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Projects\Traetow\Post 2028\"/>
    </mc:Choice>
  </mc:AlternateContent>
  <bookViews>
    <workbookView xWindow="0" yWindow="0" windowWidth="21384" windowHeight="6408"/>
  </bookViews>
  <sheets>
    <sheet name="TRL Energy" sheetId="7" r:id="rId1"/>
    <sheet name="TRL CSP" sheetId="8" r:id="rId2"/>
    <sheet name="Load Factors 10 years" sheetId="9" r:id="rId3"/>
    <sheet name="Load Following" sheetId="10" r:id="rId4"/>
    <sheet name="Slice Block and Block" sheetId="4" r:id="rId5"/>
  </sheets>
  <definedNames>
    <definedName name="_xlnm._FilterDatabase" localSheetId="2" hidden="1">'Load Factors 10 years'!$AJ$4:$AL$4</definedName>
    <definedName name="_xlnm._FilterDatabase" localSheetId="3" hidden="1">'Load Following'!$AQ$3:$AS$3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" l="1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5" i="4"/>
  <c r="AO4" i="10" l="1"/>
  <c r="AN4" i="10"/>
  <c r="AS49" i="10"/>
  <c r="AS5" i="10"/>
  <c r="AS6" i="10"/>
  <c r="AS7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S99" i="10"/>
  <c r="AS100" i="10"/>
  <c r="AS101" i="10"/>
  <c r="AS102" i="10"/>
  <c r="AS103" i="10"/>
  <c r="AS104" i="10"/>
  <c r="AS105" i="10"/>
  <c r="AS106" i="10"/>
  <c r="AS107" i="10"/>
  <c r="AS108" i="10"/>
  <c r="AS4" i="10"/>
  <c r="AO108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1" i="10"/>
  <c r="AO102" i="10"/>
  <c r="AO103" i="10"/>
  <c r="AO104" i="10"/>
  <c r="AO105" i="10"/>
  <c r="AO106" i="10"/>
  <c r="AO107" i="10"/>
  <c r="BA108" i="10"/>
  <c r="BB108" i="10"/>
  <c r="BA5" i="10"/>
  <c r="BB5" i="10"/>
  <c r="BA6" i="10"/>
  <c r="BB6" i="10"/>
  <c r="BA7" i="10"/>
  <c r="BB7" i="10"/>
  <c r="BA8" i="10"/>
  <c r="BB8" i="10"/>
  <c r="BA9" i="10"/>
  <c r="BB9" i="10"/>
  <c r="BA10" i="10"/>
  <c r="BB10" i="10"/>
  <c r="BA11" i="10"/>
  <c r="BB11" i="10"/>
  <c r="BA12" i="10"/>
  <c r="BB12" i="10"/>
  <c r="BA13" i="10"/>
  <c r="BB13" i="10"/>
  <c r="BA14" i="10"/>
  <c r="BB14" i="10"/>
  <c r="BA15" i="10"/>
  <c r="BB15" i="10"/>
  <c r="BA16" i="10"/>
  <c r="BB16" i="10"/>
  <c r="BA17" i="10"/>
  <c r="BB17" i="10"/>
  <c r="BA18" i="10"/>
  <c r="BB18" i="10"/>
  <c r="BA19" i="10"/>
  <c r="BB19" i="10"/>
  <c r="BA20" i="10"/>
  <c r="BB20" i="10"/>
  <c r="BA21" i="10"/>
  <c r="BB21" i="10"/>
  <c r="BA22" i="10"/>
  <c r="BB22" i="10"/>
  <c r="BA23" i="10"/>
  <c r="BB23" i="10"/>
  <c r="BA24" i="10"/>
  <c r="BB24" i="10"/>
  <c r="BA25" i="10"/>
  <c r="BB25" i="10"/>
  <c r="BA26" i="10"/>
  <c r="BB26" i="10"/>
  <c r="BA27" i="10"/>
  <c r="BB27" i="10"/>
  <c r="BA28" i="10"/>
  <c r="BB28" i="10"/>
  <c r="BA29" i="10"/>
  <c r="BB29" i="10"/>
  <c r="BA30" i="10"/>
  <c r="BB30" i="10"/>
  <c r="BA31" i="10"/>
  <c r="BB31" i="10"/>
  <c r="BA32" i="10"/>
  <c r="BB32" i="10"/>
  <c r="BA33" i="10"/>
  <c r="BB33" i="10"/>
  <c r="BA34" i="10"/>
  <c r="BB34" i="10"/>
  <c r="BA35" i="10"/>
  <c r="BB35" i="10"/>
  <c r="BA36" i="10"/>
  <c r="BB36" i="10"/>
  <c r="BA37" i="10"/>
  <c r="BB37" i="10"/>
  <c r="BA38" i="10"/>
  <c r="BB38" i="10"/>
  <c r="BA39" i="10"/>
  <c r="BB39" i="10"/>
  <c r="BA40" i="10"/>
  <c r="BB40" i="10"/>
  <c r="BA41" i="10"/>
  <c r="BB41" i="10"/>
  <c r="BA42" i="10"/>
  <c r="BB42" i="10"/>
  <c r="BA43" i="10"/>
  <c r="BB43" i="10"/>
  <c r="BA44" i="10"/>
  <c r="BB44" i="10"/>
  <c r="BA45" i="10"/>
  <c r="BB45" i="10"/>
  <c r="BA46" i="10"/>
  <c r="BB46" i="10"/>
  <c r="BA47" i="10"/>
  <c r="BB47" i="10"/>
  <c r="BA48" i="10"/>
  <c r="BB48" i="10"/>
  <c r="BA49" i="10"/>
  <c r="BB49" i="10"/>
  <c r="BA50" i="10"/>
  <c r="BB50" i="10"/>
  <c r="BA51" i="10"/>
  <c r="BB51" i="10"/>
  <c r="BA52" i="10"/>
  <c r="BB52" i="10"/>
  <c r="BA53" i="10"/>
  <c r="BB53" i="10"/>
  <c r="BA54" i="10"/>
  <c r="BB54" i="10"/>
  <c r="BA55" i="10"/>
  <c r="BB55" i="10"/>
  <c r="BA56" i="10"/>
  <c r="BB56" i="10"/>
  <c r="BA57" i="10"/>
  <c r="BB57" i="10"/>
  <c r="BA58" i="10"/>
  <c r="BB58" i="10"/>
  <c r="BA59" i="10"/>
  <c r="BB59" i="10"/>
  <c r="BA60" i="10"/>
  <c r="BB60" i="10"/>
  <c r="BA61" i="10"/>
  <c r="BB61" i="10"/>
  <c r="BA62" i="10"/>
  <c r="BB62" i="10"/>
  <c r="BA63" i="10"/>
  <c r="BB63" i="10"/>
  <c r="BA64" i="10"/>
  <c r="BB64" i="10"/>
  <c r="BA65" i="10"/>
  <c r="BB65" i="10"/>
  <c r="BA66" i="10"/>
  <c r="BB66" i="10"/>
  <c r="BA67" i="10"/>
  <c r="BB67" i="10"/>
  <c r="BA68" i="10"/>
  <c r="BB68" i="10"/>
  <c r="BA69" i="10"/>
  <c r="BB69" i="10"/>
  <c r="BA70" i="10"/>
  <c r="BB70" i="10"/>
  <c r="BA71" i="10"/>
  <c r="BB71" i="10"/>
  <c r="BA72" i="10"/>
  <c r="BB72" i="10"/>
  <c r="BA73" i="10"/>
  <c r="BB73" i="10"/>
  <c r="BA74" i="10"/>
  <c r="BB74" i="10"/>
  <c r="BA75" i="10"/>
  <c r="BB75" i="10"/>
  <c r="BA76" i="10"/>
  <c r="BB76" i="10"/>
  <c r="BA77" i="10"/>
  <c r="BB77" i="10"/>
  <c r="BA78" i="10"/>
  <c r="BB78" i="10"/>
  <c r="BA79" i="10"/>
  <c r="BB79" i="10"/>
  <c r="BA80" i="10"/>
  <c r="BB80" i="10"/>
  <c r="BA81" i="10"/>
  <c r="BB81" i="10"/>
  <c r="BA82" i="10"/>
  <c r="BB82" i="10"/>
  <c r="BA83" i="10"/>
  <c r="BB83" i="10"/>
  <c r="BA84" i="10"/>
  <c r="BB84" i="10"/>
  <c r="BA85" i="10"/>
  <c r="BB85" i="10"/>
  <c r="BA86" i="10"/>
  <c r="BB86" i="10"/>
  <c r="BA87" i="10"/>
  <c r="BB87" i="10"/>
  <c r="BA88" i="10"/>
  <c r="BB88" i="10"/>
  <c r="BA89" i="10"/>
  <c r="BB89" i="10"/>
  <c r="BA90" i="10"/>
  <c r="BB90" i="10"/>
  <c r="BA91" i="10"/>
  <c r="BB91" i="10"/>
  <c r="BA92" i="10"/>
  <c r="BB92" i="10"/>
  <c r="BA93" i="10"/>
  <c r="BB93" i="10"/>
  <c r="BA94" i="10"/>
  <c r="BB94" i="10"/>
  <c r="BA95" i="10"/>
  <c r="BB95" i="10"/>
  <c r="BA96" i="10"/>
  <c r="BB96" i="10"/>
  <c r="BA97" i="10"/>
  <c r="BB97" i="10"/>
  <c r="BA98" i="10"/>
  <c r="BB98" i="10"/>
  <c r="BA99" i="10"/>
  <c r="BB99" i="10"/>
  <c r="BA100" i="10"/>
  <c r="BB100" i="10"/>
  <c r="BA101" i="10"/>
  <c r="BB101" i="10"/>
  <c r="BA102" i="10"/>
  <c r="BB102" i="10"/>
  <c r="BA103" i="10"/>
  <c r="BB103" i="10"/>
  <c r="BA104" i="10"/>
  <c r="BB104" i="10"/>
  <c r="BA105" i="10"/>
  <c r="BB105" i="10"/>
  <c r="BA106" i="10"/>
  <c r="BB106" i="10"/>
  <c r="BA107" i="10"/>
  <c r="BB107" i="10"/>
  <c r="BB4" i="10"/>
  <c r="BA4" i="10"/>
  <c r="AX108" i="10"/>
  <c r="AW108" i="10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X99" i="10"/>
  <c r="AX100" i="10"/>
  <c r="AX101" i="10"/>
  <c r="AX102" i="10"/>
  <c r="AX103" i="10"/>
  <c r="AX104" i="10"/>
  <c r="AX105" i="10"/>
  <c r="AX106" i="10"/>
  <c r="AX107" i="10"/>
  <c r="AX4" i="10"/>
  <c r="AW5" i="10"/>
  <c r="AW6" i="10"/>
  <c r="AW7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106" i="10"/>
  <c r="AW107" i="10"/>
  <c r="AW4" i="10"/>
  <c r="AM4" i="10"/>
  <c r="Q108" i="10" l="1"/>
  <c r="S108" i="10"/>
  <c r="T108" i="10"/>
  <c r="AA108" i="10"/>
  <c r="P108" i="10"/>
  <c r="X108" i="10"/>
  <c r="AH56" i="10"/>
  <c r="AD138" i="9"/>
  <c r="AA138" i="9"/>
  <c r="W138" i="9"/>
  <c r="V138" i="9"/>
  <c r="U138" i="9"/>
  <c r="T138" i="9"/>
  <c r="S138" i="9"/>
  <c r="R138" i="9"/>
  <c r="Q138" i="9"/>
  <c r="P138" i="9"/>
  <c r="O138" i="9"/>
  <c r="N138" i="9"/>
  <c r="M138" i="9"/>
  <c r="AG138" i="9" s="1"/>
  <c r="L138" i="9"/>
  <c r="AF138" i="9" s="1"/>
  <c r="K138" i="9"/>
  <c r="AE138" i="9" s="1"/>
  <c r="J138" i="9"/>
  <c r="I138" i="9"/>
  <c r="H138" i="9"/>
  <c r="AB138" i="9" s="1"/>
  <c r="G138" i="9"/>
  <c r="F138" i="9"/>
  <c r="Z138" i="9" s="1"/>
  <c r="E138" i="9"/>
  <c r="Y138" i="9" s="1"/>
  <c r="D138" i="9"/>
  <c r="X138" i="9" s="1"/>
  <c r="AC137" i="9"/>
  <c r="Z137" i="9"/>
  <c r="W137" i="9"/>
  <c r="V137" i="9"/>
  <c r="U137" i="9"/>
  <c r="T137" i="9"/>
  <c r="S137" i="9"/>
  <c r="R137" i="9"/>
  <c r="Q137" i="9"/>
  <c r="P137" i="9"/>
  <c r="O137" i="9"/>
  <c r="N137" i="9"/>
  <c r="M137" i="9"/>
  <c r="AG137" i="9" s="1"/>
  <c r="L137" i="9"/>
  <c r="AF137" i="9" s="1"/>
  <c r="K137" i="9"/>
  <c r="AE137" i="9" s="1"/>
  <c r="J137" i="9"/>
  <c r="AD137" i="9" s="1"/>
  <c r="I137" i="9"/>
  <c r="H137" i="9"/>
  <c r="G137" i="9"/>
  <c r="AA137" i="9" s="1"/>
  <c r="F137" i="9"/>
  <c r="E137" i="9"/>
  <c r="Y137" i="9" s="1"/>
  <c r="D137" i="9"/>
  <c r="X137" i="9" s="1"/>
  <c r="AG136" i="9"/>
  <c r="AB136" i="9"/>
  <c r="Y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AF136" i="9" s="1"/>
  <c r="K136" i="9"/>
  <c r="AE136" i="9" s="1"/>
  <c r="J136" i="9"/>
  <c r="AD136" i="9" s="1"/>
  <c r="I136" i="9"/>
  <c r="AC136" i="9" s="1"/>
  <c r="H136" i="9"/>
  <c r="G136" i="9"/>
  <c r="F136" i="9"/>
  <c r="Z136" i="9" s="1"/>
  <c r="E136" i="9"/>
  <c r="D136" i="9"/>
  <c r="X136" i="9" s="1"/>
  <c r="AF135" i="9"/>
  <c r="AA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AG135" i="9" s="1"/>
  <c r="L135" i="9"/>
  <c r="K135" i="9"/>
  <c r="AE135" i="9" s="1"/>
  <c r="J135" i="9"/>
  <c r="AD135" i="9" s="1"/>
  <c r="I135" i="9"/>
  <c r="H135" i="9"/>
  <c r="AB135" i="9" s="1"/>
  <c r="G135" i="9"/>
  <c r="F135" i="9"/>
  <c r="E135" i="9"/>
  <c r="Y135" i="9" s="1"/>
  <c r="D135" i="9"/>
  <c r="AE134" i="9"/>
  <c r="Z134" i="9"/>
  <c r="W134" i="9"/>
  <c r="V134" i="9"/>
  <c r="U134" i="9"/>
  <c r="T134" i="9"/>
  <c r="S134" i="9"/>
  <c r="R134" i="9"/>
  <c r="Q134" i="9"/>
  <c r="P134" i="9"/>
  <c r="O134" i="9"/>
  <c r="N134" i="9"/>
  <c r="M134" i="9"/>
  <c r="L134" i="9"/>
  <c r="AF134" i="9" s="1"/>
  <c r="K134" i="9"/>
  <c r="J134" i="9"/>
  <c r="AD134" i="9" s="1"/>
  <c r="I134" i="9"/>
  <c r="AC134" i="9" s="1"/>
  <c r="H134" i="9"/>
  <c r="G134" i="9"/>
  <c r="AA134" i="9" s="1"/>
  <c r="F134" i="9"/>
  <c r="E134" i="9"/>
  <c r="D134" i="9"/>
  <c r="X134" i="9" s="1"/>
  <c r="AG133" i="9"/>
  <c r="AD133" i="9"/>
  <c r="Y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AE133" i="9" s="1"/>
  <c r="J133" i="9"/>
  <c r="I133" i="9"/>
  <c r="AC133" i="9" s="1"/>
  <c r="H133" i="9"/>
  <c r="AB133" i="9" s="1"/>
  <c r="G133" i="9"/>
  <c r="F133" i="9"/>
  <c r="Z133" i="9" s="1"/>
  <c r="E133" i="9"/>
  <c r="D133" i="9"/>
  <c r="AF132" i="9"/>
  <c r="AC132" i="9"/>
  <c r="X132" i="9"/>
  <c r="W132" i="9"/>
  <c r="V132" i="9"/>
  <c r="U132" i="9"/>
  <c r="T132" i="9"/>
  <c r="S132" i="9"/>
  <c r="R132" i="9"/>
  <c r="Q132" i="9"/>
  <c r="P132" i="9"/>
  <c r="O132" i="9"/>
  <c r="N132" i="9"/>
  <c r="M132" i="9"/>
  <c r="AG132" i="9" s="1"/>
  <c r="L132" i="9"/>
  <c r="K132" i="9"/>
  <c r="J132" i="9"/>
  <c r="AD132" i="9" s="1"/>
  <c r="I132" i="9"/>
  <c r="H132" i="9"/>
  <c r="AB132" i="9" s="1"/>
  <c r="G132" i="9"/>
  <c r="AA132" i="9" s="1"/>
  <c r="F132" i="9"/>
  <c r="E132" i="9"/>
  <c r="Y132" i="9" s="1"/>
  <c r="D132" i="9"/>
  <c r="AE131" i="9"/>
  <c r="AB131" i="9"/>
  <c r="W131" i="9"/>
  <c r="V131" i="9"/>
  <c r="U131" i="9"/>
  <c r="T131" i="9"/>
  <c r="S131" i="9"/>
  <c r="R131" i="9"/>
  <c r="Q131" i="9"/>
  <c r="P131" i="9"/>
  <c r="O131" i="9"/>
  <c r="N131" i="9"/>
  <c r="M131" i="9"/>
  <c r="AG131" i="9" s="1"/>
  <c r="L131" i="9"/>
  <c r="AF131" i="9" s="1"/>
  <c r="K131" i="9"/>
  <c r="J131" i="9"/>
  <c r="AD131" i="9" s="1"/>
  <c r="I131" i="9"/>
  <c r="AC131" i="9" s="1"/>
  <c r="H131" i="9"/>
  <c r="G131" i="9"/>
  <c r="AA131" i="9" s="1"/>
  <c r="F131" i="9"/>
  <c r="Z131" i="9" s="1"/>
  <c r="E131" i="9"/>
  <c r="Y131" i="9" s="1"/>
  <c r="D131" i="9"/>
  <c r="X131" i="9" s="1"/>
  <c r="AD130" i="9"/>
  <c r="AA130" i="9"/>
  <c r="W130" i="9"/>
  <c r="V130" i="9"/>
  <c r="U130" i="9"/>
  <c r="T130" i="9"/>
  <c r="S130" i="9"/>
  <c r="R130" i="9"/>
  <c r="Q130" i="9"/>
  <c r="P130" i="9"/>
  <c r="O130" i="9"/>
  <c r="N130" i="9"/>
  <c r="M130" i="9"/>
  <c r="AG130" i="9" s="1"/>
  <c r="L130" i="9"/>
  <c r="AF130" i="9" s="1"/>
  <c r="K130" i="9"/>
  <c r="AE130" i="9" s="1"/>
  <c r="J130" i="9"/>
  <c r="I130" i="9"/>
  <c r="AC130" i="9" s="1"/>
  <c r="H130" i="9"/>
  <c r="AB130" i="9" s="1"/>
  <c r="G130" i="9"/>
  <c r="F130" i="9"/>
  <c r="Z130" i="9" s="1"/>
  <c r="E130" i="9"/>
  <c r="Y130" i="9" s="1"/>
  <c r="D130" i="9"/>
  <c r="X130" i="9" s="1"/>
  <c r="AC129" i="9"/>
  <c r="Z129" i="9"/>
  <c r="W129" i="9"/>
  <c r="V129" i="9"/>
  <c r="U129" i="9"/>
  <c r="T129" i="9"/>
  <c r="S129" i="9"/>
  <c r="R129" i="9"/>
  <c r="Q129" i="9"/>
  <c r="P129" i="9"/>
  <c r="O129" i="9"/>
  <c r="N129" i="9"/>
  <c r="M129" i="9"/>
  <c r="AG129" i="9" s="1"/>
  <c r="L129" i="9"/>
  <c r="AF129" i="9" s="1"/>
  <c r="K129" i="9"/>
  <c r="AE129" i="9" s="1"/>
  <c r="J129" i="9"/>
  <c r="AD129" i="9" s="1"/>
  <c r="I129" i="9"/>
  <c r="H129" i="9"/>
  <c r="AB129" i="9" s="1"/>
  <c r="G129" i="9"/>
  <c r="AA129" i="9" s="1"/>
  <c r="F129" i="9"/>
  <c r="E129" i="9"/>
  <c r="Y129" i="9" s="1"/>
  <c r="D129" i="9"/>
  <c r="X129" i="9" s="1"/>
  <c r="AG128" i="9"/>
  <c r="AB128" i="9"/>
  <c r="Y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AF128" i="9" s="1"/>
  <c r="K128" i="9"/>
  <c r="AE128" i="9" s="1"/>
  <c r="J128" i="9"/>
  <c r="AD128" i="9" s="1"/>
  <c r="I128" i="9"/>
  <c r="AC128" i="9" s="1"/>
  <c r="H128" i="9"/>
  <c r="G128" i="9"/>
  <c r="AA128" i="9" s="1"/>
  <c r="F128" i="9"/>
  <c r="Z128" i="9" s="1"/>
  <c r="E128" i="9"/>
  <c r="D128" i="9"/>
  <c r="X128" i="9" s="1"/>
  <c r="AF127" i="9"/>
  <c r="AA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AG127" i="9" s="1"/>
  <c r="L127" i="9"/>
  <c r="K127" i="9"/>
  <c r="AE127" i="9" s="1"/>
  <c r="J127" i="9"/>
  <c r="AD127" i="9" s="1"/>
  <c r="I127" i="9"/>
  <c r="AC127" i="9" s="1"/>
  <c r="H127" i="9"/>
  <c r="AB127" i="9" s="1"/>
  <c r="G127" i="9"/>
  <c r="F127" i="9"/>
  <c r="Z127" i="9" s="1"/>
  <c r="E127" i="9"/>
  <c r="Y127" i="9" s="1"/>
  <c r="D127" i="9"/>
  <c r="AE126" i="9"/>
  <c r="Z126" i="9"/>
  <c r="W126" i="9"/>
  <c r="V126" i="9"/>
  <c r="U126" i="9"/>
  <c r="T126" i="9"/>
  <c r="S126" i="9"/>
  <c r="R126" i="9"/>
  <c r="Q126" i="9"/>
  <c r="P126" i="9"/>
  <c r="O126" i="9"/>
  <c r="N126" i="9"/>
  <c r="M126" i="9"/>
  <c r="AG126" i="9" s="1"/>
  <c r="L126" i="9"/>
  <c r="AF126" i="9" s="1"/>
  <c r="K126" i="9"/>
  <c r="J126" i="9"/>
  <c r="AD126" i="9" s="1"/>
  <c r="I126" i="9"/>
  <c r="AC126" i="9" s="1"/>
  <c r="H126" i="9"/>
  <c r="AB126" i="9" s="1"/>
  <c r="G126" i="9"/>
  <c r="AA126" i="9" s="1"/>
  <c r="F126" i="9"/>
  <c r="E126" i="9"/>
  <c r="Y126" i="9" s="1"/>
  <c r="D126" i="9"/>
  <c r="X126" i="9" s="1"/>
  <c r="AH126" i="9" s="1"/>
  <c r="AG125" i="9"/>
  <c r="AD125" i="9"/>
  <c r="Y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AF125" i="9" s="1"/>
  <c r="K125" i="9"/>
  <c r="AE125" i="9" s="1"/>
  <c r="J125" i="9"/>
  <c r="I125" i="9"/>
  <c r="AC125" i="9" s="1"/>
  <c r="H125" i="9"/>
  <c r="AB125" i="9" s="1"/>
  <c r="G125" i="9"/>
  <c r="AA125" i="9" s="1"/>
  <c r="F125" i="9"/>
  <c r="Z125" i="9" s="1"/>
  <c r="E125" i="9"/>
  <c r="D125" i="9"/>
  <c r="X125" i="9" s="1"/>
  <c r="AF124" i="9"/>
  <c r="AC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AG124" i="9" s="1"/>
  <c r="L124" i="9"/>
  <c r="K124" i="9"/>
  <c r="AE124" i="9" s="1"/>
  <c r="J124" i="9"/>
  <c r="AD124" i="9" s="1"/>
  <c r="I124" i="9"/>
  <c r="H124" i="9"/>
  <c r="AB124" i="9" s="1"/>
  <c r="G124" i="9"/>
  <c r="AA124" i="9" s="1"/>
  <c r="F124" i="9"/>
  <c r="Z124" i="9" s="1"/>
  <c r="E124" i="9"/>
  <c r="Y124" i="9" s="1"/>
  <c r="D124" i="9"/>
  <c r="AE123" i="9"/>
  <c r="AB123" i="9"/>
  <c r="W123" i="9"/>
  <c r="V123" i="9"/>
  <c r="U123" i="9"/>
  <c r="T123" i="9"/>
  <c r="S123" i="9"/>
  <c r="R123" i="9"/>
  <c r="Q123" i="9"/>
  <c r="P123" i="9"/>
  <c r="O123" i="9"/>
  <c r="N123" i="9"/>
  <c r="M123" i="9"/>
  <c r="AG123" i="9" s="1"/>
  <c r="L123" i="9"/>
  <c r="AF123" i="9" s="1"/>
  <c r="K123" i="9"/>
  <c r="J123" i="9"/>
  <c r="I123" i="9"/>
  <c r="AC123" i="9" s="1"/>
  <c r="H123" i="9"/>
  <c r="G123" i="9"/>
  <c r="AA123" i="9" s="1"/>
  <c r="F123" i="9"/>
  <c r="Z123" i="9" s="1"/>
  <c r="E123" i="9"/>
  <c r="Y123" i="9" s="1"/>
  <c r="D123" i="9"/>
  <c r="X123" i="9" s="1"/>
  <c r="AD122" i="9"/>
  <c r="AA122" i="9"/>
  <c r="W122" i="9"/>
  <c r="V122" i="9"/>
  <c r="U122" i="9"/>
  <c r="T122" i="9"/>
  <c r="S122" i="9"/>
  <c r="R122" i="9"/>
  <c r="Q122" i="9"/>
  <c r="P122" i="9"/>
  <c r="O122" i="9"/>
  <c r="N122" i="9"/>
  <c r="M122" i="9"/>
  <c r="AG122" i="9" s="1"/>
  <c r="L122" i="9"/>
  <c r="K122" i="9"/>
  <c r="AE122" i="9" s="1"/>
  <c r="J122" i="9"/>
  <c r="I122" i="9"/>
  <c r="AC122" i="9" s="1"/>
  <c r="H122" i="9"/>
  <c r="AB122" i="9" s="1"/>
  <c r="G122" i="9"/>
  <c r="F122" i="9"/>
  <c r="Z122" i="9" s="1"/>
  <c r="E122" i="9"/>
  <c r="Y122" i="9" s="1"/>
  <c r="D122" i="9"/>
  <c r="AC121" i="9"/>
  <c r="Z121" i="9"/>
  <c r="W121" i="9"/>
  <c r="V121" i="9"/>
  <c r="U121" i="9"/>
  <c r="T121" i="9"/>
  <c r="S121" i="9"/>
  <c r="R121" i="9"/>
  <c r="Q121" i="9"/>
  <c r="P121" i="9"/>
  <c r="O121" i="9"/>
  <c r="N121" i="9"/>
  <c r="M121" i="9"/>
  <c r="AG121" i="9" s="1"/>
  <c r="L121" i="9"/>
  <c r="AF121" i="9" s="1"/>
  <c r="K121" i="9"/>
  <c r="J121" i="9"/>
  <c r="AD121" i="9" s="1"/>
  <c r="I121" i="9"/>
  <c r="H121" i="9"/>
  <c r="AB121" i="9" s="1"/>
  <c r="G121" i="9"/>
  <c r="AA121" i="9" s="1"/>
  <c r="F121" i="9"/>
  <c r="E121" i="9"/>
  <c r="Y121" i="9" s="1"/>
  <c r="D121" i="9"/>
  <c r="X121" i="9" s="1"/>
  <c r="AG120" i="9"/>
  <c r="AB120" i="9"/>
  <c r="Y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AF120" i="9" s="1"/>
  <c r="K120" i="9"/>
  <c r="AE120" i="9" s="1"/>
  <c r="J120" i="9"/>
  <c r="I120" i="9"/>
  <c r="AC120" i="9" s="1"/>
  <c r="H120" i="9"/>
  <c r="G120" i="9"/>
  <c r="AA120" i="9" s="1"/>
  <c r="F120" i="9"/>
  <c r="Z120" i="9" s="1"/>
  <c r="E120" i="9"/>
  <c r="D120" i="9"/>
  <c r="X120" i="9" s="1"/>
  <c r="AF119" i="9"/>
  <c r="AA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AG119" i="9" s="1"/>
  <c r="L119" i="9"/>
  <c r="K119" i="9"/>
  <c r="AE119" i="9" s="1"/>
  <c r="J119" i="9"/>
  <c r="AD119" i="9" s="1"/>
  <c r="I119" i="9"/>
  <c r="H119" i="9"/>
  <c r="AB119" i="9" s="1"/>
  <c r="G119" i="9"/>
  <c r="F119" i="9"/>
  <c r="Z119" i="9" s="1"/>
  <c r="E119" i="9"/>
  <c r="Y119" i="9" s="1"/>
  <c r="D119" i="9"/>
  <c r="AE118" i="9"/>
  <c r="Z118" i="9"/>
  <c r="W118" i="9"/>
  <c r="V118" i="9"/>
  <c r="U118" i="9"/>
  <c r="T118" i="9"/>
  <c r="S118" i="9"/>
  <c r="R118" i="9"/>
  <c r="Q118" i="9"/>
  <c r="P118" i="9"/>
  <c r="O118" i="9"/>
  <c r="N118" i="9"/>
  <c r="M118" i="9"/>
  <c r="AG118" i="9" s="1"/>
  <c r="L118" i="9"/>
  <c r="AF118" i="9" s="1"/>
  <c r="K118" i="9"/>
  <c r="J118" i="9"/>
  <c r="AD118" i="9" s="1"/>
  <c r="I118" i="9"/>
  <c r="AC118" i="9" s="1"/>
  <c r="H118" i="9"/>
  <c r="G118" i="9"/>
  <c r="AA118" i="9" s="1"/>
  <c r="F118" i="9"/>
  <c r="E118" i="9"/>
  <c r="Y118" i="9" s="1"/>
  <c r="D118" i="9"/>
  <c r="X118" i="9" s="1"/>
  <c r="AG117" i="9"/>
  <c r="AD117" i="9"/>
  <c r="Y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AF117" i="9" s="1"/>
  <c r="K117" i="9"/>
  <c r="AE117" i="9" s="1"/>
  <c r="J117" i="9"/>
  <c r="I117" i="9"/>
  <c r="AC117" i="9" s="1"/>
  <c r="H117" i="9"/>
  <c r="G117" i="9"/>
  <c r="F117" i="9"/>
  <c r="Z117" i="9" s="1"/>
  <c r="E117" i="9"/>
  <c r="D117" i="9"/>
  <c r="X117" i="9" s="1"/>
  <c r="AF116" i="9"/>
  <c r="AC116" i="9"/>
  <c r="X116" i="9"/>
  <c r="W116" i="9"/>
  <c r="V116" i="9"/>
  <c r="U116" i="9"/>
  <c r="T116" i="9"/>
  <c r="S116" i="9"/>
  <c r="R116" i="9"/>
  <c r="Q116" i="9"/>
  <c r="P116" i="9"/>
  <c r="O116" i="9"/>
  <c r="N116" i="9"/>
  <c r="M116" i="9"/>
  <c r="AG116" i="9" s="1"/>
  <c r="L116" i="9"/>
  <c r="K116" i="9"/>
  <c r="AE116" i="9" s="1"/>
  <c r="J116" i="9"/>
  <c r="AD116" i="9" s="1"/>
  <c r="I116" i="9"/>
  <c r="H116" i="9"/>
  <c r="AB116" i="9" s="1"/>
  <c r="G116" i="9"/>
  <c r="AA116" i="9" s="1"/>
  <c r="F116" i="9"/>
  <c r="Z116" i="9" s="1"/>
  <c r="E116" i="9"/>
  <c r="Y116" i="9" s="1"/>
  <c r="D116" i="9"/>
  <c r="AF115" i="9"/>
  <c r="AE115" i="9"/>
  <c r="W115" i="9"/>
  <c r="V115" i="9"/>
  <c r="U115" i="9"/>
  <c r="T115" i="9"/>
  <c r="S115" i="9"/>
  <c r="R115" i="9"/>
  <c r="Q115" i="9"/>
  <c r="P115" i="9"/>
  <c r="O115" i="9"/>
  <c r="N115" i="9"/>
  <c r="M115" i="9"/>
  <c r="AG115" i="9" s="1"/>
  <c r="L115" i="9"/>
  <c r="K115" i="9"/>
  <c r="J115" i="9"/>
  <c r="AD115" i="9" s="1"/>
  <c r="I115" i="9"/>
  <c r="AC115" i="9" s="1"/>
  <c r="H115" i="9"/>
  <c r="AB115" i="9" s="1"/>
  <c r="G115" i="9"/>
  <c r="AA115" i="9" s="1"/>
  <c r="F115" i="9"/>
  <c r="Z115" i="9" s="1"/>
  <c r="E115" i="9"/>
  <c r="Y115" i="9" s="1"/>
  <c r="D115" i="9"/>
  <c r="X115" i="9" s="1"/>
  <c r="AH115" i="9" s="1"/>
  <c r="AE114" i="9"/>
  <c r="AD114" i="9"/>
  <c r="W114" i="9"/>
  <c r="V114" i="9"/>
  <c r="U114" i="9"/>
  <c r="T114" i="9"/>
  <c r="S114" i="9"/>
  <c r="R114" i="9"/>
  <c r="Q114" i="9"/>
  <c r="P114" i="9"/>
  <c r="O114" i="9"/>
  <c r="N114" i="9"/>
  <c r="M114" i="9"/>
  <c r="AG114" i="9" s="1"/>
  <c r="L114" i="9"/>
  <c r="AF114" i="9" s="1"/>
  <c r="K114" i="9"/>
  <c r="J114" i="9"/>
  <c r="I114" i="9"/>
  <c r="AC114" i="9" s="1"/>
  <c r="H114" i="9"/>
  <c r="AB114" i="9" s="1"/>
  <c r="G114" i="9"/>
  <c r="AA114" i="9" s="1"/>
  <c r="F114" i="9"/>
  <c r="Z114" i="9" s="1"/>
  <c r="E114" i="9"/>
  <c r="Y114" i="9" s="1"/>
  <c r="D114" i="9"/>
  <c r="X114" i="9" s="1"/>
  <c r="AC113" i="9"/>
  <c r="W113" i="9"/>
  <c r="V113" i="9"/>
  <c r="U113" i="9"/>
  <c r="T113" i="9"/>
  <c r="S113" i="9"/>
  <c r="R113" i="9"/>
  <c r="Q113" i="9"/>
  <c r="P113" i="9"/>
  <c r="O113" i="9"/>
  <c r="N113" i="9"/>
  <c r="M113" i="9"/>
  <c r="AG113" i="9" s="1"/>
  <c r="L113" i="9"/>
  <c r="AF113" i="9" s="1"/>
  <c r="K113" i="9"/>
  <c r="J113" i="9"/>
  <c r="AD113" i="9" s="1"/>
  <c r="I113" i="9"/>
  <c r="H113" i="9"/>
  <c r="G113" i="9"/>
  <c r="AA113" i="9" s="1"/>
  <c r="F113" i="9"/>
  <c r="Z113" i="9" s="1"/>
  <c r="E113" i="9"/>
  <c r="Y113" i="9" s="1"/>
  <c r="D113" i="9"/>
  <c r="X113" i="9" s="1"/>
  <c r="AB112" i="9"/>
  <c r="W112" i="9"/>
  <c r="V112" i="9"/>
  <c r="U112" i="9"/>
  <c r="T112" i="9"/>
  <c r="S112" i="9"/>
  <c r="R112" i="9"/>
  <c r="Q112" i="9"/>
  <c r="P112" i="9"/>
  <c r="O112" i="9"/>
  <c r="N112" i="9"/>
  <c r="M112" i="9"/>
  <c r="AG112" i="9" s="1"/>
  <c r="L112" i="9"/>
  <c r="AF112" i="9" s="1"/>
  <c r="K112" i="9"/>
  <c r="J112" i="9"/>
  <c r="AD112" i="9" s="1"/>
  <c r="I112" i="9"/>
  <c r="AC112" i="9" s="1"/>
  <c r="H112" i="9"/>
  <c r="G112" i="9"/>
  <c r="F112" i="9"/>
  <c r="Z112" i="9" s="1"/>
  <c r="E112" i="9"/>
  <c r="Y112" i="9" s="1"/>
  <c r="D112" i="9"/>
  <c r="X112" i="9" s="1"/>
  <c r="AB111" i="9"/>
  <c r="AA111" i="9"/>
  <c r="W111" i="9"/>
  <c r="V111" i="9"/>
  <c r="U111" i="9"/>
  <c r="T111" i="9"/>
  <c r="S111" i="9"/>
  <c r="R111" i="9"/>
  <c r="Q111" i="9"/>
  <c r="P111" i="9"/>
  <c r="O111" i="9"/>
  <c r="N111" i="9"/>
  <c r="M111" i="9"/>
  <c r="AG111" i="9" s="1"/>
  <c r="L111" i="9"/>
  <c r="AF111" i="9" s="1"/>
  <c r="K111" i="9"/>
  <c r="AE111" i="9" s="1"/>
  <c r="J111" i="9"/>
  <c r="AD111" i="9" s="1"/>
  <c r="I111" i="9"/>
  <c r="AC111" i="9" s="1"/>
  <c r="H111" i="9"/>
  <c r="G111" i="9"/>
  <c r="F111" i="9"/>
  <c r="Z111" i="9" s="1"/>
  <c r="E111" i="9"/>
  <c r="Y111" i="9" s="1"/>
  <c r="D111" i="9"/>
  <c r="X111" i="9" s="1"/>
  <c r="AH111" i="9" s="1"/>
  <c r="AE110" i="9"/>
  <c r="AA110" i="9"/>
  <c r="Z110" i="9"/>
  <c r="W110" i="9"/>
  <c r="V110" i="9"/>
  <c r="U110" i="9"/>
  <c r="T110" i="9"/>
  <c r="S110" i="9"/>
  <c r="R110" i="9"/>
  <c r="Q110" i="9"/>
  <c r="P110" i="9"/>
  <c r="O110" i="9"/>
  <c r="N110" i="9"/>
  <c r="M110" i="9"/>
  <c r="AG110" i="9" s="1"/>
  <c r="L110" i="9"/>
  <c r="AF110" i="9" s="1"/>
  <c r="K110" i="9"/>
  <c r="J110" i="9"/>
  <c r="AD110" i="9" s="1"/>
  <c r="I110" i="9"/>
  <c r="AC110" i="9" s="1"/>
  <c r="H110" i="9"/>
  <c r="G110" i="9"/>
  <c r="F110" i="9"/>
  <c r="E110" i="9"/>
  <c r="Y110" i="9" s="1"/>
  <c r="D110" i="9"/>
  <c r="X110" i="9" s="1"/>
  <c r="AG109" i="9"/>
  <c r="AD109" i="9"/>
  <c r="Y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AE109" i="9" s="1"/>
  <c r="J109" i="9"/>
  <c r="I109" i="9"/>
  <c r="AC109" i="9" s="1"/>
  <c r="H109" i="9"/>
  <c r="G109" i="9"/>
  <c r="AA109" i="9" s="1"/>
  <c r="F109" i="9"/>
  <c r="Z109" i="9" s="1"/>
  <c r="E109" i="9"/>
  <c r="D109" i="9"/>
  <c r="AG108" i="9"/>
  <c r="AF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AE108" i="9" s="1"/>
  <c r="J108" i="9"/>
  <c r="AD108" i="9" s="1"/>
  <c r="I108" i="9"/>
  <c r="AC108" i="9" s="1"/>
  <c r="H108" i="9"/>
  <c r="AB108" i="9" s="1"/>
  <c r="G108" i="9"/>
  <c r="AA108" i="9" s="1"/>
  <c r="F108" i="9"/>
  <c r="Z108" i="9" s="1"/>
  <c r="E108" i="9"/>
  <c r="Y108" i="9" s="1"/>
  <c r="D108" i="9"/>
  <c r="AF107" i="9"/>
  <c r="AE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AC107" i="9" s="1"/>
  <c r="H107" i="9"/>
  <c r="AB107" i="9" s="1"/>
  <c r="G107" i="9"/>
  <c r="AA107" i="9" s="1"/>
  <c r="F107" i="9"/>
  <c r="Z107" i="9" s="1"/>
  <c r="E107" i="9"/>
  <c r="D107" i="9"/>
  <c r="X107" i="9" s="1"/>
  <c r="AD106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AE106" i="9" s="1"/>
  <c r="J106" i="9"/>
  <c r="I106" i="9"/>
  <c r="H106" i="9"/>
  <c r="AB106" i="9" s="1"/>
  <c r="G106" i="9"/>
  <c r="AA106" i="9" s="1"/>
  <c r="F106" i="9"/>
  <c r="Z106" i="9" s="1"/>
  <c r="E106" i="9"/>
  <c r="D106" i="9"/>
  <c r="AC105" i="9"/>
  <c r="W105" i="9"/>
  <c r="V105" i="9"/>
  <c r="U105" i="9"/>
  <c r="T105" i="9"/>
  <c r="S105" i="9"/>
  <c r="R105" i="9"/>
  <c r="Q105" i="9"/>
  <c r="P105" i="9"/>
  <c r="O105" i="9"/>
  <c r="N105" i="9"/>
  <c r="M105" i="9"/>
  <c r="AG105" i="9" s="1"/>
  <c r="L105" i="9"/>
  <c r="K105" i="9"/>
  <c r="AE105" i="9" s="1"/>
  <c r="J105" i="9"/>
  <c r="AD105" i="9" s="1"/>
  <c r="I105" i="9"/>
  <c r="H105" i="9"/>
  <c r="G105" i="9"/>
  <c r="AA105" i="9" s="1"/>
  <c r="F105" i="9"/>
  <c r="Z105" i="9" s="1"/>
  <c r="E105" i="9"/>
  <c r="Y105" i="9" s="1"/>
  <c r="D105" i="9"/>
  <c r="AG104" i="9"/>
  <c r="AC104" i="9"/>
  <c r="AB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AF104" i="9" s="1"/>
  <c r="K104" i="9"/>
  <c r="AE104" i="9" s="1"/>
  <c r="J104" i="9"/>
  <c r="AD104" i="9" s="1"/>
  <c r="I104" i="9"/>
  <c r="H104" i="9"/>
  <c r="G104" i="9"/>
  <c r="AA104" i="9" s="1"/>
  <c r="F104" i="9"/>
  <c r="Z104" i="9" s="1"/>
  <c r="E104" i="9"/>
  <c r="Y104" i="9" s="1"/>
  <c r="D104" i="9"/>
  <c r="X104" i="9" s="1"/>
  <c r="AF103" i="9"/>
  <c r="AB103" i="9"/>
  <c r="AA103" i="9"/>
  <c r="W103" i="9"/>
  <c r="V103" i="9"/>
  <c r="U103" i="9"/>
  <c r="T103" i="9"/>
  <c r="S103" i="9"/>
  <c r="R103" i="9"/>
  <c r="Q103" i="9"/>
  <c r="P103" i="9"/>
  <c r="O103" i="9"/>
  <c r="N103" i="9"/>
  <c r="M103" i="9"/>
  <c r="AG103" i="9" s="1"/>
  <c r="L103" i="9"/>
  <c r="K103" i="9"/>
  <c r="AE103" i="9" s="1"/>
  <c r="J103" i="9"/>
  <c r="AD103" i="9" s="1"/>
  <c r="I103" i="9"/>
  <c r="H103" i="9"/>
  <c r="G103" i="9"/>
  <c r="F103" i="9"/>
  <c r="Z103" i="9" s="1"/>
  <c r="E103" i="9"/>
  <c r="Y103" i="9" s="1"/>
  <c r="D103" i="9"/>
  <c r="X103" i="9" s="1"/>
  <c r="AE102" i="9"/>
  <c r="Z102" i="9"/>
  <c r="W102" i="9"/>
  <c r="V102" i="9"/>
  <c r="U102" i="9"/>
  <c r="T102" i="9"/>
  <c r="S102" i="9"/>
  <c r="R102" i="9"/>
  <c r="Q102" i="9"/>
  <c r="P102" i="9"/>
  <c r="O102" i="9"/>
  <c r="N102" i="9"/>
  <c r="M102" i="9"/>
  <c r="AG102" i="9" s="1"/>
  <c r="L102" i="9"/>
  <c r="AF102" i="9" s="1"/>
  <c r="K102" i="9"/>
  <c r="J102" i="9"/>
  <c r="AD102" i="9" s="1"/>
  <c r="I102" i="9"/>
  <c r="H102" i="9"/>
  <c r="G102" i="9"/>
  <c r="AA102" i="9" s="1"/>
  <c r="F102" i="9"/>
  <c r="E102" i="9"/>
  <c r="Y102" i="9" s="1"/>
  <c r="D102" i="9"/>
  <c r="X102" i="9" s="1"/>
  <c r="AG101" i="9"/>
  <c r="Y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AF101" i="9" s="1"/>
  <c r="K101" i="9"/>
  <c r="AE101" i="9" s="1"/>
  <c r="J101" i="9"/>
  <c r="AD101" i="9" s="1"/>
  <c r="AH101" i="9" s="1"/>
  <c r="I101" i="9"/>
  <c r="AC101" i="9" s="1"/>
  <c r="H101" i="9"/>
  <c r="AB101" i="9" s="1"/>
  <c r="G101" i="9"/>
  <c r="AA101" i="9" s="1"/>
  <c r="F101" i="9"/>
  <c r="Z101" i="9" s="1"/>
  <c r="E101" i="9"/>
  <c r="D101" i="9"/>
  <c r="X101" i="9" s="1"/>
  <c r="AF100" i="9"/>
  <c r="X100" i="9"/>
  <c r="W100" i="9"/>
  <c r="V100" i="9"/>
  <c r="U100" i="9"/>
  <c r="T100" i="9"/>
  <c r="S100" i="9"/>
  <c r="R100" i="9"/>
  <c r="Q100" i="9"/>
  <c r="P100" i="9"/>
  <c r="O100" i="9"/>
  <c r="N100" i="9"/>
  <c r="M100" i="9"/>
  <c r="AG100" i="9" s="1"/>
  <c r="L100" i="9"/>
  <c r="K100" i="9"/>
  <c r="J100" i="9"/>
  <c r="AD100" i="9" s="1"/>
  <c r="I100" i="9"/>
  <c r="AC100" i="9" s="1"/>
  <c r="H100" i="9"/>
  <c r="AB100" i="9" s="1"/>
  <c r="G100" i="9"/>
  <c r="AA100" i="9" s="1"/>
  <c r="F100" i="9"/>
  <c r="E100" i="9"/>
  <c r="Y100" i="9" s="1"/>
  <c r="D100" i="9"/>
  <c r="AE99" i="9"/>
  <c r="W99" i="9"/>
  <c r="V99" i="9"/>
  <c r="U99" i="9"/>
  <c r="T99" i="9"/>
  <c r="S99" i="9"/>
  <c r="R99" i="9"/>
  <c r="Q99" i="9"/>
  <c r="P99" i="9"/>
  <c r="O99" i="9"/>
  <c r="N99" i="9"/>
  <c r="M99" i="9"/>
  <c r="AG99" i="9" s="1"/>
  <c r="L99" i="9"/>
  <c r="AF99" i="9" s="1"/>
  <c r="K99" i="9"/>
  <c r="J99" i="9"/>
  <c r="I99" i="9"/>
  <c r="AC99" i="9" s="1"/>
  <c r="H99" i="9"/>
  <c r="AB99" i="9" s="1"/>
  <c r="G99" i="9"/>
  <c r="AA99" i="9" s="1"/>
  <c r="F99" i="9"/>
  <c r="E99" i="9"/>
  <c r="Y99" i="9" s="1"/>
  <c r="D99" i="9"/>
  <c r="X99" i="9" s="1"/>
  <c r="AD98" i="9"/>
  <c r="W98" i="9"/>
  <c r="V98" i="9"/>
  <c r="U98" i="9"/>
  <c r="T98" i="9"/>
  <c r="S98" i="9"/>
  <c r="R98" i="9"/>
  <c r="Q98" i="9"/>
  <c r="P98" i="9"/>
  <c r="O98" i="9"/>
  <c r="N98" i="9"/>
  <c r="M98" i="9"/>
  <c r="L98" i="9"/>
  <c r="AF98" i="9" s="1"/>
  <c r="K98" i="9"/>
  <c r="AE98" i="9" s="1"/>
  <c r="J98" i="9"/>
  <c r="I98" i="9"/>
  <c r="H98" i="9"/>
  <c r="AB98" i="9" s="1"/>
  <c r="G98" i="9"/>
  <c r="AA98" i="9" s="1"/>
  <c r="F98" i="9"/>
  <c r="Z98" i="9" s="1"/>
  <c r="E98" i="9"/>
  <c r="D98" i="9"/>
  <c r="X98" i="9" s="1"/>
  <c r="AC97" i="9"/>
  <c r="W97" i="9"/>
  <c r="V97" i="9"/>
  <c r="U97" i="9"/>
  <c r="T97" i="9"/>
  <c r="S97" i="9"/>
  <c r="R97" i="9"/>
  <c r="Q97" i="9"/>
  <c r="P97" i="9"/>
  <c r="O97" i="9"/>
  <c r="N97" i="9"/>
  <c r="M97" i="9"/>
  <c r="AG97" i="9" s="1"/>
  <c r="L97" i="9"/>
  <c r="AF97" i="9" s="1"/>
  <c r="K97" i="9"/>
  <c r="AE97" i="9" s="1"/>
  <c r="J97" i="9"/>
  <c r="AD97" i="9" s="1"/>
  <c r="I97" i="9"/>
  <c r="H97" i="9"/>
  <c r="AB97" i="9" s="1"/>
  <c r="G97" i="9"/>
  <c r="AA97" i="9" s="1"/>
  <c r="F97" i="9"/>
  <c r="Z97" i="9" s="1"/>
  <c r="AH97" i="9" s="1"/>
  <c r="E97" i="9"/>
  <c r="Y97" i="9" s="1"/>
  <c r="D97" i="9"/>
  <c r="X97" i="9" s="1"/>
  <c r="AG96" i="9"/>
  <c r="AB96" i="9"/>
  <c r="W96" i="9"/>
  <c r="V96" i="9"/>
  <c r="U96" i="9"/>
  <c r="T96" i="9"/>
  <c r="S96" i="9"/>
  <c r="R96" i="9"/>
  <c r="Q96" i="9"/>
  <c r="P96" i="9"/>
  <c r="O96" i="9"/>
  <c r="N96" i="9"/>
  <c r="M96" i="9"/>
  <c r="L96" i="9"/>
  <c r="AF96" i="9" s="1"/>
  <c r="K96" i="9"/>
  <c r="AE96" i="9" s="1"/>
  <c r="J96" i="9"/>
  <c r="I96" i="9"/>
  <c r="AC96" i="9" s="1"/>
  <c r="H96" i="9"/>
  <c r="G96" i="9"/>
  <c r="AA96" i="9" s="1"/>
  <c r="F96" i="9"/>
  <c r="Z96" i="9" s="1"/>
  <c r="E96" i="9"/>
  <c r="Y96" i="9" s="1"/>
  <c r="D96" i="9"/>
  <c r="X96" i="9" s="1"/>
  <c r="AF95" i="9"/>
  <c r="AA95" i="9"/>
  <c r="W95" i="9"/>
  <c r="V95" i="9"/>
  <c r="U95" i="9"/>
  <c r="T95" i="9"/>
  <c r="S95" i="9"/>
  <c r="R95" i="9"/>
  <c r="Q95" i="9"/>
  <c r="P95" i="9"/>
  <c r="O95" i="9"/>
  <c r="N95" i="9"/>
  <c r="M95" i="9"/>
  <c r="AG95" i="9" s="1"/>
  <c r="L95" i="9"/>
  <c r="K95" i="9"/>
  <c r="AE95" i="9" s="1"/>
  <c r="J95" i="9"/>
  <c r="I95" i="9"/>
  <c r="H95" i="9"/>
  <c r="AB95" i="9" s="1"/>
  <c r="G95" i="9"/>
  <c r="F95" i="9"/>
  <c r="Z95" i="9" s="1"/>
  <c r="E95" i="9"/>
  <c r="Y95" i="9" s="1"/>
  <c r="D95" i="9"/>
  <c r="X95" i="9" s="1"/>
  <c r="Z94" i="9"/>
  <c r="W94" i="9"/>
  <c r="V94" i="9"/>
  <c r="U94" i="9"/>
  <c r="T94" i="9"/>
  <c r="S94" i="9"/>
  <c r="R94" i="9"/>
  <c r="Q94" i="9"/>
  <c r="P94" i="9"/>
  <c r="O94" i="9"/>
  <c r="N94" i="9"/>
  <c r="M94" i="9"/>
  <c r="L94" i="9"/>
  <c r="AF94" i="9" s="1"/>
  <c r="K94" i="9"/>
  <c r="AE94" i="9" s="1"/>
  <c r="J94" i="9"/>
  <c r="AD94" i="9" s="1"/>
  <c r="I94" i="9"/>
  <c r="H94" i="9"/>
  <c r="AB94" i="9" s="1"/>
  <c r="G94" i="9"/>
  <c r="AA94" i="9" s="1"/>
  <c r="F94" i="9"/>
  <c r="E94" i="9"/>
  <c r="D94" i="9"/>
  <c r="X94" i="9" s="1"/>
  <c r="AG93" i="9"/>
  <c r="Y93" i="9"/>
  <c r="W93" i="9"/>
  <c r="V93" i="9"/>
  <c r="U93" i="9"/>
  <c r="T93" i="9"/>
  <c r="S93" i="9"/>
  <c r="R93" i="9"/>
  <c r="Q93" i="9"/>
  <c r="P93" i="9"/>
  <c r="O93" i="9"/>
  <c r="N93" i="9"/>
  <c r="M93" i="9"/>
  <c r="L93" i="9"/>
  <c r="AF93" i="9" s="1"/>
  <c r="K93" i="9"/>
  <c r="AE93" i="9" s="1"/>
  <c r="J93" i="9"/>
  <c r="AD93" i="9" s="1"/>
  <c r="AH93" i="9" s="1"/>
  <c r="I93" i="9"/>
  <c r="AC93" i="9" s="1"/>
  <c r="H93" i="9"/>
  <c r="AB93" i="9" s="1"/>
  <c r="G93" i="9"/>
  <c r="AA93" i="9" s="1"/>
  <c r="F93" i="9"/>
  <c r="Z93" i="9" s="1"/>
  <c r="E93" i="9"/>
  <c r="D93" i="9"/>
  <c r="X93" i="9" s="1"/>
  <c r="AF92" i="9"/>
  <c r="X92" i="9"/>
  <c r="W92" i="9"/>
  <c r="V92" i="9"/>
  <c r="U92" i="9"/>
  <c r="T92" i="9"/>
  <c r="S92" i="9"/>
  <c r="R92" i="9"/>
  <c r="Q92" i="9"/>
  <c r="P92" i="9"/>
  <c r="O92" i="9"/>
  <c r="N92" i="9"/>
  <c r="M92" i="9"/>
  <c r="AG92" i="9" s="1"/>
  <c r="L92" i="9"/>
  <c r="K92" i="9"/>
  <c r="J92" i="9"/>
  <c r="AD92" i="9" s="1"/>
  <c r="I92" i="9"/>
  <c r="AC92" i="9" s="1"/>
  <c r="H92" i="9"/>
  <c r="AB92" i="9" s="1"/>
  <c r="G92" i="9"/>
  <c r="F92" i="9"/>
  <c r="Z92" i="9" s="1"/>
  <c r="E92" i="9"/>
  <c r="Y92" i="9" s="1"/>
  <c r="D92" i="9"/>
  <c r="AF91" i="9"/>
  <c r="AE91" i="9"/>
  <c r="AB91" i="9"/>
  <c r="X91" i="9"/>
  <c r="W91" i="9"/>
  <c r="V91" i="9"/>
  <c r="U91" i="9"/>
  <c r="T91" i="9"/>
  <c r="S91" i="9"/>
  <c r="R91" i="9"/>
  <c r="Q91" i="9"/>
  <c r="P91" i="9"/>
  <c r="O91" i="9"/>
  <c r="N91" i="9"/>
  <c r="M91" i="9"/>
  <c r="AG91" i="9" s="1"/>
  <c r="L91" i="9"/>
  <c r="K91" i="9"/>
  <c r="J91" i="9"/>
  <c r="AD91" i="9" s="1"/>
  <c r="I91" i="9"/>
  <c r="AC91" i="9" s="1"/>
  <c r="H91" i="9"/>
  <c r="G91" i="9"/>
  <c r="AA91" i="9" s="1"/>
  <c r="F91" i="9"/>
  <c r="Z91" i="9" s="1"/>
  <c r="E91" i="9"/>
  <c r="Y91" i="9" s="1"/>
  <c r="D91" i="9"/>
  <c r="AD90" i="9"/>
  <c r="W90" i="9"/>
  <c r="V90" i="9"/>
  <c r="U90" i="9"/>
  <c r="T90" i="9"/>
  <c r="S90" i="9"/>
  <c r="R90" i="9"/>
  <c r="Q90" i="9"/>
  <c r="P90" i="9"/>
  <c r="O90" i="9"/>
  <c r="N90" i="9"/>
  <c r="M90" i="9"/>
  <c r="AG90" i="9" s="1"/>
  <c r="L90" i="9"/>
  <c r="AF90" i="9" s="1"/>
  <c r="K90" i="9"/>
  <c r="AE90" i="9" s="1"/>
  <c r="J90" i="9"/>
  <c r="I90" i="9"/>
  <c r="AC90" i="9" s="1"/>
  <c r="H90" i="9"/>
  <c r="AB90" i="9" s="1"/>
  <c r="G90" i="9"/>
  <c r="AA90" i="9" s="1"/>
  <c r="F90" i="9"/>
  <c r="Z90" i="9" s="1"/>
  <c r="E90" i="9"/>
  <c r="Y90" i="9" s="1"/>
  <c r="D90" i="9"/>
  <c r="X90" i="9" s="1"/>
  <c r="AC89" i="9"/>
  <c r="W89" i="9"/>
  <c r="V89" i="9"/>
  <c r="U89" i="9"/>
  <c r="T89" i="9"/>
  <c r="S89" i="9"/>
  <c r="R89" i="9"/>
  <c r="Q89" i="9"/>
  <c r="P89" i="9"/>
  <c r="O89" i="9"/>
  <c r="N89" i="9"/>
  <c r="M89" i="9"/>
  <c r="AG89" i="9" s="1"/>
  <c r="L89" i="9"/>
  <c r="AF89" i="9" s="1"/>
  <c r="K89" i="9"/>
  <c r="J89" i="9"/>
  <c r="AD89" i="9" s="1"/>
  <c r="I89" i="9"/>
  <c r="H89" i="9"/>
  <c r="AB89" i="9" s="1"/>
  <c r="G89" i="9"/>
  <c r="AA89" i="9" s="1"/>
  <c r="F89" i="9"/>
  <c r="Z89" i="9" s="1"/>
  <c r="E89" i="9"/>
  <c r="Y89" i="9" s="1"/>
  <c r="D89" i="9"/>
  <c r="X89" i="9" s="1"/>
  <c r="AB88" i="9"/>
  <c r="W88" i="9"/>
  <c r="V88" i="9"/>
  <c r="U88" i="9"/>
  <c r="T88" i="9"/>
  <c r="S88" i="9"/>
  <c r="R88" i="9"/>
  <c r="Q88" i="9"/>
  <c r="P88" i="9"/>
  <c r="O88" i="9"/>
  <c r="N88" i="9"/>
  <c r="M88" i="9"/>
  <c r="AG88" i="9" s="1"/>
  <c r="L88" i="9"/>
  <c r="AF88" i="9" s="1"/>
  <c r="K88" i="9"/>
  <c r="J88" i="9"/>
  <c r="I88" i="9"/>
  <c r="AC88" i="9" s="1"/>
  <c r="H88" i="9"/>
  <c r="G88" i="9"/>
  <c r="AA88" i="9" s="1"/>
  <c r="F88" i="9"/>
  <c r="Z88" i="9" s="1"/>
  <c r="E88" i="9"/>
  <c r="Y88" i="9" s="1"/>
  <c r="D88" i="9"/>
  <c r="X88" i="9" s="1"/>
  <c r="AA87" i="9"/>
  <c r="W87" i="9"/>
  <c r="V87" i="9"/>
  <c r="U87" i="9"/>
  <c r="T87" i="9"/>
  <c r="S87" i="9"/>
  <c r="R87" i="9"/>
  <c r="Q87" i="9"/>
  <c r="P87" i="9"/>
  <c r="O87" i="9"/>
  <c r="N87" i="9"/>
  <c r="M87" i="9"/>
  <c r="AG87" i="9" s="1"/>
  <c r="L87" i="9"/>
  <c r="AF87" i="9" s="1"/>
  <c r="K87" i="9"/>
  <c r="AE87" i="9" s="1"/>
  <c r="J87" i="9"/>
  <c r="I87" i="9"/>
  <c r="AC87" i="9" s="1"/>
  <c r="H87" i="9"/>
  <c r="AB87" i="9" s="1"/>
  <c r="G87" i="9"/>
  <c r="F87" i="9"/>
  <c r="Z87" i="9" s="1"/>
  <c r="E87" i="9"/>
  <c r="Y87" i="9" s="1"/>
  <c r="D87" i="9"/>
  <c r="X87" i="9" s="1"/>
  <c r="Z86" i="9"/>
  <c r="W86" i="9"/>
  <c r="V86" i="9"/>
  <c r="U86" i="9"/>
  <c r="T86" i="9"/>
  <c r="S86" i="9"/>
  <c r="R86" i="9"/>
  <c r="Q86" i="9"/>
  <c r="P86" i="9"/>
  <c r="O86" i="9"/>
  <c r="N86" i="9"/>
  <c r="M86" i="9"/>
  <c r="AG86" i="9" s="1"/>
  <c r="L86" i="9"/>
  <c r="AF86" i="9" s="1"/>
  <c r="K86" i="9"/>
  <c r="AE86" i="9" s="1"/>
  <c r="J86" i="9"/>
  <c r="AD86" i="9" s="1"/>
  <c r="I86" i="9"/>
  <c r="AC86" i="9" s="1"/>
  <c r="H86" i="9"/>
  <c r="AB86" i="9" s="1"/>
  <c r="G86" i="9"/>
  <c r="AA86" i="9" s="1"/>
  <c r="F86" i="9"/>
  <c r="E86" i="9"/>
  <c r="Y86" i="9" s="1"/>
  <c r="D86" i="9"/>
  <c r="X86" i="9" s="1"/>
  <c r="AG85" i="9"/>
  <c r="Y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AE85" i="9" s="1"/>
  <c r="J85" i="9"/>
  <c r="AD85" i="9" s="1"/>
  <c r="I85" i="9"/>
  <c r="AC85" i="9" s="1"/>
  <c r="H85" i="9"/>
  <c r="AB85" i="9" s="1"/>
  <c r="G85" i="9"/>
  <c r="AA85" i="9" s="1"/>
  <c r="F85" i="9"/>
  <c r="Z85" i="9" s="1"/>
  <c r="E85" i="9"/>
  <c r="D85" i="9"/>
  <c r="AF84" i="9"/>
  <c r="AC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AG84" i="9" s="1"/>
  <c r="L84" i="9"/>
  <c r="K84" i="9"/>
  <c r="AE84" i="9" s="1"/>
  <c r="J84" i="9"/>
  <c r="AD84" i="9" s="1"/>
  <c r="I84" i="9"/>
  <c r="H84" i="9"/>
  <c r="AB84" i="9" s="1"/>
  <c r="G84" i="9"/>
  <c r="AA84" i="9" s="1"/>
  <c r="F84" i="9"/>
  <c r="Z84" i="9" s="1"/>
  <c r="E84" i="9"/>
  <c r="D84" i="9"/>
  <c r="AF83" i="9"/>
  <c r="AE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AD83" i="9" s="1"/>
  <c r="I83" i="9"/>
  <c r="AC83" i="9" s="1"/>
  <c r="H83" i="9"/>
  <c r="AB83" i="9" s="1"/>
  <c r="G83" i="9"/>
  <c r="AA83" i="9" s="1"/>
  <c r="F83" i="9"/>
  <c r="Z83" i="9" s="1"/>
  <c r="E83" i="9"/>
  <c r="D83" i="9"/>
  <c r="AD82" i="9"/>
  <c r="W82" i="9"/>
  <c r="V82" i="9"/>
  <c r="U82" i="9"/>
  <c r="T82" i="9"/>
  <c r="S82" i="9"/>
  <c r="R82" i="9"/>
  <c r="Q82" i="9"/>
  <c r="P82" i="9"/>
  <c r="O82" i="9"/>
  <c r="N82" i="9"/>
  <c r="M82" i="9"/>
  <c r="AG82" i="9" s="1"/>
  <c r="L82" i="9"/>
  <c r="K82" i="9"/>
  <c r="AE82" i="9" s="1"/>
  <c r="J82" i="9"/>
  <c r="I82" i="9"/>
  <c r="AC82" i="9" s="1"/>
  <c r="H82" i="9"/>
  <c r="AB82" i="9" s="1"/>
  <c r="G82" i="9"/>
  <c r="AA82" i="9" s="1"/>
  <c r="F82" i="9"/>
  <c r="Z82" i="9" s="1"/>
  <c r="E82" i="9"/>
  <c r="Y82" i="9" s="1"/>
  <c r="D82" i="9"/>
  <c r="AC81" i="9"/>
  <c r="W81" i="9"/>
  <c r="V81" i="9"/>
  <c r="U81" i="9"/>
  <c r="T81" i="9"/>
  <c r="S81" i="9"/>
  <c r="R81" i="9"/>
  <c r="Q81" i="9"/>
  <c r="P81" i="9"/>
  <c r="O81" i="9"/>
  <c r="N81" i="9"/>
  <c r="M81" i="9"/>
  <c r="AG81" i="9" s="1"/>
  <c r="L81" i="9"/>
  <c r="K81" i="9"/>
  <c r="J81" i="9"/>
  <c r="AD81" i="9" s="1"/>
  <c r="I81" i="9"/>
  <c r="H81" i="9"/>
  <c r="AB81" i="9" s="1"/>
  <c r="G81" i="9"/>
  <c r="AA81" i="9" s="1"/>
  <c r="F81" i="9"/>
  <c r="Z81" i="9" s="1"/>
  <c r="E81" i="9"/>
  <c r="Y81" i="9" s="1"/>
  <c r="D81" i="9"/>
  <c r="AB80" i="9"/>
  <c r="W80" i="9"/>
  <c r="V80" i="9"/>
  <c r="U80" i="9"/>
  <c r="T80" i="9"/>
  <c r="S80" i="9"/>
  <c r="R80" i="9"/>
  <c r="Q80" i="9"/>
  <c r="P80" i="9"/>
  <c r="O80" i="9"/>
  <c r="N80" i="9"/>
  <c r="M80" i="9"/>
  <c r="AG80" i="9" s="1"/>
  <c r="L80" i="9"/>
  <c r="AF80" i="9" s="1"/>
  <c r="K80" i="9"/>
  <c r="J80" i="9"/>
  <c r="I80" i="9"/>
  <c r="AC80" i="9" s="1"/>
  <c r="H80" i="9"/>
  <c r="G80" i="9"/>
  <c r="AA80" i="9" s="1"/>
  <c r="F80" i="9"/>
  <c r="Z80" i="9" s="1"/>
  <c r="E80" i="9"/>
  <c r="Y80" i="9" s="1"/>
  <c r="D80" i="9"/>
  <c r="X80" i="9" s="1"/>
  <c r="AA79" i="9"/>
  <c r="W79" i="9"/>
  <c r="V79" i="9"/>
  <c r="U79" i="9"/>
  <c r="T79" i="9"/>
  <c r="S79" i="9"/>
  <c r="R79" i="9"/>
  <c r="Q79" i="9"/>
  <c r="P79" i="9"/>
  <c r="O79" i="9"/>
  <c r="N79" i="9"/>
  <c r="M79" i="9"/>
  <c r="AG79" i="9" s="1"/>
  <c r="L79" i="9"/>
  <c r="AF79" i="9" s="1"/>
  <c r="K79" i="9"/>
  <c r="AE79" i="9" s="1"/>
  <c r="J79" i="9"/>
  <c r="I79" i="9"/>
  <c r="AC79" i="9" s="1"/>
  <c r="H79" i="9"/>
  <c r="AB79" i="9" s="1"/>
  <c r="G79" i="9"/>
  <c r="F79" i="9"/>
  <c r="Z79" i="9" s="1"/>
  <c r="E79" i="9"/>
  <c r="Y79" i="9" s="1"/>
  <c r="D79" i="9"/>
  <c r="X79" i="9" s="1"/>
  <c r="W78" i="9"/>
  <c r="V78" i="9"/>
  <c r="U78" i="9"/>
  <c r="T78" i="9"/>
  <c r="S78" i="9"/>
  <c r="R78" i="9"/>
  <c r="Q78" i="9"/>
  <c r="P78" i="9"/>
  <c r="O78" i="9"/>
  <c r="N78" i="9"/>
  <c r="M78" i="9"/>
  <c r="AG78" i="9" s="1"/>
  <c r="L78" i="9"/>
  <c r="K78" i="9"/>
  <c r="AE78" i="9" s="1"/>
  <c r="J78" i="9"/>
  <c r="I78" i="9"/>
  <c r="AC78" i="9" s="1"/>
  <c r="H78" i="9"/>
  <c r="AB78" i="9" s="1"/>
  <c r="G78" i="9"/>
  <c r="AA78" i="9" s="1"/>
  <c r="F78" i="9"/>
  <c r="Z78" i="9" s="1"/>
  <c r="E78" i="9"/>
  <c r="Y78" i="9" s="1"/>
  <c r="D78" i="9"/>
  <c r="AC77" i="9"/>
  <c r="AB77" i="9"/>
  <c r="W77" i="9"/>
  <c r="V77" i="9"/>
  <c r="U77" i="9"/>
  <c r="T77" i="9"/>
  <c r="S77" i="9"/>
  <c r="R77" i="9"/>
  <c r="Q77" i="9"/>
  <c r="P77" i="9"/>
  <c r="O77" i="9"/>
  <c r="N77" i="9"/>
  <c r="M77" i="9"/>
  <c r="AG77" i="9" s="1"/>
  <c r="L77" i="9"/>
  <c r="AF77" i="9" s="1"/>
  <c r="K77" i="9"/>
  <c r="AE77" i="9" s="1"/>
  <c r="J77" i="9"/>
  <c r="AD77" i="9" s="1"/>
  <c r="I77" i="9"/>
  <c r="H77" i="9"/>
  <c r="G77" i="9"/>
  <c r="AA77" i="9" s="1"/>
  <c r="F77" i="9"/>
  <c r="Z77" i="9" s="1"/>
  <c r="E77" i="9"/>
  <c r="Y77" i="9" s="1"/>
  <c r="D77" i="9"/>
  <c r="X77" i="9" s="1"/>
  <c r="AB76" i="9"/>
  <c r="AA76" i="9"/>
  <c r="W76" i="9"/>
  <c r="V76" i="9"/>
  <c r="U76" i="9"/>
  <c r="T76" i="9"/>
  <c r="S76" i="9"/>
  <c r="R76" i="9"/>
  <c r="Q76" i="9"/>
  <c r="P76" i="9"/>
  <c r="O76" i="9"/>
  <c r="N76" i="9"/>
  <c r="M76" i="9"/>
  <c r="AG76" i="9" s="1"/>
  <c r="L76" i="9"/>
  <c r="AF76" i="9" s="1"/>
  <c r="K76" i="9"/>
  <c r="AE76" i="9" s="1"/>
  <c r="J76" i="9"/>
  <c r="AD76" i="9" s="1"/>
  <c r="I76" i="9"/>
  <c r="AC76" i="9" s="1"/>
  <c r="H76" i="9"/>
  <c r="G76" i="9"/>
  <c r="F76" i="9"/>
  <c r="Z76" i="9" s="1"/>
  <c r="E76" i="9"/>
  <c r="Y76" i="9" s="1"/>
  <c r="D76" i="9"/>
  <c r="X76" i="9" s="1"/>
  <c r="AA75" i="9"/>
  <c r="Z75" i="9"/>
  <c r="W75" i="9"/>
  <c r="V75" i="9"/>
  <c r="U75" i="9"/>
  <c r="T75" i="9"/>
  <c r="S75" i="9"/>
  <c r="R75" i="9"/>
  <c r="AB75" i="9" s="1"/>
  <c r="Q75" i="9"/>
  <c r="P75" i="9"/>
  <c r="O75" i="9"/>
  <c r="N75" i="9"/>
  <c r="M75" i="9"/>
  <c r="AG75" i="9" s="1"/>
  <c r="L75" i="9"/>
  <c r="AF75" i="9" s="1"/>
  <c r="K75" i="9"/>
  <c r="AE75" i="9" s="1"/>
  <c r="J75" i="9"/>
  <c r="AD75" i="9" s="1"/>
  <c r="I75" i="9"/>
  <c r="AC75" i="9" s="1"/>
  <c r="H75" i="9"/>
  <c r="G75" i="9"/>
  <c r="F75" i="9"/>
  <c r="E75" i="9"/>
  <c r="Y75" i="9" s="1"/>
  <c r="AH75" i="9" s="1"/>
  <c r="D75" i="9"/>
  <c r="X75" i="9" s="1"/>
  <c r="AG74" i="9"/>
  <c r="Z74" i="9"/>
  <c r="Y74" i="9"/>
  <c r="AH74" i="9" s="1"/>
  <c r="W74" i="9"/>
  <c r="V74" i="9"/>
  <c r="U74" i="9"/>
  <c r="T74" i="9"/>
  <c r="S74" i="9"/>
  <c r="R74" i="9"/>
  <c r="Q74" i="9"/>
  <c r="P74" i="9"/>
  <c r="O74" i="9"/>
  <c r="N74" i="9"/>
  <c r="M74" i="9"/>
  <c r="L74" i="9"/>
  <c r="AF74" i="9" s="1"/>
  <c r="K74" i="9"/>
  <c r="AE74" i="9" s="1"/>
  <c r="J74" i="9"/>
  <c r="AD74" i="9" s="1"/>
  <c r="I74" i="9"/>
  <c r="AC74" i="9" s="1"/>
  <c r="H74" i="9"/>
  <c r="AB74" i="9" s="1"/>
  <c r="G74" i="9"/>
  <c r="AA74" i="9" s="1"/>
  <c r="F74" i="9"/>
  <c r="E74" i="9"/>
  <c r="D74" i="9"/>
  <c r="X74" i="9" s="1"/>
  <c r="AG73" i="9"/>
  <c r="AF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L73" i="9"/>
  <c r="K73" i="9"/>
  <c r="AE73" i="9" s="1"/>
  <c r="J73" i="9"/>
  <c r="AD73" i="9" s="1"/>
  <c r="I73" i="9"/>
  <c r="AC73" i="9" s="1"/>
  <c r="H73" i="9"/>
  <c r="AB73" i="9" s="1"/>
  <c r="G73" i="9"/>
  <c r="AA73" i="9" s="1"/>
  <c r="F73" i="9"/>
  <c r="Z73" i="9" s="1"/>
  <c r="E73" i="9"/>
  <c r="D73" i="9"/>
  <c r="AF72" i="9"/>
  <c r="AE72" i="9"/>
  <c r="X72" i="9"/>
  <c r="W72" i="9"/>
  <c r="V72" i="9"/>
  <c r="U72" i="9"/>
  <c r="T72" i="9"/>
  <c r="S72" i="9"/>
  <c r="R72" i="9"/>
  <c r="Q72" i="9"/>
  <c r="P72" i="9"/>
  <c r="O72" i="9"/>
  <c r="N72" i="9"/>
  <c r="M72" i="9"/>
  <c r="AG72" i="9" s="1"/>
  <c r="L72" i="9"/>
  <c r="K72" i="9"/>
  <c r="J72" i="9"/>
  <c r="AD72" i="9" s="1"/>
  <c r="I72" i="9"/>
  <c r="AC72" i="9" s="1"/>
  <c r="H72" i="9"/>
  <c r="AB72" i="9" s="1"/>
  <c r="G72" i="9"/>
  <c r="AA72" i="9" s="1"/>
  <c r="F72" i="9"/>
  <c r="Z72" i="9" s="1"/>
  <c r="E72" i="9"/>
  <c r="Y72" i="9" s="1"/>
  <c r="D72" i="9"/>
  <c r="AE71" i="9"/>
  <c r="AD71" i="9"/>
  <c r="W71" i="9"/>
  <c r="V71" i="9"/>
  <c r="U71" i="9"/>
  <c r="T71" i="9"/>
  <c r="S71" i="9"/>
  <c r="R71" i="9"/>
  <c r="Q71" i="9"/>
  <c r="P71" i="9"/>
  <c r="O71" i="9"/>
  <c r="N71" i="9"/>
  <c r="M71" i="9"/>
  <c r="AG71" i="9" s="1"/>
  <c r="L71" i="9"/>
  <c r="AF71" i="9" s="1"/>
  <c r="K71" i="9"/>
  <c r="J71" i="9"/>
  <c r="I71" i="9"/>
  <c r="AC71" i="9" s="1"/>
  <c r="H71" i="9"/>
  <c r="AB71" i="9" s="1"/>
  <c r="G71" i="9"/>
  <c r="AA71" i="9" s="1"/>
  <c r="F71" i="9"/>
  <c r="Z71" i="9" s="1"/>
  <c r="E71" i="9"/>
  <c r="Y71" i="9" s="1"/>
  <c r="D71" i="9"/>
  <c r="X71" i="9" s="1"/>
  <c r="AH71" i="9" s="1"/>
  <c r="AD70" i="9"/>
  <c r="AC70" i="9"/>
  <c r="W70" i="9"/>
  <c r="V70" i="9"/>
  <c r="U70" i="9"/>
  <c r="T70" i="9"/>
  <c r="S70" i="9"/>
  <c r="R70" i="9"/>
  <c r="Q70" i="9"/>
  <c r="P70" i="9"/>
  <c r="O70" i="9"/>
  <c r="N70" i="9"/>
  <c r="M70" i="9"/>
  <c r="AG70" i="9" s="1"/>
  <c r="L70" i="9"/>
  <c r="AF70" i="9" s="1"/>
  <c r="K70" i="9"/>
  <c r="AE70" i="9" s="1"/>
  <c r="J70" i="9"/>
  <c r="I70" i="9"/>
  <c r="H70" i="9"/>
  <c r="AB70" i="9" s="1"/>
  <c r="G70" i="9"/>
  <c r="AA70" i="9" s="1"/>
  <c r="F70" i="9"/>
  <c r="Z70" i="9" s="1"/>
  <c r="E70" i="9"/>
  <c r="Y70" i="9" s="1"/>
  <c r="D70" i="9"/>
  <c r="X70" i="9" s="1"/>
  <c r="AC69" i="9"/>
  <c r="AB69" i="9"/>
  <c r="W69" i="9"/>
  <c r="V69" i="9"/>
  <c r="U69" i="9"/>
  <c r="T69" i="9"/>
  <c r="S69" i="9"/>
  <c r="R69" i="9"/>
  <c r="Q69" i="9"/>
  <c r="P69" i="9"/>
  <c r="O69" i="9"/>
  <c r="N69" i="9"/>
  <c r="M69" i="9"/>
  <c r="AG69" i="9" s="1"/>
  <c r="L69" i="9"/>
  <c r="AF69" i="9" s="1"/>
  <c r="K69" i="9"/>
  <c r="AE69" i="9" s="1"/>
  <c r="J69" i="9"/>
  <c r="AD69" i="9" s="1"/>
  <c r="I69" i="9"/>
  <c r="H69" i="9"/>
  <c r="G69" i="9"/>
  <c r="AA69" i="9" s="1"/>
  <c r="F69" i="9"/>
  <c r="Z69" i="9" s="1"/>
  <c r="E69" i="9"/>
  <c r="Y69" i="9" s="1"/>
  <c r="D69" i="9"/>
  <c r="X69" i="9" s="1"/>
  <c r="AB68" i="9"/>
  <c r="AA68" i="9"/>
  <c r="W68" i="9"/>
  <c r="V68" i="9"/>
  <c r="U68" i="9"/>
  <c r="T68" i="9"/>
  <c r="S68" i="9"/>
  <c r="R68" i="9"/>
  <c r="Q68" i="9"/>
  <c r="P68" i="9"/>
  <c r="O68" i="9"/>
  <c r="N68" i="9"/>
  <c r="M68" i="9"/>
  <c r="AG68" i="9" s="1"/>
  <c r="L68" i="9"/>
  <c r="AF68" i="9" s="1"/>
  <c r="K68" i="9"/>
  <c r="AE68" i="9" s="1"/>
  <c r="J68" i="9"/>
  <c r="AD68" i="9" s="1"/>
  <c r="I68" i="9"/>
  <c r="AC68" i="9" s="1"/>
  <c r="H68" i="9"/>
  <c r="G68" i="9"/>
  <c r="F68" i="9"/>
  <c r="Z68" i="9" s="1"/>
  <c r="E68" i="9"/>
  <c r="Y68" i="9" s="1"/>
  <c r="D68" i="9"/>
  <c r="X68" i="9" s="1"/>
  <c r="AA67" i="9"/>
  <c r="Z67" i="9"/>
  <c r="W67" i="9"/>
  <c r="V67" i="9"/>
  <c r="U67" i="9"/>
  <c r="T67" i="9"/>
  <c r="S67" i="9"/>
  <c r="R67" i="9"/>
  <c r="AB67" i="9" s="1"/>
  <c r="Q67" i="9"/>
  <c r="P67" i="9"/>
  <c r="O67" i="9"/>
  <c r="N67" i="9"/>
  <c r="M67" i="9"/>
  <c r="AG67" i="9" s="1"/>
  <c r="L67" i="9"/>
  <c r="AF67" i="9" s="1"/>
  <c r="K67" i="9"/>
  <c r="AE67" i="9" s="1"/>
  <c r="J67" i="9"/>
  <c r="AD67" i="9" s="1"/>
  <c r="I67" i="9"/>
  <c r="H67" i="9"/>
  <c r="G67" i="9"/>
  <c r="F67" i="9"/>
  <c r="E67" i="9"/>
  <c r="Y67" i="9" s="1"/>
  <c r="D67" i="9"/>
  <c r="X67" i="9" s="1"/>
  <c r="AG66" i="9"/>
  <c r="Z66" i="9"/>
  <c r="Y66" i="9"/>
  <c r="W66" i="9"/>
  <c r="V66" i="9"/>
  <c r="U66" i="9"/>
  <c r="T66" i="9"/>
  <c r="S66" i="9"/>
  <c r="R66" i="9"/>
  <c r="Q66" i="9"/>
  <c r="P66" i="9"/>
  <c r="O66" i="9"/>
  <c r="N66" i="9"/>
  <c r="M66" i="9"/>
  <c r="L66" i="9"/>
  <c r="AF66" i="9" s="1"/>
  <c r="K66" i="9"/>
  <c r="AE66" i="9" s="1"/>
  <c r="J66" i="9"/>
  <c r="AD66" i="9" s="1"/>
  <c r="I66" i="9"/>
  <c r="AC66" i="9" s="1"/>
  <c r="H66" i="9"/>
  <c r="AB66" i="9" s="1"/>
  <c r="G66" i="9"/>
  <c r="AA66" i="9" s="1"/>
  <c r="F66" i="9"/>
  <c r="E66" i="9"/>
  <c r="D66" i="9"/>
  <c r="X66" i="9" s="1"/>
  <c r="AH66" i="9" s="1"/>
  <c r="AG65" i="9"/>
  <c r="AF65" i="9"/>
  <c r="Y65" i="9"/>
  <c r="X65" i="9"/>
  <c r="W65" i="9"/>
  <c r="V65" i="9"/>
  <c r="U65" i="9"/>
  <c r="T65" i="9"/>
  <c r="S65" i="9"/>
  <c r="R65" i="9"/>
  <c r="Q65" i="9"/>
  <c r="P65" i="9"/>
  <c r="Z65" i="9" s="1"/>
  <c r="O65" i="9"/>
  <c r="N65" i="9"/>
  <c r="M65" i="9"/>
  <c r="L65" i="9"/>
  <c r="K65" i="9"/>
  <c r="AE65" i="9" s="1"/>
  <c r="J65" i="9"/>
  <c r="AD65" i="9" s="1"/>
  <c r="I65" i="9"/>
  <c r="AC65" i="9" s="1"/>
  <c r="H65" i="9"/>
  <c r="AB65" i="9" s="1"/>
  <c r="G65" i="9"/>
  <c r="AA65" i="9" s="1"/>
  <c r="F65" i="9"/>
  <c r="E65" i="9"/>
  <c r="D65" i="9"/>
  <c r="AF64" i="9"/>
  <c r="AE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AD64" i="9" s="1"/>
  <c r="I64" i="9"/>
  <c r="AC64" i="9" s="1"/>
  <c r="H64" i="9"/>
  <c r="AB64" i="9" s="1"/>
  <c r="G64" i="9"/>
  <c r="AA64" i="9" s="1"/>
  <c r="F64" i="9"/>
  <c r="Z64" i="9" s="1"/>
  <c r="E64" i="9"/>
  <c r="D64" i="9"/>
  <c r="AE63" i="9"/>
  <c r="AD63" i="9"/>
  <c r="W63" i="9"/>
  <c r="V63" i="9"/>
  <c r="U63" i="9"/>
  <c r="T63" i="9"/>
  <c r="S63" i="9"/>
  <c r="R63" i="9"/>
  <c r="Q63" i="9"/>
  <c r="P63" i="9"/>
  <c r="O63" i="9"/>
  <c r="N63" i="9"/>
  <c r="M63" i="9"/>
  <c r="AG63" i="9" s="1"/>
  <c r="L63" i="9"/>
  <c r="AF63" i="9" s="1"/>
  <c r="K63" i="9"/>
  <c r="J63" i="9"/>
  <c r="I63" i="9"/>
  <c r="AC63" i="9" s="1"/>
  <c r="H63" i="9"/>
  <c r="AB63" i="9" s="1"/>
  <c r="G63" i="9"/>
  <c r="AA63" i="9" s="1"/>
  <c r="F63" i="9"/>
  <c r="Z63" i="9" s="1"/>
  <c r="E63" i="9"/>
  <c r="Y63" i="9" s="1"/>
  <c r="D63" i="9"/>
  <c r="X63" i="9" s="1"/>
  <c r="AD62" i="9"/>
  <c r="AC62" i="9"/>
  <c r="W62" i="9"/>
  <c r="V62" i="9"/>
  <c r="U62" i="9"/>
  <c r="T62" i="9"/>
  <c r="S62" i="9"/>
  <c r="R62" i="9"/>
  <c r="Q62" i="9"/>
  <c r="P62" i="9"/>
  <c r="O62" i="9"/>
  <c r="N62" i="9"/>
  <c r="M62" i="9"/>
  <c r="AG62" i="9" s="1"/>
  <c r="L62" i="9"/>
  <c r="AF62" i="9" s="1"/>
  <c r="K62" i="9"/>
  <c r="AE62" i="9" s="1"/>
  <c r="J62" i="9"/>
  <c r="I62" i="9"/>
  <c r="H62" i="9"/>
  <c r="AB62" i="9" s="1"/>
  <c r="G62" i="9"/>
  <c r="AA62" i="9" s="1"/>
  <c r="F62" i="9"/>
  <c r="Z62" i="9" s="1"/>
  <c r="E62" i="9"/>
  <c r="Y62" i="9" s="1"/>
  <c r="D62" i="9"/>
  <c r="X62" i="9" s="1"/>
  <c r="AC61" i="9"/>
  <c r="AB61" i="9"/>
  <c r="W61" i="9"/>
  <c r="V61" i="9"/>
  <c r="U61" i="9"/>
  <c r="T61" i="9"/>
  <c r="S61" i="9"/>
  <c r="R61" i="9"/>
  <c r="Q61" i="9"/>
  <c r="P61" i="9"/>
  <c r="O61" i="9"/>
  <c r="N61" i="9"/>
  <c r="M61" i="9"/>
  <c r="AG61" i="9" s="1"/>
  <c r="L61" i="9"/>
  <c r="AF61" i="9" s="1"/>
  <c r="K61" i="9"/>
  <c r="J61" i="9"/>
  <c r="AD61" i="9" s="1"/>
  <c r="I61" i="9"/>
  <c r="H61" i="9"/>
  <c r="G61" i="9"/>
  <c r="AA61" i="9" s="1"/>
  <c r="F61" i="9"/>
  <c r="Z61" i="9" s="1"/>
  <c r="E61" i="9"/>
  <c r="Y61" i="9" s="1"/>
  <c r="D61" i="9"/>
  <c r="X61" i="9" s="1"/>
  <c r="AB60" i="9"/>
  <c r="AA60" i="9"/>
  <c r="W60" i="9"/>
  <c r="V60" i="9"/>
  <c r="U60" i="9"/>
  <c r="T60" i="9"/>
  <c r="S60" i="9"/>
  <c r="R60" i="9"/>
  <c r="Q60" i="9"/>
  <c r="P60" i="9"/>
  <c r="O60" i="9"/>
  <c r="N60" i="9"/>
  <c r="M60" i="9"/>
  <c r="AG60" i="9" s="1"/>
  <c r="L60" i="9"/>
  <c r="AF60" i="9" s="1"/>
  <c r="K60" i="9"/>
  <c r="AE60" i="9" s="1"/>
  <c r="J60" i="9"/>
  <c r="I60" i="9"/>
  <c r="H60" i="9"/>
  <c r="G60" i="9"/>
  <c r="F60" i="9"/>
  <c r="Z60" i="9" s="1"/>
  <c r="E60" i="9"/>
  <c r="Y60" i="9" s="1"/>
  <c r="D60" i="9"/>
  <c r="X60" i="9" s="1"/>
  <c r="AA59" i="9"/>
  <c r="Z59" i="9"/>
  <c r="W59" i="9"/>
  <c r="V59" i="9"/>
  <c r="U59" i="9"/>
  <c r="T59" i="9"/>
  <c r="S59" i="9"/>
  <c r="R59" i="9"/>
  <c r="Q59" i="9"/>
  <c r="P59" i="9"/>
  <c r="O59" i="9"/>
  <c r="N59" i="9"/>
  <c r="M59" i="9"/>
  <c r="AG59" i="9" s="1"/>
  <c r="L59" i="9"/>
  <c r="AF59" i="9" s="1"/>
  <c r="K59" i="9"/>
  <c r="AE59" i="9" s="1"/>
  <c r="J59" i="9"/>
  <c r="AD59" i="9" s="1"/>
  <c r="I59" i="9"/>
  <c r="H59" i="9"/>
  <c r="G59" i="9"/>
  <c r="F59" i="9"/>
  <c r="E59" i="9"/>
  <c r="Y59" i="9" s="1"/>
  <c r="D59" i="9"/>
  <c r="X59" i="9" s="1"/>
  <c r="AG58" i="9"/>
  <c r="Z58" i="9"/>
  <c r="Y58" i="9"/>
  <c r="W58" i="9"/>
  <c r="V58" i="9"/>
  <c r="U58" i="9"/>
  <c r="T58" i="9"/>
  <c r="S58" i="9"/>
  <c r="R58" i="9"/>
  <c r="Q58" i="9"/>
  <c r="P58" i="9"/>
  <c r="O58" i="9"/>
  <c r="N58" i="9"/>
  <c r="M58" i="9"/>
  <c r="L58" i="9"/>
  <c r="AF58" i="9" s="1"/>
  <c r="K58" i="9"/>
  <c r="AE58" i="9" s="1"/>
  <c r="J58" i="9"/>
  <c r="AD58" i="9" s="1"/>
  <c r="I58" i="9"/>
  <c r="AC58" i="9" s="1"/>
  <c r="H58" i="9"/>
  <c r="G58" i="9"/>
  <c r="F58" i="9"/>
  <c r="E58" i="9"/>
  <c r="D58" i="9"/>
  <c r="X58" i="9" s="1"/>
  <c r="AG57" i="9"/>
  <c r="AF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AE57" i="9" s="1"/>
  <c r="J57" i="9"/>
  <c r="AD57" i="9" s="1"/>
  <c r="I57" i="9"/>
  <c r="AC57" i="9" s="1"/>
  <c r="H57" i="9"/>
  <c r="AB57" i="9" s="1"/>
  <c r="G57" i="9"/>
  <c r="F57" i="9"/>
  <c r="Z57" i="9" s="1"/>
  <c r="E57" i="9"/>
  <c r="D57" i="9"/>
  <c r="AE56" i="9"/>
  <c r="AB56" i="9"/>
  <c r="W56" i="9"/>
  <c r="V56" i="9"/>
  <c r="U56" i="9"/>
  <c r="T56" i="9"/>
  <c r="S56" i="9"/>
  <c r="R56" i="9"/>
  <c r="Q56" i="9"/>
  <c r="P56" i="9"/>
  <c r="O56" i="9"/>
  <c r="N56" i="9"/>
  <c r="M56" i="9"/>
  <c r="AG56" i="9" s="1"/>
  <c r="L56" i="9"/>
  <c r="AF56" i="9" s="1"/>
  <c r="K56" i="9"/>
  <c r="J56" i="9"/>
  <c r="I56" i="9"/>
  <c r="H56" i="9"/>
  <c r="G56" i="9"/>
  <c r="AA56" i="9" s="1"/>
  <c r="F56" i="9"/>
  <c r="E56" i="9"/>
  <c r="Y56" i="9" s="1"/>
  <c r="D56" i="9"/>
  <c r="X56" i="9" s="1"/>
  <c r="AB55" i="9"/>
  <c r="AA55" i="9"/>
  <c r="W55" i="9"/>
  <c r="V55" i="9"/>
  <c r="U55" i="9"/>
  <c r="T55" i="9"/>
  <c r="AD55" i="9" s="1"/>
  <c r="S55" i="9"/>
  <c r="R55" i="9"/>
  <c r="Q55" i="9"/>
  <c r="P55" i="9"/>
  <c r="O55" i="9"/>
  <c r="N55" i="9"/>
  <c r="M55" i="9"/>
  <c r="AG55" i="9" s="1"/>
  <c r="L55" i="9"/>
  <c r="AF55" i="9" s="1"/>
  <c r="K55" i="9"/>
  <c r="AE55" i="9" s="1"/>
  <c r="J55" i="9"/>
  <c r="I55" i="9"/>
  <c r="AC55" i="9" s="1"/>
  <c r="H55" i="9"/>
  <c r="G55" i="9"/>
  <c r="F55" i="9"/>
  <c r="Z55" i="9" s="1"/>
  <c r="E55" i="9"/>
  <c r="Y55" i="9" s="1"/>
  <c r="D55" i="9"/>
  <c r="X55" i="9" s="1"/>
  <c r="AH55" i="9" s="1"/>
  <c r="AA54" i="9"/>
  <c r="Z54" i="9"/>
  <c r="W54" i="9"/>
  <c r="V54" i="9"/>
  <c r="U54" i="9"/>
  <c r="T54" i="9"/>
  <c r="S54" i="9"/>
  <c r="AC54" i="9" s="1"/>
  <c r="R54" i="9"/>
  <c r="Q54" i="9"/>
  <c r="P54" i="9"/>
  <c r="O54" i="9"/>
  <c r="N54" i="9"/>
  <c r="M54" i="9"/>
  <c r="AG54" i="9" s="1"/>
  <c r="L54" i="9"/>
  <c r="AF54" i="9" s="1"/>
  <c r="K54" i="9"/>
  <c r="AE54" i="9" s="1"/>
  <c r="J54" i="9"/>
  <c r="AD54" i="9" s="1"/>
  <c r="I54" i="9"/>
  <c r="H54" i="9"/>
  <c r="AB54" i="9" s="1"/>
  <c r="G54" i="9"/>
  <c r="F54" i="9"/>
  <c r="E54" i="9"/>
  <c r="Y54" i="9" s="1"/>
  <c r="D54" i="9"/>
  <c r="X54" i="9" s="1"/>
  <c r="AH54" i="9" s="1"/>
  <c r="AG53" i="9"/>
  <c r="Z53" i="9"/>
  <c r="Y53" i="9"/>
  <c r="W53" i="9"/>
  <c r="V53" i="9"/>
  <c r="U53" i="9"/>
  <c r="T53" i="9"/>
  <c r="S53" i="9"/>
  <c r="R53" i="9"/>
  <c r="AB53" i="9" s="1"/>
  <c r="Q53" i="9"/>
  <c r="P53" i="9"/>
  <c r="O53" i="9"/>
  <c r="N53" i="9"/>
  <c r="M53" i="9"/>
  <c r="L53" i="9"/>
  <c r="AF53" i="9" s="1"/>
  <c r="K53" i="9"/>
  <c r="AE53" i="9" s="1"/>
  <c r="J53" i="9"/>
  <c r="AD53" i="9" s="1"/>
  <c r="I53" i="9"/>
  <c r="AC53" i="9" s="1"/>
  <c r="H53" i="9"/>
  <c r="G53" i="9"/>
  <c r="AA53" i="9" s="1"/>
  <c r="F53" i="9"/>
  <c r="E53" i="9"/>
  <c r="D53" i="9"/>
  <c r="X53" i="9" s="1"/>
  <c r="AG52" i="9"/>
  <c r="AF52" i="9"/>
  <c r="Y52" i="9"/>
  <c r="X52" i="9"/>
  <c r="W52" i="9"/>
  <c r="V52" i="9"/>
  <c r="U52" i="9"/>
  <c r="T52" i="9"/>
  <c r="S52" i="9"/>
  <c r="R52" i="9"/>
  <c r="Q52" i="9"/>
  <c r="AA52" i="9" s="1"/>
  <c r="P52" i="9"/>
  <c r="O52" i="9"/>
  <c r="N52" i="9"/>
  <c r="M52" i="9"/>
  <c r="L52" i="9"/>
  <c r="K52" i="9"/>
  <c r="AE52" i="9" s="1"/>
  <c r="J52" i="9"/>
  <c r="AD52" i="9" s="1"/>
  <c r="I52" i="9"/>
  <c r="AC52" i="9" s="1"/>
  <c r="H52" i="9"/>
  <c r="AB52" i="9" s="1"/>
  <c r="G52" i="9"/>
  <c r="F52" i="9"/>
  <c r="Z52" i="9" s="1"/>
  <c r="E52" i="9"/>
  <c r="D52" i="9"/>
  <c r="AF51" i="9"/>
  <c r="AE51" i="9"/>
  <c r="X51" i="9"/>
  <c r="W51" i="9"/>
  <c r="V51" i="9"/>
  <c r="U51" i="9"/>
  <c r="T51" i="9"/>
  <c r="S51" i="9"/>
  <c r="R51" i="9"/>
  <c r="Q51" i="9"/>
  <c r="P51" i="9"/>
  <c r="Z51" i="9" s="1"/>
  <c r="O51" i="9"/>
  <c r="N51" i="9"/>
  <c r="M51" i="9"/>
  <c r="L51" i="9"/>
  <c r="K51" i="9"/>
  <c r="J51" i="9"/>
  <c r="AD51" i="9" s="1"/>
  <c r="I51" i="9"/>
  <c r="AC51" i="9" s="1"/>
  <c r="H51" i="9"/>
  <c r="AB51" i="9" s="1"/>
  <c r="G51" i="9"/>
  <c r="AA51" i="9" s="1"/>
  <c r="F51" i="9"/>
  <c r="E51" i="9"/>
  <c r="D51" i="9"/>
  <c r="AE50" i="9"/>
  <c r="AD50" i="9"/>
  <c r="W50" i="9"/>
  <c r="AG50" i="9" s="1"/>
  <c r="V50" i="9"/>
  <c r="U50" i="9"/>
  <c r="T50" i="9"/>
  <c r="S50" i="9"/>
  <c r="R50" i="9"/>
  <c r="Q50" i="9"/>
  <c r="P50" i="9"/>
  <c r="O50" i="9"/>
  <c r="Y50" i="9" s="1"/>
  <c r="N50" i="9"/>
  <c r="M50" i="9"/>
  <c r="L50" i="9"/>
  <c r="AF50" i="9" s="1"/>
  <c r="K50" i="9"/>
  <c r="J50" i="9"/>
  <c r="I50" i="9"/>
  <c r="AC50" i="9" s="1"/>
  <c r="H50" i="9"/>
  <c r="AB50" i="9" s="1"/>
  <c r="G50" i="9"/>
  <c r="AA50" i="9" s="1"/>
  <c r="F50" i="9"/>
  <c r="Z50" i="9" s="1"/>
  <c r="E50" i="9"/>
  <c r="D50" i="9"/>
  <c r="X50" i="9" s="1"/>
  <c r="AD49" i="9"/>
  <c r="AC49" i="9"/>
  <c r="W49" i="9"/>
  <c r="V49" i="9"/>
  <c r="U49" i="9"/>
  <c r="T49" i="9"/>
  <c r="S49" i="9"/>
  <c r="R49" i="9"/>
  <c r="Q49" i="9"/>
  <c r="P49" i="9"/>
  <c r="O49" i="9"/>
  <c r="N49" i="9"/>
  <c r="M49" i="9"/>
  <c r="AG49" i="9" s="1"/>
  <c r="L49" i="9"/>
  <c r="AF49" i="9" s="1"/>
  <c r="K49" i="9"/>
  <c r="J49" i="9"/>
  <c r="I49" i="9"/>
  <c r="H49" i="9"/>
  <c r="AB49" i="9" s="1"/>
  <c r="G49" i="9"/>
  <c r="AA49" i="9" s="1"/>
  <c r="F49" i="9"/>
  <c r="Z49" i="9" s="1"/>
  <c r="E49" i="9"/>
  <c r="Y49" i="9" s="1"/>
  <c r="D49" i="9"/>
  <c r="X49" i="9" s="1"/>
  <c r="AC48" i="9"/>
  <c r="AB48" i="9"/>
  <c r="W48" i="9"/>
  <c r="V48" i="9"/>
  <c r="U48" i="9"/>
  <c r="T48" i="9"/>
  <c r="S48" i="9"/>
  <c r="R48" i="9"/>
  <c r="Q48" i="9"/>
  <c r="P48" i="9"/>
  <c r="O48" i="9"/>
  <c r="N48" i="9"/>
  <c r="M48" i="9"/>
  <c r="AG48" i="9" s="1"/>
  <c r="L48" i="9"/>
  <c r="AF48" i="9" s="1"/>
  <c r="K48" i="9"/>
  <c r="AE48" i="9" s="1"/>
  <c r="J48" i="9"/>
  <c r="I48" i="9"/>
  <c r="H48" i="9"/>
  <c r="G48" i="9"/>
  <c r="AA48" i="9" s="1"/>
  <c r="F48" i="9"/>
  <c r="Z48" i="9" s="1"/>
  <c r="E48" i="9"/>
  <c r="Y48" i="9" s="1"/>
  <c r="D48" i="9"/>
  <c r="X48" i="9" s="1"/>
  <c r="AB47" i="9"/>
  <c r="AA47" i="9"/>
  <c r="W47" i="9"/>
  <c r="V47" i="9"/>
  <c r="U47" i="9"/>
  <c r="T47" i="9"/>
  <c r="S47" i="9"/>
  <c r="R47" i="9"/>
  <c r="Q47" i="9"/>
  <c r="P47" i="9"/>
  <c r="O47" i="9"/>
  <c r="N47" i="9"/>
  <c r="M47" i="9"/>
  <c r="AG47" i="9" s="1"/>
  <c r="L47" i="9"/>
  <c r="AF47" i="9" s="1"/>
  <c r="K47" i="9"/>
  <c r="AE47" i="9" s="1"/>
  <c r="J47" i="9"/>
  <c r="AD47" i="9" s="1"/>
  <c r="I47" i="9"/>
  <c r="AC47" i="9" s="1"/>
  <c r="H47" i="9"/>
  <c r="G47" i="9"/>
  <c r="F47" i="9"/>
  <c r="Z47" i="9" s="1"/>
  <c r="E47" i="9"/>
  <c r="Y47" i="9" s="1"/>
  <c r="D47" i="9"/>
  <c r="X47" i="9" s="1"/>
  <c r="AA46" i="9"/>
  <c r="Z46" i="9"/>
  <c r="W46" i="9"/>
  <c r="V46" i="9"/>
  <c r="U46" i="9"/>
  <c r="T46" i="9"/>
  <c r="S46" i="9"/>
  <c r="R46" i="9"/>
  <c r="Q46" i="9"/>
  <c r="P46" i="9"/>
  <c r="O46" i="9"/>
  <c r="N46" i="9"/>
  <c r="M46" i="9"/>
  <c r="AG46" i="9" s="1"/>
  <c r="L46" i="9"/>
  <c r="AF46" i="9" s="1"/>
  <c r="K46" i="9"/>
  <c r="AE46" i="9" s="1"/>
  <c r="J46" i="9"/>
  <c r="AD46" i="9" s="1"/>
  <c r="I46" i="9"/>
  <c r="AC46" i="9" s="1"/>
  <c r="H46" i="9"/>
  <c r="AB46" i="9" s="1"/>
  <c r="G46" i="9"/>
  <c r="F46" i="9"/>
  <c r="E46" i="9"/>
  <c r="Y46" i="9" s="1"/>
  <c r="D46" i="9"/>
  <c r="X46" i="9" s="1"/>
  <c r="AH46" i="9" s="1"/>
  <c r="AG45" i="9"/>
  <c r="Z45" i="9"/>
  <c r="Y45" i="9"/>
  <c r="W45" i="9"/>
  <c r="V45" i="9"/>
  <c r="U45" i="9"/>
  <c r="T45" i="9"/>
  <c r="S45" i="9"/>
  <c r="R45" i="9"/>
  <c r="Q45" i="9"/>
  <c r="P45" i="9"/>
  <c r="O45" i="9"/>
  <c r="N45" i="9"/>
  <c r="M45" i="9"/>
  <c r="L45" i="9"/>
  <c r="AF45" i="9" s="1"/>
  <c r="K45" i="9"/>
  <c r="AE45" i="9" s="1"/>
  <c r="J45" i="9"/>
  <c r="AD45" i="9" s="1"/>
  <c r="I45" i="9"/>
  <c r="AC45" i="9" s="1"/>
  <c r="H45" i="9"/>
  <c r="AB45" i="9" s="1"/>
  <c r="G45" i="9"/>
  <c r="AA45" i="9" s="1"/>
  <c r="F45" i="9"/>
  <c r="E45" i="9"/>
  <c r="D45" i="9"/>
  <c r="X45" i="9" s="1"/>
  <c r="AG44" i="9"/>
  <c r="AF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AE44" i="9" s="1"/>
  <c r="J44" i="9"/>
  <c r="AD44" i="9" s="1"/>
  <c r="I44" i="9"/>
  <c r="AC44" i="9" s="1"/>
  <c r="H44" i="9"/>
  <c r="AB44" i="9" s="1"/>
  <c r="G44" i="9"/>
  <c r="AA44" i="9" s="1"/>
  <c r="F44" i="9"/>
  <c r="E44" i="9"/>
  <c r="D44" i="9"/>
  <c r="AF43" i="9"/>
  <c r="AE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AD43" i="9" s="1"/>
  <c r="I43" i="9"/>
  <c r="AC43" i="9" s="1"/>
  <c r="H43" i="9"/>
  <c r="AB43" i="9" s="1"/>
  <c r="G43" i="9"/>
  <c r="AA43" i="9" s="1"/>
  <c r="F43" i="9"/>
  <c r="Z43" i="9" s="1"/>
  <c r="E43" i="9"/>
  <c r="D43" i="9"/>
  <c r="AE42" i="9"/>
  <c r="AD42" i="9"/>
  <c r="W42" i="9"/>
  <c r="V42" i="9"/>
  <c r="U42" i="9"/>
  <c r="T42" i="9"/>
  <c r="S42" i="9"/>
  <c r="R42" i="9"/>
  <c r="Q42" i="9"/>
  <c r="P42" i="9"/>
  <c r="O42" i="9"/>
  <c r="N42" i="9"/>
  <c r="M42" i="9"/>
  <c r="AG42" i="9" s="1"/>
  <c r="L42" i="9"/>
  <c r="AF42" i="9" s="1"/>
  <c r="K42" i="9"/>
  <c r="J42" i="9"/>
  <c r="I42" i="9"/>
  <c r="AC42" i="9" s="1"/>
  <c r="H42" i="9"/>
  <c r="AB42" i="9" s="1"/>
  <c r="G42" i="9"/>
  <c r="AA42" i="9" s="1"/>
  <c r="F42" i="9"/>
  <c r="Z42" i="9" s="1"/>
  <c r="E42" i="9"/>
  <c r="Y42" i="9" s="1"/>
  <c r="D42" i="9"/>
  <c r="X42" i="9" s="1"/>
  <c r="AH42" i="9" s="1"/>
  <c r="AD41" i="9"/>
  <c r="AC41" i="9"/>
  <c r="W41" i="9"/>
  <c r="V41" i="9"/>
  <c r="U41" i="9"/>
  <c r="T41" i="9"/>
  <c r="S41" i="9"/>
  <c r="R41" i="9"/>
  <c r="Q41" i="9"/>
  <c r="P41" i="9"/>
  <c r="O41" i="9"/>
  <c r="N41" i="9"/>
  <c r="M41" i="9"/>
  <c r="AG41" i="9" s="1"/>
  <c r="L41" i="9"/>
  <c r="AF41" i="9" s="1"/>
  <c r="K41" i="9"/>
  <c r="AE41" i="9" s="1"/>
  <c r="J41" i="9"/>
  <c r="I41" i="9"/>
  <c r="H41" i="9"/>
  <c r="AB41" i="9" s="1"/>
  <c r="G41" i="9"/>
  <c r="AA41" i="9" s="1"/>
  <c r="F41" i="9"/>
  <c r="Z41" i="9" s="1"/>
  <c r="E41" i="9"/>
  <c r="Y41" i="9" s="1"/>
  <c r="D41" i="9"/>
  <c r="X41" i="9" s="1"/>
  <c r="AC40" i="9"/>
  <c r="AB40" i="9"/>
  <c r="W40" i="9"/>
  <c r="V40" i="9"/>
  <c r="U40" i="9"/>
  <c r="T40" i="9"/>
  <c r="S40" i="9"/>
  <c r="R40" i="9"/>
  <c r="Q40" i="9"/>
  <c r="P40" i="9"/>
  <c r="O40" i="9"/>
  <c r="N40" i="9"/>
  <c r="M40" i="9"/>
  <c r="AG40" i="9" s="1"/>
  <c r="L40" i="9"/>
  <c r="AF40" i="9" s="1"/>
  <c r="K40" i="9"/>
  <c r="AE40" i="9" s="1"/>
  <c r="J40" i="9"/>
  <c r="AD40" i="9" s="1"/>
  <c r="I40" i="9"/>
  <c r="H40" i="9"/>
  <c r="G40" i="9"/>
  <c r="AA40" i="9" s="1"/>
  <c r="F40" i="9"/>
  <c r="Z40" i="9" s="1"/>
  <c r="E40" i="9"/>
  <c r="Y40" i="9" s="1"/>
  <c r="D40" i="9"/>
  <c r="X40" i="9" s="1"/>
  <c r="AB39" i="9"/>
  <c r="AA39" i="9"/>
  <c r="W39" i="9"/>
  <c r="V39" i="9"/>
  <c r="U39" i="9"/>
  <c r="T39" i="9"/>
  <c r="S39" i="9"/>
  <c r="R39" i="9"/>
  <c r="Q39" i="9"/>
  <c r="P39" i="9"/>
  <c r="O39" i="9"/>
  <c r="N39" i="9"/>
  <c r="M39" i="9"/>
  <c r="AG39" i="9" s="1"/>
  <c r="L39" i="9"/>
  <c r="AF39" i="9" s="1"/>
  <c r="K39" i="9"/>
  <c r="AE39" i="9" s="1"/>
  <c r="J39" i="9"/>
  <c r="AD39" i="9" s="1"/>
  <c r="I39" i="9"/>
  <c r="H39" i="9"/>
  <c r="G39" i="9"/>
  <c r="F39" i="9"/>
  <c r="Z39" i="9" s="1"/>
  <c r="E39" i="9"/>
  <c r="Y39" i="9" s="1"/>
  <c r="D39" i="9"/>
  <c r="X39" i="9" s="1"/>
  <c r="AA38" i="9"/>
  <c r="Z38" i="9"/>
  <c r="W38" i="9"/>
  <c r="V38" i="9"/>
  <c r="U38" i="9"/>
  <c r="T38" i="9"/>
  <c r="S38" i="9"/>
  <c r="R38" i="9"/>
  <c r="Q38" i="9"/>
  <c r="P38" i="9"/>
  <c r="O38" i="9"/>
  <c r="N38" i="9"/>
  <c r="M38" i="9"/>
  <c r="AG38" i="9" s="1"/>
  <c r="L38" i="9"/>
  <c r="AF38" i="9" s="1"/>
  <c r="K38" i="9"/>
  <c r="AE38" i="9" s="1"/>
  <c r="J38" i="9"/>
  <c r="AD38" i="9" s="1"/>
  <c r="I38" i="9"/>
  <c r="AC38" i="9" s="1"/>
  <c r="H38" i="9"/>
  <c r="G38" i="9"/>
  <c r="F38" i="9"/>
  <c r="E38" i="9"/>
  <c r="Y38" i="9" s="1"/>
  <c r="D38" i="9"/>
  <c r="X38" i="9" s="1"/>
  <c r="AG37" i="9"/>
  <c r="Z37" i="9"/>
  <c r="Y37" i="9"/>
  <c r="W37" i="9"/>
  <c r="V37" i="9"/>
  <c r="U37" i="9"/>
  <c r="T37" i="9"/>
  <c r="S37" i="9"/>
  <c r="R37" i="9"/>
  <c r="Q37" i="9"/>
  <c r="P37" i="9"/>
  <c r="O37" i="9"/>
  <c r="N37" i="9"/>
  <c r="M37" i="9"/>
  <c r="L37" i="9"/>
  <c r="AF37" i="9" s="1"/>
  <c r="K37" i="9"/>
  <c r="AE37" i="9" s="1"/>
  <c r="J37" i="9"/>
  <c r="AD37" i="9" s="1"/>
  <c r="I37" i="9"/>
  <c r="AC37" i="9" s="1"/>
  <c r="H37" i="9"/>
  <c r="AB37" i="9" s="1"/>
  <c r="G37" i="9"/>
  <c r="F37" i="9"/>
  <c r="E37" i="9"/>
  <c r="D37" i="9"/>
  <c r="X37" i="9" s="1"/>
  <c r="AG36" i="9"/>
  <c r="AF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AE36" i="9" s="1"/>
  <c r="J36" i="9"/>
  <c r="AD36" i="9" s="1"/>
  <c r="I36" i="9"/>
  <c r="AC36" i="9" s="1"/>
  <c r="H36" i="9"/>
  <c r="AB36" i="9" s="1"/>
  <c r="G36" i="9"/>
  <c r="AA36" i="9" s="1"/>
  <c r="F36" i="9"/>
  <c r="Z36" i="9" s="1"/>
  <c r="E36" i="9"/>
  <c r="D36" i="9"/>
  <c r="AF35" i="9"/>
  <c r="AE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AD35" i="9" s="1"/>
  <c r="I35" i="9"/>
  <c r="AC35" i="9" s="1"/>
  <c r="H35" i="9"/>
  <c r="AB35" i="9" s="1"/>
  <c r="G35" i="9"/>
  <c r="AA35" i="9" s="1"/>
  <c r="F35" i="9"/>
  <c r="Z35" i="9" s="1"/>
  <c r="E35" i="9"/>
  <c r="D35" i="9"/>
  <c r="AE34" i="9"/>
  <c r="AD34" i="9"/>
  <c r="W34" i="9"/>
  <c r="V34" i="9"/>
  <c r="U34" i="9"/>
  <c r="T34" i="9"/>
  <c r="S34" i="9"/>
  <c r="R34" i="9"/>
  <c r="Q34" i="9"/>
  <c r="P34" i="9"/>
  <c r="O34" i="9"/>
  <c r="N34" i="9"/>
  <c r="M34" i="9"/>
  <c r="AG34" i="9" s="1"/>
  <c r="L34" i="9"/>
  <c r="K34" i="9"/>
  <c r="J34" i="9"/>
  <c r="I34" i="9"/>
  <c r="AC34" i="9" s="1"/>
  <c r="H34" i="9"/>
  <c r="AB34" i="9" s="1"/>
  <c r="G34" i="9"/>
  <c r="AA34" i="9" s="1"/>
  <c r="F34" i="9"/>
  <c r="Z34" i="9" s="1"/>
  <c r="E34" i="9"/>
  <c r="Y34" i="9" s="1"/>
  <c r="D34" i="9"/>
  <c r="AD33" i="9"/>
  <c r="AC33" i="9"/>
  <c r="W33" i="9"/>
  <c r="V33" i="9"/>
  <c r="U33" i="9"/>
  <c r="T33" i="9"/>
  <c r="S33" i="9"/>
  <c r="R33" i="9"/>
  <c r="Q33" i="9"/>
  <c r="P33" i="9"/>
  <c r="O33" i="9"/>
  <c r="N33" i="9"/>
  <c r="M33" i="9"/>
  <c r="AG33" i="9" s="1"/>
  <c r="L33" i="9"/>
  <c r="AF33" i="9" s="1"/>
  <c r="K33" i="9"/>
  <c r="AE33" i="9" s="1"/>
  <c r="J33" i="9"/>
  <c r="I33" i="9"/>
  <c r="H33" i="9"/>
  <c r="AB33" i="9" s="1"/>
  <c r="G33" i="9"/>
  <c r="AA33" i="9" s="1"/>
  <c r="F33" i="9"/>
  <c r="Z33" i="9" s="1"/>
  <c r="E33" i="9"/>
  <c r="Y33" i="9" s="1"/>
  <c r="D33" i="9"/>
  <c r="X33" i="9" s="1"/>
  <c r="AC32" i="9"/>
  <c r="AB32" i="9"/>
  <c r="W32" i="9"/>
  <c r="V32" i="9"/>
  <c r="U32" i="9"/>
  <c r="T32" i="9"/>
  <c r="S32" i="9"/>
  <c r="R32" i="9"/>
  <c r="Q32" i="9"/>
  <c r="P32" i="9"/>
  <c r="O32" i="9"/>
  <c r="N32" i="9"/>
  <c r="M32" i="9"/>
  <c r="AG32" i="9" s="1"/>
  <c r="L32" i="9"/>
  <c r="AF32" i="9" s="1"/>
  <c r="K32" i="9"/>
  <c r="AE32" i="9" s="1"/>
  <c r="J32" i="9"/>
  <c r="AD32" i="9" s="1"/>
  <c r="I32" i="9"/>
  <c r="H32" i="9"/>
  <c r="G32" i="9"/>
  <c r="AA32" i="9" s="1"/>
  <c r="F32" i="9"/>
  <c r="Z32" i="9" s="1"/>
  <c r="E32" i="9"/>
  <c r="Y32" i="9" s="1"/>
  <c r="D32" i="9"/>
  <c r="X32" i="9" s="1"/>
  <c r="AB31" i="9"/>
  <c r="AA31" i="9"/>
  <c r="W31" i="9"/>
  <c r="V31" i="9"/>
  <c r="U31" i="9"/>
  <c r="T31" i="9"/>
  <c r="S31" i="9"/>
  <c r="R31" i="9"/>
  <c r="Q31" i="9"/>
  <c r="P31" i="9"/>
  <c r="O31" i="9"/>
  <c r="N31" i="9"/>
  <c r="M31" i="9"/>
  <c r="AG31" i="9" s="1"/>
  <c r="L31" i="9"/>
  <c r="AF31" i="9" s="1"/>
  <c r="K31" i="9"/>
  <c r="AE31" i="9" s="1"/>
  <c r="J31" i="9"/>
  <c r="AD31" i="9" s="1"/>
  <c r="I31" i="9"/>
  <c r="H31" i="9"/>
  <c r="G31" i="9"/>
  <c r="F31" i="9"/>
  <c r="Z31" i="9" s="1"/>
  <c r="E31" i="9"/>
  <c r="Y31" i="9" s="1"/>
  <c r="D31" i="9"/>
  <c r="X31" i="9" s="1"/>
  <c r="AA30" i="9"/>
  <c r="Z30" i="9"/>
  <c r="W30" i="9"/>
  <c r="V30" i="9"/>
  <c r="U30" i="9"/>
  <c r="T30" i="9"/>
  <c r="S30" i="9"/>
  <c r="R30" i="9"/>
  <c r="Q30" i="9"/>
  <c r="P30" i="9"/>
  <c r="O30" i="9"/>
  <c r="N30" i="9"/>
  <c r="M30" i="9"/>
  <c r="AG30" i="9" s="1"/>
  <c r="L30" i="9"/>
  <c r="AF30" i="9" s="1"/>
  <c r="K30" i="9"/>
  <c r="AE30" i="9" s="1"/>
  <c r="J30" i="9"/>
  <c r="AD30" i="9" s="1"/>
  <c r="I30" i="9"/>
  <c r="AC30" i="9" s="1"/>
  <c r="H30" i="9"/>
  <c r="G30" i="9"/>
  <c r="F30" i="9"/>
  <c r="E30" i="9"/>
  <c r="Y30" i="9" s="1"/>
  <c r="D30" i="9"/>
  <c r="X30" i="9" s="1"/>
  <c r="AG29" i="9"/>
  <c r="Z29" i="9"/>
  <c r="Y29" i="9"/>
  <c r="W29" i="9"/>
  <c r="V29" i="9"/>
  <c r="U29" i="9"/>
  <c r="T29" i="9"/>
  <c r="S29" i="9"/>
  <c r="R29" i="9"/>
  <c r="Q29" i="9"/>
  <c r="P29" i="9"/>
  <c r="O29" i="9"/>
  <c r="N29" i="9"/>
  <c r="M29" i="9"/>
  <c r="L29" i="9"/>
  <c r="AF29" i="9" s="1"/>
  <c r="K29" i="9"/>
  <c r="AE29" i="9" s="1"/>
  <c r="J29" i="9"/>
  <c r="AD29" i="9" s="1"/>
  <c r="I29" i="9"/>
  <c r="AC29" i="9" s="1"/>
  <c r="H29" i="9"/>
  <c r="AB29" i="9" s="1"/>
  <c r="G29" i="9"/>
  <c r="F29" i="9"/>
  <c r="E29" i="9"/>
  <c r="D29" i="9"/>
  <c r="X29" i="9" s="1"/>
  <c r="AG28" i="9"/>
  <c r="AF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AE28" i="9" s="1"/>
  <c r="J28" i="9"/>
  <c r="AD28" i="9" s="1"/>
  <c r="I28" i="9"/>
  <c r="AC28" i="9" s="1"/>
  <c r="H28" i="9"/>
  <c r="AB28" i="9" s="1"/>
  <c r="G28" i="9"/>
  <c r="AA28" i="9" s="1"/>
  <c r="F28" i="9"/>
  <c r="Z28" i="9" s="1"/>
  <c r="E28" i="9"/>
  <c r="D28" i="9"/>
  <c r="AF27" i="9"/>
  <c r="AE27" i="9"/>
  <c r="X27" i="9"/>
  <c r="AH27" i="9" s="1"/>
  <c r="W27" i="9"/>
  <c r="V27" i="9"/>
  <c r="U27" i="9"/>
  <c r="T27" i="9"/>
  <c r="S27" i="9"/>
  <c r="R27" i="9"/>
  <c r="Q27" i="9"/>
  <c r="P27" i="9"/>
  <c r="O27" i="9"/>
  <c r="N27" i="9"/>
  <c r="M27" i="9"/>
  <c r="AG27" i="9" s="1"/>
  <c r="L27" i="9"/>
  <c r="K27" i="9"/>
  <c r="J27" i="9"/>
  <c r="AD27" i="9" s="1"/>
  <c r="I27" i="9"/>
  <c r="AC27" i="9" s="1"/>
  <c r="H27" i="9"/>
  <c r="AB27" i="9" s="1"/>
  <c r="G27" i="9"/>
  <c r="AA27" i="9" s="1"/>
  <c r="F27" i="9"/>
  <c r="Z27" i="9" s="1"/>
  <c r="E27" i="9"/>
  <c r="Y27" i="9" s="1"/>
  <c r="D27" i="9"/>
  <c r="AE26" i="9"/>
  <c r="AD26" i="9"/>
  <c r="W26" i="9"/>
  <c r="V26" i="9"/>
  <c r="U26" i="9"/>
  <c r="T26" i="9"/>
  <c r="S26" i="9"/>
  <c r="R26" i="9"/>
  <c r="Q26" i="9"/>
  <c r="P26" i="9"/>
  <c r="O26" i="9"/>
  <c r="N26" i="9"/>
  <c r="M26" i="9"/>
  <c r="AG26" i="9" s="1"/>
  <c r="L26" i="9"/>
  <c r="K26" i="9"/>
  <c r="J26" i="9"/>
  <c r="I26" i="9"/>
  <c r="AC26" i="9" s="1"/>
  <c r="H26" i="9"/>
  <c r="AB26" i="9" s="1"/>
  <c r="G26" i="9"/>
  <c r="AA26" i="9" s="1"/>
  <c r="F26" i="9"/>
  <c r="Z26" i="9" s="1"/>
  <c r="E26" i="9"/>
  <c r="Y26" i="9" s="1"/>
  <c r="D26" i="9"/>
  <c r="AD25" i="9"/>
  <c r="AC25" i="9"/>
  <c r="W25" i="9"/>
  <c r="V25" i="9"/>
  <c r="U25" i="9"/>
  <c r="T25" i="9"/>
  <c r="S25" i="9"/>
  <c r="R25" i="9"/>
  <c r="Q25" i="9"/>
  <c r="P25" i="9"/>
  <c r="O25" i="9"/>
  <c r="N25" i="9"/>
  <c r="M25" i="9"/>
  <c r="AG25" i="9" s="1"/>
  <c r="L25" i="9"/>
  <c r="AF25" i="9" s="1"/>
  <c r="K25" i="9"/>
  <c r="J25" i="9"/>
  <c r="I25" i="9"/>
  <c r="H25" i="9"/>
  <c r="AB25" i="9" s="1"/>
  <c r="G25" i="9"/>
  <c r="AA25" i="9" s="1"/>
  <c r="F25" i="9"/>
  <c r="Z25" i="9" s="1"/>
  <c r="E25" i="9"/>
  <c r="Y25" i="9" s="1"/>
  <c r="D25" i="9"/>
  <c r="X25" i="9" s="1"/>
  <c r="AC24" i="9"/>
  <c r="AB24" i="9"/>
  <c r="W24" i="9"/>
  <c r="V24" i="9"/>
  <c r="U24" i="9"/>
  <c r="T24" i="9"/>
  <c r="S24" i="9"/>
  <c r="R24" i="9"/>
  <c r="Q24" i="9"/>
  <c r="P24" i="9"/>
  <c r="O24" i="9"/>
  <c r="N24" i="9"/>
  <c r="M24" i="9"/>
  <c r="AG24" i="9" s="1"/>
  <c r="L24" i="9"/>
  <c r="AF24" i="9" s="1"/>
  <c r="K24" i="9"/>
  <c r="AE24" i="9" s="1"/>
  <c r="J24" i="9"/>
  <c r="AD24" i="9" s="1"/>
  <c r="I24" i="9"/>
  <c r="H24" i="9"/>
  <c r="G24" i="9"/>
  <c r="AA24" i="9" s="1"/>
  <c r="F24" i="9"/>
  <c r="Z24" i="9" s="1"/>
  <c r="E24" i="9"/>
  <c r="Y24" i="9" s="1"/>
  <c r="D24" i="9"/>
  <c r="X24" i="9" s="1"/>
  <c r="AB23" i="9"/>
  <c r="AA23" i="9"/>
  <c r="W23" i="9"/>
  <c r="V23" i="9"/>
  <c r="U23" i="9"/>
  <c r="T23" i="9"/>
  <c r="S23" i="9"/>
  <c r="R23" i="9"/>
  <c r="Q23" i="9"/>
  <c r="P23" i="9"/>
  <c r="O23" i="9"/>
  <c r="N23" i="9"/>
  <c r="M23" i="9"/>
  <c r="AG23" i="9" s="1"/>
  <c r="L23" i="9"/>
  <c r="AF23" i="9" s="1"/>
  <c r="K23" i="9"/>
  <c r="AE23" i="9" s="1"/>
  <c r="J23" i="9"/>
  <c r="AD23" i="9" s="1"/>
  <c r="I23" i="9"/>
  <c r="AC23" i="9" s="1"/>
  <c r="H23" i="9"/>
  <c r="G23" i="9"/>
  <c r="F23" i="9"/>
  <c r="Z23" i="9" s="1"/>
  <c r="E23" i="9"/>
  <c r="Y23" i="9" s="1"/>
  <c r="D23" i="9"/>
  <c r="X23" i="9" s="1"/>
  <c r="AA22" i="9"/>
  <c r="Z22" i="9"/>
  <c r="W22" i="9"/>
  <c r="V22" i="9"/>
  <c r="U22" i="9"/>
  <c r="T22" i="9"/>
  <c r="S22" i="9"/>
  <c r="R22" i="9"/>
  <c r="Q22" i="9"/>
  <c r="P22" i="9"/>
  <c r="O22" i="9"/>
  <c r="N22" i="9"/>
  <c r="M22" i="9"/>
  <c r="AG22" i="9" s="1"/>
  <c r="L22" i="9"/>
  <c r="AF22" i="9" s="1"/>
  <c r="K22" i="9"/>
  <c r="AE22" i="9" s="1"/>
  <c r="J22" i="9"/>
  <c r="AD22" i="9" s="1"/>
  <c r="I22" i="9"/>
  <c r="AC22" i="9" s="1"/>
  <c r="H22" i="9"/>
  <c r="AB22" i="9" s="1"/>
  <c r="G22" i="9"/>
  <c r="F22" i="9"/>
  <c r="E22" i="9"/>
  <c r="Y22" i="9" s="1"/>
  <c r="D22" i="9"/>
  <c r="X22" i="9" s="1"/>
  <c r="AH22" i="9" s="1"/>
  <c r="AG21" i="9"/>
  <c r="Z21" i="9"/>
  <c r="Y21" i="9"/>
  <c r="W21" i="9"/>
  <c r="V21" i="9"/>
  <c r="U21" i="9"/>
  <c r="T21" i="9"/>
  <c r="S21" i="9"/>
  <c r="R21" i="9"/>
  <c r="Q21" i="9"/>
  <c r="P21" i="9"/>
  <c r="O21" i="9"/>
  <c r="N21" i="9"/>
  <c r="M21" i="9"/>
  <c r="L21" i="9"/>
  <c r="AF21" i="9" s="1"/>
  <c r="K21" i="9"/>
  <c r="AE21" i="9" s="1"/>
  <c r="J21" i="9"/>
  <c r="AD21" i="9" s="1"/>
  <c r="I21" i="9"/>
  <c r="AC21" i="9" s="1"/>
  <c r="H21" i="9"/>
  <c r="AB21" i="9" s="1"/>
  <c r="G21" i="9"/>
  <c r="AA21" i="9" s="1"/>
  <c r="F21" i="9"/>
  <c r="E21" i="9"/>
  <c r="D21" i="9"/>
  <c r="X21" i="9" s="1"/>
  <c r="AG20" i="9"/>
  <c r="AF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AE20" i="9" s="1"/>
  <c r="J20" i="9"/>
  <c r="AD20" i="9" s="1"/>
  <c r="I20" i="9"/>
  <c r="AC20" i="9" s="1"/>
  <c r="H20" i="9"/>
  <c r="AB20" i="9" s="1"/>
  <c r="G20" i="9"/>
  <c r="AA20" i="9" s="1"/>
  <c r="F20" i="9"/>
  <c r="Z20" i="9" s="1"/>
  <c r="E20" i="9"/>
  <c r="D20" i="9"/>
  <c r="AF19" i="9"/>
  <c r="AE19" i="9"/>
  <c r="X19" i="9"/>
  <c r="W19" i="9"/>
  <c r="V19" i="9"/>
  <c r="U19" i="9"/>
  <c r="T19" i="9"/>
  <c r="S19" i="9"/>
  <c r="R19" i="9"/>
  <c r="Q19" i="9"/>
  <c r="P19" i="9"/>
  <c r="O19" i="9"/>
  <c r="N19" i="9"/>
  <c r="M19" i="9"/>
  <c r="AG19" i="9" s="1"/>
  <c r="L19" i="9"/>
  <c r="K19" i="9"/>
  <c r="J19" i="9"/>
  <c r="AD19" i="9" s="1"/>
  <c r="I19" i="9"/>
  <c r="AC19" i="9" s="1"/>
  <c r="H19" i="9"/>
  <c r="AB19" i="9" s="1"/>
  <c r="G19" i="9"/>
  <c r="AA19" i="9" s="1"/>
  <c r="F19" i="9"/>
  <c r="Z19" i="9" s="1"/>
  <c r="E19" i="9"/>
  <c r="Y19" i="9" s="1"/>
  <c r="D19" i="9"/>
  <c r="AE18" i="9"/>
  <c r="AD18" i="9"/>
  <c r="W18" i="9"/>
  <c r="V18" i="9"/>
  <c r="U18" i="9"/>
  <c r="T18" i="9"/>
  <c r="S18" i="9"/>
  <c r="R18" i="9"/>
  <c r="Q18" i="9"/>
  <c r="P18" i="9"/>
  <c r="O18" i="9"/>
  <c r="N18" i="9"/>
  <c r="M18" i="9"/>
  <c r="AG18" i="9" s="1"/>
  <c r="L18" i="9"/>
  <c r="AF18" i="9" s="1"/>
  <c r="K18" i="9"/>
  <c r="J18" i="9"/>
  <c r="I18" i="9"/>
  <c r="AC18" i="9" s="1"/>
  <c r="H18" i="9"/>
  <c r="AB18" i="9" s="1"/>
  <c r="G18" i="9"/>
  <c r="AA18" i="9" s="1"/>
  <c r="F18" i="9"/>
  <c r="Z18" i="9" s="1"/>
  <c r="E18" i="9"/>
  <c r="Y18" i="9" s="1"/>
  <c r="D18" i="9"/>
  <c r="X18" i="9" s="1"/>
  <c r="AH18" i="9" s="1"/>
  <c r="AD17" i="9"/>
  <c r="AC17" i="9"/>
  <c r="W17" i="9"/>
  <c r="V17" i="9"/>
  <c r="U17" i="9"/>
  <c r="T17" i="9"/>
  <c r="S17" i="9"/>
  <c r="R17" i="9"/>
  <c r="Q17" i="9"/>
  <c r="P17" i="9"/>
  <c r="O17" i="9"/>
  <c r="N17" i="9"/>
  <c r="M17" i="9"/>
  <c r="AG17" i="9" s="1"/>
  <c r="L17" i="9"/>
  <c r="AF17" i="9" s="1"/>
  <c r="K17" i="9"/>
  <c r="J17" i="9"/>
  <c r="I17" i="9"/>
  <c r="H17" i="9"/>
  <c r="AB17" i="9" s="1"/>
  <c r="G17" i="9"/>
  <c r="AA17" i="9" s="1"/>
  <c r="F17" i="9"/>
  <c r="Z17" i="9" s="1"/>
  <c r="E17" i="9"/>
  <c r="Y17" i="9" s="1"/>
  <c r="D17" i="9"/>
  <c r="X17" i="9" s="1"/>
  <c r="AC16" i="9"/>
  <c r="AB16" i="9"/>
  <c r="W16" i="9"/>
  <c r="V16" i="9"/>
  <c r="U16" i="9"/>
  <c r="T16" i="9"/>
  <c r="S16" i="9"/>
  <c r="R16" i="9"/>
  <c r="Q16" i="9"/>
  <c r="P16" i="9"/>
  <c r="O16" i="9"/>
  <c r="N16" i="9"/>
  <c r="M16" i="9"/>
  <c r="AG16" i="9" s="1"/>
  <c r="L16" i="9"/>
  <c r="AF16" i="9" s="1"/>
  <c r="K16" i="9"/>
  <c r="AE16" i="9" s="1"/>
  <c r="J16" i="9"/>
  <c r="I16" i="9"/>
  <c r="H16" i="9"/>
  <c r="G16" i="9"/>
  <c r="AA16" i="9" s="1"/>
  <c r="F16" i="9"/>
  <c r="Z16" i="9" s="1"/>
  <c r="E16" i="9"/>
  <c r="Y16" i="9" s="1"/>
  <c r="D16" i="9"/>
  <c r="X16" i="9" s="1"/>
  <c r="AB15" i="9"/>
  <c r="AA15" i="9"/>
  <c r="W15" i="9"/>
  <c r="V15" i="9"/>
  <c r="U15" i="9"/>
  <c r="T15" i="9"/>
  <c r="S15" i="9"/>
  <c r="R15" i="9"/>
  <c r="Q15" i="9"/>
  <c r="P15" i="9"/>
  <c r="O15" i="9"/>
  <c r="N15" i="9"/>
  <c r="M15" i="9"/>
  <c r="AG15" i="9" s="1"/>
  <c r="L15" i="9"/>
  <c r="AF15" i="9" s="1"/>
  <c r="K15" i="9"/>
  <c r="AE15" i="9" s="1"/>
  <c r="J15" i="9"/>
  <c r="AD15" i="9" s="1"/>
  <c r="I15" i="9"/>
  <c r="AC15" i="9" s="1"/>
  <c r="H15" i="9"/>
  <c r="G15" i="9"/>
  <c r="F15" i="9"/>
  <c r="Z15" i="9" s="1"/>
  <c r="E15" i="9"/>
  <c r="Y15" i="9" s="1"/>
  <c r="D15" i="9"/>
  <c r="X15" i="9" s="1"/>
  <c r="AA14" i="9"/>
  <c r="Z14" i="9"/>
  <c r="W14" i="9"/>
  <c r="V14" i="9"/>
  <c r="U14" i="9"/>
  <c r="T14" i="9"/>
  <c r="S14" i="9"/>
  <c r="R14" i="9"/>
  <c r="Q14" i="9"/>
  <c r="P14" i="9"/>
  <c r="O14" i="9"/>
  <c r="N14" i="9"/>
  <c r="M14" i="9"/>
  <c r="AG14" i="9" s="1"/>
  <c r="L14" i="9"/>
  <c r="AF14" i="9" s="1"/>
  <c r="K14" i="9"/>
  <c r="AE14" i="9" s="1"/>
  <c r="J14" i="9"/>
  <c r="AD14" i="9" s="1"/>
  <c r="I14" i="9"/>
  <c r="AC14" i="9" s="1"/>
  <c r="H14" i="9"/>
  <c r="AB14" i="9" s="1"/>
  <c r="G14" i="9"/>
  <c r="F14" i="9"/>
  <c r="E14" i="9"/>
  <c r="Y14" i="9" s="1"/>
  <c r="D14" i="9"/>
  <c r="X14" i="9" s="1"/>
  <c r="AH14" i="9" s="1"/>
  <c r="AG13" i="9"/>
  <c r="Z13" i="9"/>
  <c r="Y13" i="9"/>
  <c r="W13" i="9"/>
  <c r="V13" i="9"/>
  <c r="U13" i="9"/>
  <c r="T13" i="9"/>
  <c r="S13" i="9"/>
  <c r="R13" i="9"/>
  <c r="Q13" i="9"/>
  <c r="P13" i="9"/>
  <c r="O13" i="9"/>
  <c r="N13" i="9"/>
  <c r="M13" i="9"/>
  <c r="L13" i="9"/>
  <c r="AF13" i="9" s="1"/>
  <c r="K13" i="9"/>
  <c r="AE13" i="9" s="1"/>
  <c r="J13" i="9"/>
  <c r="AD13" i="9" s="1"/>
  <c r="I13" i="9"/>
  <c r="AC13" i="9" s="1"/>
  <c r="H13" i="9"/>
  <c r="AB13" i="9" s="1"/>
  <c r="G13" i="9"/>
  <c r="AA13" i="9" s="1"/>
  <c r="F13" i="9"/>
  <c r="E13" i="9"/>
  <c r="D13" i="9"/>
  <c r="X13" i="9" s="1"/>
  <c r="AG12" i="9"/>
  <c r="AF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AE12" i="9" s="1"/>
  <c r="J12" i="9"/>
  <c r="AD12" i="9" s="1"/>
  <c r="I12" i="9"/>
  <c r="AC12" i="9" s="1"/>
  <c r="H12" i="9"/>
  <c r="AB12" i="9" s="1"/>
  <c r="G12" i="9"/>
  <c r="AA12" i="9" s="1"/>
  <c r="F12" i="9"/>
  <c r="E12" i="9"/>
  <c r="D12" i="9"/>
  <c r="AF11" i="9"/>
  <c r="AE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AD11" i="9" s="1"/>
  <c r="I11" i="9"/>
  <c r="AC11" i="9" s="1"/>
  <c r="H11" i="9"/>
  <c r="AB11" i="9" s="1"/>
  <c r="G11" i="9"/>
  <c r="AA11" i="9" s="1"/>
  <c r="F11" i="9"/>
  <c r="Z11" i="9" s="1"/>
  <c r="E11" i="9"/>
  <c r="D11" i="9"/>
  <c r="AE10" i="9"/>
  <c r="AD10" i="9"/>
  <c r="W10" i="9"/>
  <c r="V10" i="9"/>
  <c r="U10" i="9"/>
  <c r="T10" i="9"/>
  <c r="S10" i="9"/>
  <c r="R10" i="9"/>
  <c r="Q10" i="9"/>
  <c r="P10" i="9"/>
  <c r="O10" i="9"/>
  <c r="N10" i="9"/>
  <c r="M10" i="9"/>
  <c r="AG10" i="9" s="1"/>
  <c r="L10" i="9"/>
  <c r="AF10" i="9" s="1"/>
  <c r="K10" i="9"/>
  <c r="J10" i="9"/>
  <c r="I10" i="9"/>
  <c r="AC10" i="9" s="1"/>
  <c r="H10" i="9"/>
  <c r="AB10" i="9" s="1"/>
  <c r="G10" i="9"/>
  <c r="AA10" i="9" s="1"/>
  <c r="F10" i="9"/>
  <c r="Z10" i="9" s="1"/>
  <c r="E10" i="9"/>
  <c r="Y10" i="9" s="1"/>
  <c r="D10" i="9"/>
  <c r="X10" i="9" s="1"/>
  <c r="AD9" i="9"/>
  <c r="AC9" i="9"/>
  <c r="W9" i="9"/>
  <c r="V9" i="9"/>
  <c r="U9" i="9"/>
  <c r="T9" i="9"/>
  <c r="S9" i="9"/>
  <c r="R9" i="9"/>
  <c r="Q9" i="9"/>
  <c r="P9" i="9"/>
  <c r="O9" i="9"/>
  <c r="N9" i="9"/>
  <c r="M9" i="9"/>
  <c r="AG9" i="9" s="1"/>
  <c r="L9" i="9"/>
  <c r="AF9" i="9" s="1"/>
  <c r="K9" i="9"/>
  <c r="AE9" i="9" s="1"/>
  <c r="J9" i="9"/>
  <c r="I9" i="9"/>
  <c r="H9" i="9"/>
  <c r="AB9" i="9" s="1"/>
  <c r="G9" i="9"/>
  <c r="AA9" i="9" s="1"/>
  <c r="F9" i="9"/>
  <c r="Z9" i="9" s="1"/>
  <c r="E9" i="9"/>
  <c r="Y9" i="9" s="1"/>
  <c r="D9" i="9"/>
  <c r="X9" i="9" s="1"/>
  <c r="AC8" i="9"/>
  <c r="AB8" i="9"/>
  <c r="W8" i="9"/>
  <c r="V8" i="9"/>
  <c r="U8" i="9"/>
  <c r="T8" i="9"/>
  <c r="S8" i="9"/>
  <c r="R8" i="9"/>
  <c r="Q8" i="9"/>
  <c r="P8" i="9"/>
  <c r="O8" i="9"/>
  <c r="N8" i="9"/>
  <c r="M8" i="9"/>
  <c r="AG8" i="9" s="1"/>
  <c r="L8" i="9"/>
  <c r="AF8" i="9" s="1"/>
  <c r="K8" i="9"/>
  <c r="AE8" i="9" s="1"/>
  <c r="J8" i="9"/>
  <c r="I8" i="9"/>
  <c r="H8" i="9"/>
  <c r="G8" i="9"/>
  <c r="AA8" i="9" s="1"/>
  <c r="F8" i="9"/>
  <c r="Z8" i="9" s="1"/>
  <c r="E8" i="9"/>
  <c r="Y8" i="9" s="1"/>
  <c r="D8" i="9"/>
  <c r="X8" i="9" s="1"/>
  <c r="AB7" i="9"/>
  <c r="AA7" i="9"/>
  <c r="W7" i="9"/>
  <c r="V7" i="9"/>
  <c r="U7" i="9"/>
  <c r="T7" i="9"/>
  <c r="S7" i="9"/>
  <c r="R7" i="9"/>
  <c r="Q7" i="9"/>
  <c r="P7" i="9"/>
  <c r="O7" i="9"/>
  <c r="N7" i="9"/>
  <c r="M7" i="9"/>
  <c r="AG7" i="9" s="1"/>
  <c r="L7" i="9"/>
  <c r="AF7" i="9" s="1"/>
  <c r="K7" i="9"/>
  <c r="AE7" i="9" s="1"/>
  <c r="J7" i="9"/>
  <c r="AD7" i="9" s="1"/>
  <c r="I7" i="9"/>
  <c r="H7" i="9"/>
  <c r="G7" i="9"/>
  <c r="F7" i="9"/>
  <c r="Z7" i="9" s="1"/>
  <c r="E7" i="9"/>
  <c r="Y7" i="9" s="1"/>
  <c r="D7" i="9"/>
  <c r="X7" i="9" s="1"/>
  <c r="AA6" i="9"/>
  <c r="Z6" i="9"/>
  <c r="W6" i="9"/>
  <c r="V6" i="9"/>
  <c r="U6" i="9"/>
  <c r="T6" i="9"/>
  <c r="S6" i="9"/>
  <c r="R6" i="9"/>
  <c r="Q6" i="9"/>
  <c r="P6" i="9"/>
  <c r="O6" i="9"/>
  <c r="N6" i="9"/>
  <c r="M6" i="9"/>
  <c r="AG6" i="9" s="1"/>
  <c r="L6" i="9"/>
  <c r="AF6" i="9" s="1"/>
  <c r="K6" i="9"/>
  <c r="AE6" i="9" s="1"/>
  <c r="J6" i="9"/>
  <c r="AD6" i="9" s="1"/>
  <c r="I6" i="9"/>
  <c r="AC6" i="9" s="1"/>
  <c r="H6" i="9"/>
  <c r="G6" i="9"/>
  <c r="F6" i="9"/>
  <c r="E6" i="9"/>
  <c r="Y6" i="9" s="1"/>
  <c r="D6" i="9"/>
  <c r="X6" i="9" s="1"/>
  <c r="AG5" i="9"/>
  <c r="Z5" i="9"/>
  <c r="Y5" i="9"/>
  <c r="W5" i="9"/>
  <c r="V5" i="9"/>
  <c r="U5" i="9"/>
  <c r="T5" i="9"/>
  <c r="S5" i="9"/>
  <c r="R5" i="9"/>
  <c r="Q5" i="9"/>
  <c r="P5" i="9"/>
  <c r="O5" i="9"/>
  <c r="N5" i="9"/>
  <c r="M5" i="9"/>
  <c r="L5" i="9"/>
  <c r="AF5" i="9" s="1"/>
  <c r="K5" i="9"/>
  <c r="AE5" i="9" s="1"/>
  <c r="J5" i="9"/>
  <c r="AD5" i="9" s="1"/>
  <c r="I5" i="9"/>
  <c r="AC5" i="9" s="1"/>
  <c r="H5" i="9"/>
  <c r="AB5" i="9" s="1"/>
  <c r="G5" i="9"/>
  <c r="F5" i="9"/>
  <c r="E5" i="9"/>
  <c r="D5" i="9"/>
  <c r="X5" i="9" s="1"/>
  <c r="U108" i="10" l="1"/>
  <c r="AH100" i="10"/>
  <c r="AH74" i="10"/>
  <c r="AH33" i="10"/>
  <c r="AG106" i="10"/>
  <c r="AG105" i="10"/>
  <c r="AG103" i="10"/>
  <c r="AG102" i="10"/>
  <c r="AG100" i="10"/>
  <c r="AG98" i="10"/>
  <c r="AG97" i="10"/>
  <c r="AG96" i="10"/>
  <c r="AG95" i="10"/>
  <c r="AG94" i="10"/>
  <c r="AG93" i="10"/>
  <c r="AG92" i="10"/>
  <c r="AG91" i="10"/>
  <c r="AG90" i="10"/>
  <c r="AG89" i="10"/>
  <c r="AG88" i="10"/>
  <c r="AG87" i="10"/>
  <c r="AG86" i="10"/>
  <c r="AG84" i="10"/>
  <c r="AG82" i="10"/>
  <c r="AG81" i="10"/>
  <c r="AG80" i="10"/>
  <c r="AG79" i="10"/>
  <c r="AG78" i="10"/>
  <c r="AG77" i="10"/>
  <c r="AG76" i="10"/>
  <c r="AG75" i="10"/>
  <c r="AG74" i="10"/>
  <c r="AG73" i="10"/>
  <c r="AG72" i="10"/>
  <c r="AG71" i="10"/>
  <c r="AG70" i="10"/>
  <c r="AG69" i="10"/>
  <c r="AG68" i="10"/>
  <c r="AG67" i="10"/>
  <c r="AG66" i="10"/>
  <c r="AG65" i="10"/>
  <c r="AG64" i="10"/>
  <c r="AG63" i="10"/>
  <c r="AG62" i="10"/>
  <c r="AG61" i="10"/>
  <c r="AG60" i="10"/>
  <c r="AG59" i="10"/>
  <c r="AG58" i="10"/>
  <c r="AG57" i="10"/>
  <c r="AG56" i="10"/>
  <c r="AG55" i="10"/>
  <c r="AG54" i="10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H97" i="10"/>
  <c r="AH82" i="10"/>
  <c r="AH47" i="10"/>
  <c r="AH45" i="10"/>
  <c r="AH42" i="10"/>
  <c r="AH28" i="10"/>
  <c r="AH21" i="10"/>
  <c r="AH14" i="10"/>
  <c r="AF107" i="10"/>
  <c r="AF106" i="10"/>
  <c r="AF105" i="10"/>
  <c r="AF104" i="10"/>
  <c r="AF103" i="10"/>
  <c r="AF102" i="10"/>
  <c r="AF101" i="10"/>
  <c r="AF100" i="10"/>
  <c r="AF99" i="10"/>
  <c r="AF98" i="10"/>
  <c r="AF97" i="10"/>
  <c r="AF96" i="10"/>
  <c r="AF95" i="10"/>
  <c r="AF94" i="10"/>
  <c r="AF93" i="10"/>
  <c r="AF92" i="10"/>
  <c r="AF91" i="10"/>
  <c r="AF90" i="10"/>
  <c r="AF89" i="10"/>
  <c r="AF88" i="10"/>
  <c r="AF87" i="10"/>
  <c r="AF86" i="10"/>
  <c r="AF85" i="10"/>
  <c r="AF84" i="10"/>
  <c r="AF83" i="10"/>
  <c r="AF82" i="10"/>
  <c r="AF81" i="10"/>
  <c r="AF80" i="10"/>
  <c r="AF79" i="10"/>
  <c r="AF78" i="10"/>
  <c r="AF77" i="10"/>
  <c r="AF76" i="10"/>
  <c r="AF75" i="10"/>
  <c r="AF74" i="10"/>
  <c r="AF73" i="10"/>
  <c r="AF72" i="10"/>
  <c r="AF71" i="10"/>
  <c r="AF70" i="10"/>
  <c r="AF69" i="10"/>
  <c r="AF68" i="10"/>
  <c r="AF67" i="10"/>
  <c r="AF66" i="10"/>
  <c r="AF65" i="10"/>
  <c r="AF64" i="10"/>
  <c r="AF63" i="10"/>
  <c r="AF62" i="10"/>
  <c r="AF61" i="10"/>
  <c r="AF60" i="10"/>
  <c r="AF59" i="10"/>
  <c r="AF58" i="10"/>
  <c r="AF57" i="10"/>
  <c r="AF56" i="10"/>
  <c r="AF55" i="10"/>
  <c r="AF54" i="10"/>
  <c r="AF53" i="10"/>
  <c r="AF52" i="10"/>
  <c r="AF51" i="10"/>
  <c r="AF50" i="10"/>
  <c r="AF49" i="10"/>
  <c r="AF48" i="10"/>
  <c r="AF47" i="10"/>
  <c r="AF46" i="10"/>
  <c r="AF45" i="10"/>
  <c r="AF44" i="10"/>
  <c r="AF43" i="10"/>
  <c r="AF42" i="10"/>
  <c r="AF41" i="10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27" i="10"/>
  <c r="AF26" i="10"/>
  <c r="AF25" i="10"/>
  <c r="AF24" i="10"/>
  <c r="AH106" i="10"/>
  <c r="AH90" i="10"/>
  <c r="AH72" i="10"/>
  <c r="AH65" i="10"/>
  <c r="AH48" i="10"/>
  <c r="AH36" i="10"/>
  <c r="AH24" i="10"/>
  <c r="AH5" i="10"/>
  <c r="AF4" i="10"/>
  <c r="AM107" i="10"/>
  <c r="AE107" i="10"/>
  <c r="AM106" i="10"/>
  <c r="AE106" i="10"/>
  <c r="AM105" i="10"/>
  <c r="AE105" i="10"/>
  <c r="AM104" i="10"/>
  <c r="AE104" i="10"/>
  <c r="AM103" i="10"/>
  <c r="AE103" i="10"/>
  <c r="AM102" i="10"/>
  <c r="AE102" i="10"/>
  <c r="AM101" i="10"/>
  <c r="AE101" i="10"/>
  <c r="AM100" i="10"/>
  <c r="AE100" i="10"/>
  <c r="AM99" i="10"/>
  <c r="AE99" i="10"/>
  <c r="AM98" i="10"/>
  <c r="AE98" i="10"/>
  <c r="AM97" i="10"/>
  <c r="AE97" i="10"/>
  <c r="AM96" i="10"/>
  <c r="AE96" i="10"/>
  <c r="AM95" i="10"/>
  <c r="AE95" i="10"/>
  <c r="AM94" i="10"/>
  <c r="AE94" i="10"/>
  <c r="AM93" i="10"/>
  <c r="AE93" i="10"/>
  <c r="AM92" i="10"/>
  <c r="AE92" i="10"/>
  <c r="AM91" i="10"/>
  <c r="AE91" i="10"/>
  <c r="AM90" i="10"/>
  <c r="AE90" i="10"/>
  <c r="AM89" i="10"/>
  <c r="AE89" i="10"/>
  <c r="AM88" i="10"/>
  <c r="AE88" i="10"/>
  <c r="AM87" i="10"/>
  <c r="AE87" i="10"/>
  <c r="AM86" i="10"/>
  <c r="AE86" i="10"/>
  <c r="AM85" i="10"/>
  <c r="AE85" i="10"/>
  <c r="AM84" i="10"/>
  <c r="AE84" i="10"/>
  <c r="AM83" i="10"/>
  <c r="AE83" i="10"/>
  <c r="AM82" i="10"/>
  <c r="AE82" i="10"/>
  <c r="AM81" i="10"/>
  <c r="AE81" i="10"/>
  <c r="AM80" i="10"/>
  <c r="AE80" i="10"/>
  <c r="AM79" i="10"/>
  <c r="AE79" i="10"/>
  <c r="AM78" i="10"/>
  <c r="AE78" i="10"/>
  <c r="AM77" i="10"/>
  <c r="AE77" i="10"/>
  <c r="AM76" i="10"/>
  <c r="AE76" i="10"/>
  <c r="AM75" i="10"/>
  <c r="AE75" i="10"/>
  <c r="AM74" i="10"/>
  <c r="AE74" i="10"/>
  <c r="AM73" i="10"/>
  <c r="AE73" i="10"/>
  <c r="AM72" i="10"/>
  <c r="AE72" i="10"/>
  <c r="AM71" i="10"/>
  <c r="AE71" i="10"/>
  <c r="AM70" i="10"/>
  <c r="AE70" i="10"/>
  <c r="AM69" i="10"/>
  <c r="AE69" i="10"/>
  <c r="AM68" i="10"/>
  <c r="AE68" i="10"/>
  <c r="AM67" i="10"/>
  <c r="AE67" i="10"/>
  <c r="AM66" i="10"/>
  <c r="AE66" i="10"/>
  <c r="AM65" i="10"/>
  <c r="AE65" i="10"/>
  <c r="AM64" i="10"/>
  <c r="AE64" i="10"/>
  <c r="AM63" i="10"/>
  <c r="AE63" i="10"/>
  <c r="AM62" i="10"/>
  <c r="AE62" i="10"/>
  <c r="AM61" i="10"/>
  <c r="AE61" i="10"/>
  <c r="AM60" i="10"/>
  <c r="AE60" i="10"/>
  <c r="AM59" i="10"/>
  <c r="AE59" i="10"/>
  <c r="AM58" i="10"/>
  <c r="AE58" i="10"/>
  <c r="AM57" i="10"/>
  <c r="AE57" i="10"/>
  <c r="AM56" i="10"/>
  <c r="AE56" i="10"/>
  <c r="AM55" i="10"/>
  <c r="AE55" i="10"/>
  <c r="AM54" i="10"/>
  <c r="AE54" i="10"/>
  <c r="AM53" i="10"/>
  <c r="AE53" i="10"/>
  <c r="AM52" i="10"/>
  <c r="AE52" i="10"/>
  <c r="AM51" i="10"/>
  <c r="AE51" i="10"/>
  <c r="AM50" i="10"/>
  <c r="AE50" i="10"/>
  <c r="AM49" i="10"/>
  <c r="AE49" i="10"/>
  <c r="AM48" i="10"/>
  <c r="AE48" i="10"/>
  <c r="AM47" i="10"/>
  <c r="AE47" i="10"/>
  <c r="AM46" i="10"/>
  <c r="AE46" i="10"/>
  <c r="AM45" i="10"/>
  <c r="AE45" i="10"/>
  <c r="AM44" i="10"/>
  <c r="AE44" i="10"/>
  <c r="AM43" i="10"/>
  <c r="AE43" i="10"/>
  <c r="AM42" i="10"/>
  <c r="AE42" i="10"/>
  <c r="AM41" i="10"/>
  <c r="AE41" i="10"/>
  <c r="AM40" i="10"/>
  <c r="AE40" i="10"/>
  <c r="AM39" i="10"/>
  <c r="AE39" i="10"/>
  <c r="AM38" i="10"/>
  <c r="AE38" i="10"/>
  <c r="AM37" i="10"/>
  <c r="AE37" i="10"/>
  <c r="AM36" i="10"/>
  <c r="AE36" i="10"/>
  <c r="AM35" i="10"/>
  <c r="AE35" i="10"/>
  <c r="AM34" i="10"/>
  <c r="AE34" i="10"/>
  <c r="AM33" i="10"/>
  <c r="AE33" i="10"/>
  <c r="AM32" i="10"/>
  <c r="AE32" i="10"/>
  <c r="AM31" i="10"/>
  <c r="AE31" i="10"/>
  <c r="AM30" i="10"/>
  <c r="AE30" i="10"/>
  <c r="AM29" i="10"/>
  <c r="AE29" i="10"/>
  <c r="AM28" i="10"/>
  <c r="AE28" i="10"/>
  <c r="AM27" i="10"/>
  <c r="AE27" i="10"/>
  <c r="AM26" i="10"/>
  <c r="AE26" i="10"/>
  <c r="AM25" i="10"/>
  <c r="AE25" i="10"/>
  <c r="AM24" i="10"/>
  <c r="AE24" i="10"/>
  <c r="AG104" i="10"/>
  <c r="AH92" i="10"/>
  <c r="AH76" i="10"/>
  <c r="AH63" i="10"/>
  <c r="AH54" i="10"/>
  <c r="AH52" i="10"/>
  <c r="AH50" i="10"/>
  <c r="AH40" i="10"/>
  <c r="AH38" i="10"/>
  <c r="AH26" i="10"/>
  <c r="AH19" i="10"/>
  <c r="AH12" i="10"/>
  <c r="AH10" i="10"/>
  <c r="AH8" i="10"/>
  <c r="AH6" i="10"/>
  <c r="AL107" i="10"/>
  <c r="AD107" i="10"/>
  <c r="AL105" i="10"/>
  <c r="AD105" i="10"/>
  <c r="AL103" i="10"/>
  <c r="AD103" i="10"/>
  <c r="AL101" i="10"/>
  <c r="AD101" i="10"/>
  <c r="AL99" i="10"/>
  <c r="AD99" i="10"/>
  <c r="AL97" i="10"/>
  <c r="AD97" i="10"/>
  <c r="AL95" i="10"/>
  <c r="AD95" i="10"/>
  <c r="AL93" i="10"/>
  <c r="AD93" i="10"/>
  <c r="AL91" i="10"/>
  <c r="AD91" i="10"/>
  <c r="AL89" i="10"/>
  <c r="AD89" i="10"/>
  <c r="AL87" i="10"/>
  <c r="AD87" i="10"/>
  <c r="AL85" i="10"/>
  <c r="AD85" i="10"/>
  <c r="AL83" i="10"/>
  <c r="AD83" i="10"/>
  <c r="AL81" i="10"/>
  <c r="AD81" i="10"/>
  <c r="AL79" i="10"/>
  <c r="AD79" i="10"/>
  <c r="AL77" i="10"/>
  <c r="AD77" i="10"/>
  <c r="AL75" i="10"/>
  <c r="AD75" i="10"/>
  <c r="AL73" i="10"/>
  <c r="AD73" i="10"/>
  <c r="AL71" i="10"/>
  <c r="AD71" i="10"/>
  <c r="AL69" i="10"/>
  <c r="AD69" i="10"/>
  <c r="AL67" i="10"/>
  <c r="AD67" i="10"/>
  <c r="AL65" i="10"/>
  <c r="AD65" i="10"/>
  <c r="AL63" i="10"/>
  <c r="AD63" i="10"/>
  <c r="AL61" i="10"/>
  <c r="AD61" i="10"/>
  <c r="AL60" i="10"/>
  <c r="AL59" i="10"/>
  <c r="AD59" i="10"/>
  <c r="AL57" i="10"/>
  <c r="AD57" i="10"/>
  <c r="AL55" i="10"/>
  <c r="AD55" i="10"/>
  <c r="AL53" i="10"/>
  <c r="AD53" i="10"/>
  <c r="AD52" i="10"/>
  <c r="AL51" i="10"/>
  <c r="AD51" i="10"/>
  <c r="AL49" i="10"/>
  <c r="AD49" i="10"/>
  <c r="AD48" i="10"/>
  <c r="AL47" i="10"/>
  <c r="AD47" i="10"/>
  <c r="AL45" i="10"/>
  <c r="AD45" i="10"/>
  <c r="AL43" i="10"/>
  <c r="AD43" i="10"/>
  <c r="AL42" i="10"/>
  <c r="AL41" i="10"/>
  <c r="AD41" i="10"/>
  <c r="AL39" i="10"/>
  <c r="AD39" i="10"/>
  <c r="AL37" i="10"/>
  <c r="AD37" i="10"/>
  <c r="AL35" i="10"/>
  <c r="AD35" i="10"/>
  <c r="AL33" i="10"/>
  <c r="AD33" i="10"/>
  <c r="AD32" i="10"/>
  <c r="AL31" i="10"/>
  <c r="AD31" i="10"/>
  <c r="AL29" i="10"/>
  <c r="AD29" i="10"/>
  <c r="AL27" i="10"/>
  <c r="AD27" i="10"/>
  <c r="AL26" i="10"/>
  <c r="AL25" i="10"/>
  <c r="AD25" i="10"/>
  <c r="AC99" i="10"/>
  <c r="AH104" i="10"/>
  <c r="AH102" i="10"/>
  <c r="AH88" i="10"/>
  <c r="AH86" i="10"/>
  <c r="AH84" i="10"/>
  <c r="AH64" i="10"/>
  <c r="AH62" i="10"/>
  <c r="AH59" i="10"/>
  <c r="AH34" i="10"/>
  <c r="AH11" i="10"/>
  <c r="AL4" i="10"/>
  <c r="AK107" i="10"/>
  <c r="AC107" i="10"/>
  <c r="AK106" i="10"/>
  <c r="AK105" i="10"/>
  <c r="AC105" i="10"/>
  <c r="AK104" i="10"/>
  <c r="AK103" i="10"/>
  <c r="AC103" i="10"/>
  <c r="AK102" i="10"/>
  <c r="AK101" i="10"/>
  <c r="AC101" i="10"/>
  <c r="AK100" i="10"/>
  <c r="AK99" i="10"/>
  <c r="AK98" i="10"/>
  <c r="AC98" i="10"/>
  <c r="AK97" i="10"/>
  <c r="AC97" i="10"/>
  <c r="AK96" i="10"/>
  <c r="AC96" i="10"/>
  <c r="AK95" i="10"/>
  <c r="AC95" i="10"/>
  <c r="AC94" i="10"/>
  <c r="AK93" i="10"/>
  <c r="AC93" i="10"/>
  <c r="AK92" i="10"/>
  <c r="AC92" i="10"/>
  <c r="AK91" i="10"/>
  <c r="AC91" i="10"/>
  <c r="AC90" i="10"/>
  <c r="AC89" i="10"/>
  <c r="AC88" i="10"/>
  <c r="AK87" i="10"/>
  <c r="AC87" i="10"/>
  <c r="AC86" i="10"/>
  <c r="AK85" i="10"/>
  <c r="AC85" i="10"/>
  <c r="AC84" i="10"/>
  <c r="AK83" i="10"/>
  <c r="AC83" i="10"/>
  <c r="AC82" i="10"/>
  <c r="AK81" i="10"/>
  <c r="AC81" i="10"/>
  <c r="AK80" i="10"/>
  <c r="AC80" i="10"/>
  <c r="AK79" i="10"/>
  <c r="AC79" i="10"/>
  <c r="AK78" i="10"/>
  <c r="AC78" i="10"/>
  <c r="AK77" i="10"/>
  <c r="AC77" i="10"/>
  <c r="AK76" i="10"/>
  <c r="AC76" i="10"/>
  <c r="AK75" i="10"/>
  <c r="AC75" i="10"/>
  <c r="AK74" i="10"/>
  <c r="AC74" i="10"/>
  <c r="AK73" i="10"/>
  <c r="AC73" i="10"/>
  <c r="AK72" i="10"/>
  <c r="AC72" i="10"/>
  <c r="AK71" i="10"/>
  <c r="AC71" i="10"/>
  <c r="AK70" i="10"/>
  <c r="AC70" i="10"/>
  <c r="AK69" i="10"/>
  <c r="AC69" i="10"/>
  <c r="AK68" i="10"/>
  <c r="AC68" i="10"/>
  <c r="AK67" i="10"/>
  <c r="AC67" i="10"/>
  <c r="AK66" i="10"/>
  <c r="AC66" i="10"/>
  <c r="AK65" i="10"/>
  <c r="AC65" i="10"/>
  <c r="AK64" i="10"/>
  <c r="AC64" i="10"/>
  <c r="AK63" i="10"/>
  <c r="AC63" i="10"/>
  <c r="AK62" i="10"/>
  <c r="AC62" i="10"/>
  <c r="AK61" i="10"/>
  <c r="AC61" i="10"/>
  <c r="AK60" i="10"/>
  <c r="AC60" i="10"/>
  <c r="AK59" i="10"/>
  <c r="AC59" i="10"/>
  <c r="AK58" i="10"/>
  <c r="AK57" i="10"/>
  <c r="AC57" i="10"/>
  <c r="AK56" i="10"/>
  <c r="AC56" i="10"/>
  <c r="AK55" i="10"/>
  <c r="AC55" i="10"/>
  <c r="AK54" i="10"/>
  <c r="AC54" i="10"/>
  <c r="AK53" i="10"/>
  <c r="AC53" i="10"/>
  <c r="AK52" i="10"/>
  <c r="AC52" i="10"/>
  <c r="AK51" i="10"/>
  <c r="AC51" i="10"/>
  <c r="AK50" i="10"/>
  <c r="AC50" i="10"/>
  <c r="AK49" i="10"/>
  <c r="AC49" i="10"/>
  <c r="AK48" i="10"/>
  <c r="AC48" i="10"/>
  <c r="AK47" i="10"/>
  <c r="AC47" i="10"/>
  <c r="AK46" i="10"/>
  <c r="AC46" i="10"/>
  <c r="AK45" i="10"/>
  <c r="AC45" i="10"/>
  <c r="AK44" i="10"/>
  <c r="AC44" i="10"/>
  <c r="AK43" i="10"/>
  <c r="AC43" i="10"/>
  <c r="AK42" i="10"/>
  <c r="AC42" i="10"/>
  <c r="AK41" i="10"/>
  <c r="AC41" i="10"/>
  <c r="AK40" i="10"/>
  <c r="AC40" i="10"/>
  <c r="AK39" i="10"/>
  <c r="AC39" i="10"/>
  <c r="AK38" i="10"/>
  <c r="AC38" i="10"/>
  <c r="AK37" i="10"/>
  <c r="AC37" i="10"/>
  <c r="AK36" i="10"/>
  <c r="AC36" i="10"/>
  <c r="AK35" i="10"/>
  <c r="AC35" i="10"/>
  <c r="AK34" i="10"/>
  <c r="AC34" i="10"/>
  <c r="AK33" i="10"/>
  <c r="AC33" i="10"/>
  <c r="AK32" i="10"/>
  <c r="AC32" i="10"/>
  <c r="AK31" i="10"/>
  <c r="AC31" i="10"/>
  <c r="AK30" i="10"/>
  <c r="AC30" i="10"/>
  <c r="AK29" i="10"/>
  <c r="AC29" i="10"/>
  <c r="AK28" i="10"/>
  <c r="AC28" i="10"/>
  <c r="AK27" i="10"/>
  <c r="AC27" i="10"/>
  <c r="AK26" i="10"/>
  <c r="AC26" i="10"/>
  <c r="AK25" i="10"/>
  <c r="AC25" i="10"/>
  <c r="AK24" i="10"/>
  <c r="AC24" i="10"/>
  <c r="AK89" i="10"/>
  <c r="AI4" i="10"/>
  <c r="AH96" i="10"/>
  <c r="AH94" i="10"/>
  <c r="AH58" i="10"/>
  <c r="AH51" i="10"/>
  <c r="AH44" i="10"/>
  <c r="AH37" i="10"/>
  <c r="AH30" i="10"/>
  <c r="AH22" i="10"/>
  <c r="AH20" i="10"/>
  <c r="AH18" i="10"/>
  <c r="AH16" i="10"/>
  <c r="AK4" i="10"/>
  <c r="AJ107" i="10"/>
  <c r="AB107" i="10"/>
  <c r="AJ106" i="10"/>
  <c r="AB106" i="10"/>
  <c r="AJ105" i="10"/>
  <c r="AB105" i="10"/>
  <c r="AJ104" i="10"/>
  <c r="AB104" i="10"/>
  <c r="AJ103" i="10"/>
  <c r="AB103" i="10"/>
  <c r="AN103" i="10" s="1"/>
  <c r="AJ102" i="10"/>
  <c r="AB102" i="10"/>
  <c r="AJ101" i="10"/>
  <c r="AB101" i="10"/>
  <c r="AJ100" i="10"/>
  <c r="AB100" i="10"/>
  <c r="AJ99" i="10"/>
  <c r="AB99" i="10"/>
  <c r="AN99" i="10" s="1"/>
  <c r="AJ98" i="10"/>
  <c r="AB98" i="10"/>
  <c r="AJ97" i="10"/>
  <c r="AB97" i="10"/>
  <c r="AJ96" i="10"/>
  <c r="AB96" i="10"/>
  <c r="AJ95" i="10"/>
  <c r="AB95" i="10"/>
  <c r="AJ94" i="10"/>
  <c r="AB94" i="10"/>
  <c r="AJ93" i="10"/>
  <c r="AB93" i="10"/>
  <c r="AJ92" i="10"/>
  <c r="AB92" i="10"/>
  <c r="AJ91" i="10"/>
  <c r="AB91" i="10"/>
  <c r="AN91" i="10" s="1"/>
  <c r="AJ90" i="10"/>
  <c r="AB90" i="10"/>
  <c r="AJ89" i="10"/>
  <c r="AB89" i="10"/>
  <c r="AJ88" i="10"/>
  <c r="AB88" i="10"/>
  <c r="AJ87" i="10"/>
  <c r="AB87" i="10"/>
  <c r="AN87" i="10" s="1"/>
  <c r="AJ86" i="10"/>
  <c r="AB86" i="10"/>
  <c r="AJ85" i="10"/>
  <c r="AB85" i="10"/>
  <c r="AJ84" i="10"/>
  <c r="AB84" i="10"/>
  <c r="AJ83" i="10"/>
  <c r="AB83" i="10"/>
  <c r="AN83" i="10" s="1"/>
  <c r="AJ82" i="10"/>
  <c r="AB82" i="10"/>
  <c r="AJ81" i="10"/>
  <c r="AB81" i="10"/>
  <c r="AJ80" i="10"/>
  <c r="AB80" i="10"/>
  <c r="AJ79" i="10"/>
  <c r="AB79" i="10"/>
  <c r="AJ78" i="10"/>
  <c r="AB78" i="10"/>
  <c r="AJ77" i="10"/>
  <c r="AB77" i="10"/>
  <c r="AJ76" i="10"/>
  <c r="AB76" i="10"/>
  <c r="AJ75" i="10"/>
  <c r="AB75" i="10"/>
  <c r="AN75" i="10" s="1"/>
  <c r="AJ74" i="10"/>
  <c r="AB74" i="10"/>
  <c r="AJ73" i="10"/>
  <c r="AB73" i="10"/>
  <c r="AJ72" i="10"/>
  <c r="AB72" i="10"/>
  <c r="AJ71" i="10"/>
  <c r="AB71" i="10"/>
  <c r="AN71" i="10" s="1"/>
  <c r="AJ70" i="10"/>
  <c r="AB70" i="10"/>
  <c r="AJ69" i="10"/>
  <c r="AB69" i="10"/>
  <c r="AJ68" i="10"/>
  <c r="AB68" i="10"/>
  <c r="AJ67" i="10"/>
  <c r="AB67" i="10"/>
  <c r="AN67" i="10" s="1"/>
  <c r="AJ66" i="10"/>
  <c r="AB66" i="10"/>
  <c r="AJ65" i="10"/>
  <c r="AB65" i="10"/>
  <c r="AJ64" i="10"/>
  <c r="AB64" i="10"/>
  <c r="AJ63" i="10"/>
  <c r="AB63" i="10"/>
  <c r="AN63" i="10" s="1"/>
  <c r="AJ62" i="10"/>
  <c r="AB62" i="10"/>
  <c r="AJ61" i="10"/>
  <c r="AB61" i="10"/>
  <c r="AJ60" i="10"/>
  <c r="AB60" i="10"/>
  <c r="AJ59" i="10"/>
  <c r="AB59" i="10"/>
  <c r="AN59" i="10" s="1"/>
  <c r="AJ58" i="10"/>
  <c r="AB58" i="10"/>
  <c r="AJ57" i="10"/>
  <c r="AB57" i="10"/>
  <c r="AJ56" i="10"/>
  <c r="AB56" i="10"/>
  <c r="AJ55" i="10"/>
  <c r="AB55" i="10"/>
  <c r="AN55" i="10" s="1"/>
  <c r="AJ54" i="10"/>
  <c r="AB54" i="10"/>
  <c r="AJ53" i="10"/>
  <c r="AB53" i="10"/>
  <c r="AJ52" i="10"/>
  <c r="AB52" i="10"/>
  <c r="AJ51" i="10"/>
  <c r="AB51" i="10"/>
  <c r="AN51" i="10" s="1"/>
  <c r="AJ50" i="10"/>
  <c r="AB50" i="10"/>
  <c r="AJ49" i="10"/>
  <c r="AB49" i="10"/>
  <c r="AJ48" i="10"/>
  <c r="AB48" i="10"/>
  <c r="AJ47" i="10"/>
  <c r="AB47" i="10"/>
  <c r="AN47" i="10" s="1"/>
  <c r="AJ46" i="10"/>
  <c r="AB46" i="10"/>
  <c r="AJ45" i="10"/>
  <c r="AB45" i="10"/>
  <c r="AJ44" i="10"/>
  <c r="AB44" i="10"/>
  <c r="AJ43" i="10"/>
  <c r="AB43" i="10"/>
  <c r="AN43" i="10" s="1"/>
  <c r="AJ42" i="10"/>
  <c r="AB42" i="10"/>
  <c r="AJ41" i="10"/>
  <c r="AB41" i="10"/>
  <c r="AJ40" i="10"/>
  <c r="AB40" i="10"/>
  <c r="AJ39" i="10"/>
  <c r="AB39" i="10"/>
  <c r="AJ38" i="10"/>
  <c r="AB38" i="10"/>
  <c r="AJ37" i="10"/>
  <c r="AB37" i="10"/>
  <c r="AJ36" i="10"/>
  <c r="AB36" i="10"/>
  <c r="AJ35" i="10"/>
  <c r="AB35" i="10"/>
  <c r="AN35" i="10" s="1"/>
  <c r="AJ34" i="10"/>
  <c r="AB34" i="10"/>
  <c r="AJ33" i="10"/>
  <c r="AB33" i="10"/>
  <c r="AJ32" i="10"/>
  <c r="AB32" i="10"/>
  <c r="AJ31" i="10"/>
  <c r="AB31" i="10"/>
  <c r="AN31" i="10" s="1"/>
  <c r="AJ30" i="10"/>
  <c r="AB30" i="10"/>
  <c r="AJ29" i="10"/>
  <c r="AB29" i="10"/>
  <c r="AJ28" i="10"/>
  <c r="AB28" i="10"/>
  <c r="AJ27" i="10"/>
  <c r="AB27" i="10"/>
  <c r="AN27" i="10" s="1"/>
  <c r="AJ26" i="10"/>
  <c r="AB26" i="10"/>
  <c r="AJ25" i="10"/>
  <c r="AB25" i="10"/>
  <c r="AJ24" i="10"/>
  <c r="AB24" i="10"/>
  <c r="AH98" i="10"/>
  <c r="AH80" i="10"/>
  <c r="AH78" i="10"/>
  <c r="AH70" i="10"/>
  <c r="AH68" i="10"/>
  <c r="AH66" i="10"/>
  <c r="AH60" i="10"/>
  <c r="AH55" i="10"/>
  <c r="AH46" i="10"/>
  <c r="AH39" i="10"/>
  <c r="AH32" i="10"/>
  <c r="AI107" i="10"/>
  <c r="AI106" i="10"/>
  <c r="AI105" i="10"/>
  <c r="AI104" i="10"/>
  <c r="AI103" i="10"/>
  <c r="AI102" i="10"/>
  <c r="AI101" i="10"/>
  <c r="AI100" i="10"/>
  <c r="AI99" i="10"/>
  <c r="AI98" i="10"/>
  <c r="AI97" i="10"/>
  <c r="AI96" i="10"/>
  <c r="AI95" i="10"/>
  <c r="AI94" i="10"/>
  <c r="AI93" i="10"/>
  <c r="AI92" i="10"/>
  <c r="AI91" i="10"/>
  <c r="AI90" i="10"/>
  <c r="AI89" i="10"/>
  <c r="AI88" i="10"/>
  <c r="AI87" i="10"/>
  <c r="AI86" i="10"/>
  <c r="AI85" i="10"/>
  <c r="AI84" i="10"/>
  <c r="AI83" i="10"/>
  <c r="AI82" i="10"/>
  <c r="AI81" i="10"/>
  <c r="AI80" i="10"/>
  <c r="AI79" i="10"/>
  <c r="AI78" i="10"/>
  <c r="AI77" i="10"/>
  <c r="AI76" i="10"/>
  <c r="AI75" i="10"/>
  <c r="AI74" i="10"/>
  <c r="AI73" i="10"/>
  <c r="AI72" i="10"/>
  <c r="AI71" i="10"/>
  <c r="AI70" i="10"/>
  <c r="AI69" i="10"/>
  <c r="AI68" i="10"/>
  <c r="AI67" i="10"/>
  <c r="AI66" i="10"/>
  <c r="AI65" i="10"/>
  <c r="AI64" i="10"/>
  <c r="AI63" i="10"/>
  <c r="AI62" i="10"/>
  <c r="AI61" i="10"/>
  <c r="AI60" i="10"/>
  <c r="AI59" i="10"/>
  <c r="AI58" i="10"/>
  <c r="AI57" i="10"/>
  <c r="AI56" i="10"/>
  <c r="AI55" i="10"/>
  <c r="AI54" i="10"/>
  <c r="AI53" i="10"/>
  <c r="AI52" i="10"/>
  <c r="AI51" i="10"/>
  <c r="AI50" i="10"/>
  <c r="AI49" i="10"/>
  <c r="AI48" i="10"/>
  <c r="AI47" i="10"/>
  <c r="AI46" i="10"/>
  <c r="AI45" i="10"/>
  <c r="AI44" i="10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5" i="10"/>
  <c r="AI24" i="10"/>
  <c r="AC58" i="10"/>
  <c r="AI23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G5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1" i="10"/>
  <c r="AF10" i="10"/>
  <c r="AF9" i="10"/>
  <c r="AF8" i="10"/>
  <c r="AF7" i="10"/>
  <c r="AF6" i="10"/>
  <c r="AF5" i="10"/>
  <c r="AM23" i="10"/>
  <c r="AE23" i="10"/>
  <c r="AM22" i="10"/>
  <c r="AE22" i="10"/>
  <c r="AM21" i="10"/>
  <c r="AE21" i="10"/>
  <c r="AM20" i="10"/>
  <c r="AE20" i="10"/>
  <c r="AM19" i="10"/>
  <c r="AE19" i="10"/>
  <c r="AM18" i="10"/>
  <c r="AE18" i="10"/>
  <c r="AM17" i="10"/>
  <c r="AE17" i="10"/>
  <c r="AM16" i="10"/>
  <c r="AE16" i="10"/>
  <c r="AM15" i="10"/>
  <c r="AE15" i="10"/>
  <c r="AM14" i="10"/>
  <c r="AE14" i="10"/>
  <c r="AM13" i="10"/>
  <c r="AE13" i="10"/>
  <c r="AM12" i="10"/>
  <c r="AE12" i="10"/>
  <c r="AM11" i="10"/>
  <c r="AE11" i="10"/>
  <c r="AM10" i="10"/>
  <c r="AE10" i="10"/>
  <c r="AM9" i="10"/>
  <c r="AE9" i="10"/>
  <c r="AM8" i="10"/>
  <c r="AE8" i="10"/>
  <c r="AM7" i="10"/>
  <c r="AE7" i="10"/>
  <c r="AM6" i="10"/>
  <c r="AE6" i="10"/>
  <c r="AL23" i="10"/>
  <c r="AD23" i="10"/>
  <c r="AL22" i="10"/>
  <c r="AL21" i="10"/>
  <c r="AD21" i="10"/>
  <c r="AL19" i="10"/>
  <c r="AD19" i="10"/>
  <c r="AL18" i="10"/>
  <c r="AD18" i="10"/>
  <c r="AL17" i="10"/>
  <c r="AD17" i="10"/>
  <c r="AD16" i="10"/>
  <c r="AL15" i="10"/>
  <c r="AD15" i="10"/>
  <c r="AL14" i="10"/>
  <c r="AL13" i="10"/>
  <c r="AD13" i="10"/>
  <c r="AD12" i="10"/>
  <c r="AL11" i="10"/>
  <c r="AD11" i="10"/>
  <c r="AL10" i="10"/>
  <c r="AD10" i="10"/>
  <c r="AL9" i="10"/>
  <c r="AD9" i="10"/>
  <c r="AD8" i="10"/>
  <c r="AL7" i="10"/>
  <c r="AD7" i="10"/>
  <c r="AD6" i="10"/>
  <c r="AL5" i="10"/>
  <c r="AD5" i="10"/>
  <c r="AK23" i="10"/>
  <c r="AC23" i="10"/>
  <c r="AK22" i="10"/>
  <c r="AC22" i="10"/>
  <c r="AK21" i="10"/>
  <c r="AC21" i="10"/>
  <c r="AK20" i="10"/>
  <c r="AC20" i="10"/>
  <c r="AK19" i="10"/>
  <c r="AC19" i="10"/>
  <c r="AK18" i="10"/>
  <c r="AC18" i="10"/>
  <c r="AK17" i="10"/>
  <c r="AC17" i="10"/>
  <c r="AK16" i="10"/>
  <c r="AC16" i="10"/>
  <c r="AK15" i="10"/>
  <c r="AC15" i="10"/>
  <c r="AK14" i="10"/>
  <c r="AC14" i="10"/>
  <c r="AK13" i="10"/>
  <c r="AC13" i="10"/>
  <c r="AK12" i="10"/>
  <c r="AC12" i="10"/>
  <c r="AK11" i="10"/>
  <c r="AC11" i="10"/>
  <c r="AK10" i="10"/>
  <c r="AC10" i="10"/>
  <c r="AK9" i="10"/>
  <c r="AC9" i="10"/>
  <c r="AK8" i="10"/>
  <c r="AC8" i="10"/>
  <c r="AK7" i="10"/>
  <c r="AC7" i="10"/>
  <c r="AK6" i="10"/>
  <c r="AC6" i="10"/>
  <c r="AK5" i="10"/>
  <c r="AC5" i="10"/>
  <c r="AJ23" i="10"/>
  <c r="AB23" i="10"/>
  <c r="AN23" i="10" s="1"/>
  <c r="AJ22" i="10"/>
  <c r="AB22" i="10"/>
  <c r="AJ21" i="10"/>
  <c r="AB21" i="10"/>
  <c r="AJ20" i="10"/>
  <c r="AB20" i="10"/>
  <c r="AJ19" i="10"/>
  <c r="AB19" i="10"/>
  <c r="AN19" i="10" s="1"/>
  <c r="AJ18" i="10"/>
  <c r="AB18" i="10"/>
  <c r="AJ17" i="10"/>
  <c r="AB17" i="10"/>
  <c r="AJ16" i="10"/>
  <c r="AB16" i="10"/>
  <c r="AJ15" i="10"/>
  <c r="AB15" i="10"/>
  <c r="AN15" i="10" s="1"/>
  <c r="AJ14" i="10"/>
  <c r="AB14" i="10"/>
  <c r="AJ13" i="10"/>
  <c r="AB13" i="10"/>
  <c r="AJ12" i="10"/>
  <c r="AB12" i="10"/>
  <c r="AJ11" i="10"/>
  <c r="AB11" i="10"/>
  <c r="AN11" i="10" s="1"/>
  <c r="AJ10" i="10"/>
  <c r="AB10" i="10"/>
  <c r="AJ9" i="10"/>
  <c r="AB9" i="10"/>
  <c r="AJ8" i="10"/>
  <c r="AB8" i="10"/>
  <c r="AJ7" i="10"/>
  <c r="AB7" i="10"/>
  <c r="AJ6" i="10"/>
  <c r="AB6" i="10"/>
  <c r="AJ5" i="10"/>
  <c r="AB5" i="10"/>
  <c r="AI22" i="10"/>
  <c r="AC100" i="10"/>
  <c r="AG99" i="10"/>
  <c r="AK94" i="10"/>
  <c r="AK90" i="10"/>
  <c r="AK88" i="10"/>
  <c r="AK86" i="10"/>
  <c r="AG85" i="10"/>
  <c r="AK84" i="10"/>
  <c r="AK82" i="10"/>
  <c r="AH107" i="10"/>
  <c r="AL106" i="10"/>
  <c r="AD106" i="10"/>
  <c r="AH105" i="10"/>
  <c r="AL104" i="10"/>
  <c r="AD104" i="10"/>
  <c r="AH103" i="10"/>
  <c r="AL102" i="10"/>
  <c r="AD102" i="10"/>
  <c r="AH101" i="10"/>
  <c r="AL100" i="10"/>
  <c r="AD100" i="10"/>
  <c r="AH99" i="10"/>
  <c r="AL98" i="10"/>
  <c r="AD98" i="10"/>
  <c r="AL96" i="10"/>
  <c r="AD96" i="10"/>
  <c r="AH95" i="10"/>
  <c r="AL94" i="10"/>
  <c r="AD94" i="10"/>
  <c r="AH93" i="10"/>
  <c r="AL92" i="10"/>
  <c r="AD92" i="10"/>
  <c r="AH91" i="10"/>
  <c r="AL90" i="10"/>
  <c r="AD90" i="10"/>
  <c r="AH89" i="10"/>
  <c r="AL88" i="10"/>
  <c r="AD88" i="10"/>
  <c r="AH87" i="10"/>
  <c r="AL86" i="10"/>
  <c r="AD86" i="10"/>
  <c r="AH85" i="10"/>
  <c r="AL84" i="10"/>
  <c r="AD84" i="10"/>
  <c r="AH83" i="10"/>
  <c r="AL82" i="10"/>
  <c r="AD82" i="10"/>
  <c r="AH81" i="10"/>
  <c r="AL80" i="10"/>
  <c r="AD80" i="10"/>
  <c r="AH79" i="10"/>
  <c r="AL78" i="10"/>
  <c r="AD78" i="10"/>
  <c r="AH77" i="10"/>
  <c r="AL76" i="10"/>
  <c r="AD76" i="10"/>
  <c r="AH75" i="10"/>
  <c r="AL74" i="10"/>
  <c r="AD74" i="10"/>
  <c r="AH73" i="10"/>
  <c r="AL72" i="10"/>
  <c r="AD72" i="10"/>
  <c r="AH71" i="10"/>
  <c r="AL70" i="10"/>
  <c r="AD70" i="10"/>
  <c r="AH69" i="10"/>
  <c r="AG107" i="10"/>
  <c r="AC106" i="10"/>
  <c r="AC104" i="10"/>
  <c r="AC102" i="10"/>
  <c r="AG101" i="10"/>
  <c r="AG83" i="10"/>
  <c r="Y108" i="10"/>
  <c r="W108" i="10"/>
  <c r="AL68" i="10"/>
  <c r="AD68" i="10"/>
  <c r="AH67" i="10"/>
  <c r="AL66" i="10"/>
  <c r="AD66" i="10"/>
  <c r="AL64" i="10"/>
  <c r="AD64" i="10"/>
  <c r="AL62" i="10"/>
  <c r="AD62" i="10"/>
  <c r="AH61" i="10"/>
  <c r="AD60" i="10"/>
  <c r="AL58" i="10"/>
  <c r="AD58" i="10"/>
  <c r="AH57" i="10"/>
  <c r="AL56" i="10"/>
  <c r="AD56" i="10"/>
  <c r="AL54" i="10"/>
  <c r="AD54" i="10"/>
  <c r="AH53" i="10"/>
  <c r="AL52" i="10"/>
  <c r="AL50" i="10"/>
  <c r="AD50" i="10"/>
  <c r="AH49" i="10"/>
  <c r="AL48" i="10"/>
  <c r="AL46" i="10"/>
  <c r="AD46" i="10"/>
  <c r="AL44" i="10"/>
  <c r="AD44" i="10"/>
  <c r="AH43" i="10"/>
  <c r="AD42" i="10"/>
  <c r="AH41" i="10"/>
  <c r="AL40" i="10"/>
  <c r="AD40" i="10"/>
  <c r="AL38" i="10"/>
  <c r="AD38" i="10"/>
  <c r="AL36" i="10"/>
  <c r="AD36" i="10"/>
  <c r="AH35" i="10"/>
  <c r="AL34" i="10"/>
  <c r="AD34" i="10"/>
  <c r="AL32" i="10"/>
  <c r="AH31" i="10"/>
  <c r="AL30" i="10"/>
  <c r="AD30" i="10"/>
  <c r="AH29" i="10"/>
  <c r="AL28" i="10"/>
  <c r="AD28" i="10"/>
  <c r="AH27" i="10"/>
  <c r="AD26" i="10"/>
  <c r="AH25" i="10"/>
  <c r="AL24" i="10"/>
  <c r="AD24" i="10"/>
  <c r="AH23" i="10"/>
  <c r="AD22" i="10"/>
  <c r="AL20" i="10"/>
  <c r="AD20" i="10"/>
  <c r="AH17" i="10"/>
  <c r="AL16" i="10"/>
  <c r="AH15" i="10"/>
  <c r="AD14" i="10"/>
  <c r="AH13" i="10"/>
  <c r="AL12" i="10"/>
  <c r="AH9" i="10"/>
  <c r="AL8" i="10"/>
  <c r="AH7" i="10"/>
  <c r="AL6" i="10"/>
  <c r="R108" i="10"/>
  <c r="V108" i="10"/>
  <c r="Z108" i="10"/>
  <c r="AE5" i="10"/>
  <c r="AM5" i="10"/>
  <c r="AJ4" i="10"/>
  <c r="AC4" i="10"/>
  <c r="AD4" i="10"/>
  <c r="G108" i="10"/>
  <c r="AE108" i="10" s="1"/>
  <c r="O108" i="10"/>
  <c r="AM108" i="10" s="1"/>
  <c r="AE4" i="10"/>
  <c r="AG4" i="10"/>
  <c r="AH4" i="10"/>
  <c r="AH13" i="9"/>
  <c r="AD8" i="9"/>
  <c r="AA5" i="9"/>
  <c r="AB6" i="9"/>
  <c r="AH6" i="9" s="1"/>
  <c r="AC7" i="9"/>
  <c r="AH7" i="9" s="1"/>
  <c r="AH15" i="9"/>
  <c r="AE25" i="9"/>
  <c r="AH28" i="9"/>
  <c r="AH32" i="9"/>
  <c r="Y43" i="9"/>
  <c r="AG43" i="9"/>
  <c r="Z44" i="9"/>
  <c r="AD48" i="9"/>
  <c r="AH48" i="9" s="1"/>
  <c r="AH44" i="9"/>
  <c r="AE17" i="9"/>
  <c r="AH20" i="9"/>
  <c r="AH24" i="9"/>
  <c r="Y35" i="9"/>
  <c r="AH35" i="9" s="1"/>
  <c r="AG35" i="9"/>
  <c r="AH41" i="9"/>
  <c r="AH43" i="9"/>
  <c r="AH53" i="9"/>
  <c r="Y11" i="9"/>
  <c r="AG11" i="9"/>
  <c r="Z12" i="9"/>
  <c r="AH12" i="9" s="1"/>
  <c r="AD16" i="9"/>
  <c r="AH17" i="9"/>
  <c r="AH19" i="9"/>
  <c r="AH29" i="9"/>
  <c r="X34" i="9"/>
  <c r="AH34" i="9" s="1"/>
  <c r="AF34" i="9"/>
  <c r="AA37" i="9"/>
  <c r="AH37" i="9" s="1"/>
  <c r="AB38" i="9"/>
  <c r="AH38" i="9" s="1"/>
  <c r="AC39" i="9"/>
  <c r="AH47" i="9"/>
  <c r="AH10" i="9"/>
  <c r="AH23" i="9"/>
  <c r="AH36" i="9"/>
  <c r="AH40" i="9"/>
  <c r="Y51" i="9"/>
  <c r="AH51" i="9" s="1"/>
  <c r="AG51" i="9"/>
  <c r="AH25" i="9"/>
  <c r="AH16" i="9"/>
  <c r="AH33" i="9"/>
  <c r="AH45" i="9"/>
  <c r="AH50" i="9"/>
  <c r="AH8" i="9"/>
  <c r="AH5" i="9"/>
  <c r="AH9" i="9"/>
  <c r="AH11" i="9"/>
  <c r="AH21" i="9"/>
  <c r="X26" i="9"/>
  <c r="AF26" i="9"/>
  <c r="AA29" i="9"/>
  <c r="AB30" i="9"/>
  <c r="AH30" i="9" s="1"/>
  <c r="AC31" i="9"/>
  <c r="AH31" i="9" s="1"/>
  <c r="AH39" i="9"/>
  <c r="AE49" i="9"/>
  <c r="AH49" i="9" s="1"/>
  <c r="AH52" i="9"/>
  <c r="AC59" i="9"/>
  <c r="AD60" i="9"/>
  <c r="AH68" i="9"/>
  <c r="AH60" i="9"/>
  <c r="Z56" i="9"/>
  <c r="AH56" i="9" s="1"/>
  <c r="Y64" i="9"/>
  <c r="AG64" i="9"/>
  <c r="AH73" i="9"/>
  <c r="AH90" i="9"/>
  <c r="AH129" i="9"/>
  <c r="AH63" i="9"/>
  <c r="AH70" i="9"/>
  <c r="AH72" i="9"/>
  <c r="AH77" i="9"/>
  <c r="AH120" i="9"/>
  <c r="AH125" i="9"/>
  <c r="AH65" i="9"/>
  <c r="AC56" i="9"/>
  <c r="AA57" i="9"/>
  <c r="AA58" i="9"/>
  <c r="AH62" i="9"/>
  <c r="AH64" i="9"/>
  <c r="AC67" i="9"/>
  <c r="AH67" i="9" s="1"/>
  <c r="AH69" i="9"/>
  <c r="AH76" i="9"/>
  <c r="AD56" i="9"/>
  <c r="AH57" i="9"/>
  <c r="AB58" i="9"/>
  <c r="AB59" i="9"/>
  <c r="AC60" i="9"/>
  <c r="AE61" i="9"/>
  <c r="AH61" i="9" s="1"/>
  <c r="AH86" i="9"/>
  <c r="AH83" i="9"/>
  <c r="AH84" i="9"/>
  <c r="AA92" i="9"/>
  <c r="Y94" i="9"/>
  <c r="AG94" i="9"/>
  <c r="Y98" i="9"/>
  <c r="AG98" i="9"/>
  <c r="Z99" i="9"/>
  <c r="AH99" i="9" s="1"/>
  <c r="Z100" i="9"/>
  <c r="AH100" i="9" s="1"/>
  <c r="AH104" i="9"/>
  <c r="X105" i="9"/>
  <c r="AF105" i="9"/>
  <c r="X106" i="9"/>
  <c r="AF106" i="9"/>
  <c r="Y107" i="9"/>
  <c r="AH107" i="9" s="1"/>
  <c r="AG107" i="9"/>
  <c r="X109" i="9"/>
  <c r="AF109" i="9"/>
  <c r="AE112" i="9"/>
  <c r="AE113" i="9"/>
  <c r="AD123" i="9"/>
  <c r="AH131" i="9"/>
  <c r="Z132" i="9"/>
  <c r="AA133" i="9"/>
  <c r="AB134" i="9"/>
  <c r="AC135" i="9"/>
  <c r="AH91" i="9"/>
  <c r="AH92" i="9"/>
  <c r="Y106" i="9"/>
  <c r="AG106" i="9"/>
  <c r="AH114" i="9"/>
  <c r="AH127" i="9"/>
  <c r="AH123" i="9"/>
  <c r="AH130" i="9"/>
  <c r="AH132" i="9"/>
  <c r="AD78" i="9"/>
  <c r="AD79" i="9"/>
  <c r="AH79" i="9" s="1"/>
  <c r="AD80" i="9"/>
  <c r="AH108" i="9"/>
  <c r="AH119" i="9"/>
  <c r="AE80" i="9"/>
  <c r="AE81" i="9"/>
  <c r="AD87" i="9"/>
  <c r="AH87" i="9" s="1"/>
  <c r="AD88" i="9"/>
  <c r="AH88" i="9" s="1"/>
  <c r="AE92" i="9"/>
  <c r="AC94" i="9"/>
  <c r="AC95" i="9"/>
  <c r="AH95" i="9" s="1"/>
  <c r="AC98" i="9"/>
  <c r="AH98" i="9" s="1"/>
  <c r="AD99" i="9"/>
  <c r="AB102" i="9"/>
  <c r="AH102" i="9" s="1"/>
  <c r="AB105" i="9"/>
  <c r="AB109" i="9"/>
  <c r="AA112" i="9"/>
  <c r="AH112" i="9" s="1"/>
  <c r="AH116" i="9"/>
  <c r="AA117" i="9"/>
  <c r="AB118" i="9"/>
  <c r="AH118" i="9" s="1"/>
  <c r="AC119" i="9"/>
  <c r="AD120" i="9"/>
  <c r="AE121" i="9"/>
  <c r="AH121" i="9" s="1"/>
  <c r="X122" i="9"/>
  <c r="AH122" i="9" s="1"/>
  <c r="AF122" i="9"/>
  <c r="AH124" i="9"/>
  <c r="AH128" i="9"/>
  <c r="X78" i="9"/>
  <c r="AF78" i="9"/>
  <c r="AH80" i="9"/>
  <c r="X81" i="9"/>
  <c r="AF81" i="9"/>
  <c r="X82" i="9"/>
  <c r="AH82" i="9" s="1"/>
  <c r="AF82" i="9"/>
  <c r="Y83" i="9"/>
  <c r="AG83" i="9"/>
  <c r="X85" i="9"/>
  <c r="AF85" i="9"/>
  <c r="AE88" i="9"/>
  <c r="AE89" i="9"/>
  <c r="AH89" i="9" s="1"/>
  <c r="AD95" i="9"/>
  <c r="AD96" i="9"/>
  <c r="AH96" i="9" s="1"/>
  <c r="AE100" i="9"/>
  <c r="AC102" i="9"/>
  <c r="AC103" i="9"/>
  <c r="AH103" i="9" s="1"/>
  <c r="AC106" i="9"/>
  <c r="AD107" i="9"/>
  <c r="AB110" i="9"/>
  <c r="AH110" i="9" s="1"/>
  <c r="AB113" i="9"/>
  <c r="AH113" i="9" s="1"/>
  <c r="AB117" i="9"/>
  <c r="AH117" i="9" s="1"/>
  <c r="AE132" i="9"/>
  <c r="X133" i="9"/>
  <c r="AH133" i="9" s="1"/>
  <c r="AF133" i="9"/>
  <c r="Y134" i="9"/>
  <c r="AG134" i="9"/>
  <c r="Z135" i="9"/>
  <c r="AH135" i="9" s="1"/>
  <c r="AA136" i="9"/>
  <c r="AH136" i="9" s="1"/>
  <c r="AB137" i="9"/>
  <c r="AH137" i="9" s="1"/>
  <c r="AC138" i="9"/>
  <c r="AH138" i="9" s="1"/>
  <c r="AN39" i="10" l="1"/>
  <c r="AN107" i="10"/>
  <c r="AN8" i="10"/>
  <c r="AN12" i="10"/>
  <c r="AN16" i="10"/>
  <c r="AN20" i="10"/>
  <c r="AN24" i="10"/>
  <c r="AN28" i="10"/>
  <c r="AN32" i="10"/>
  <c r="AN36" i="10"/>
  <c r="AN40" i="10"/>
  <c r="AN44" i="10"/>
  <c r="AN48" i="10"/>
  <c r="AN52" i="10"/>
  <c r="AN56" i="10"/>
  <c r="AN60" i="10"/>
  <c r="AN64" i="10"/>
  <c r="AN68" i="10"/>
  <c r="AN72" i="10"/>
  <c r="AN76" i="10"/>
  <c r="AN80" i="10"/>
  <c r="AN84" i="10"/>
  <c r="AN88" i="10"/>
  <c r="AN92" i="10"/>
  <c r="AN96" i="10"/>
  <c r="AN100" i="10"/>
  <c r="AN104" i="10"/>
  <c r="AN79" i="10"/>
  <c r="AN5" i="10"/>
  <c r="AN9" i="10"/>
  <c r="AN13" i="10"/>
  <c r="AN17" i="10"/>
  <c r="AN21" i="10"/>
  <c r="AN25" i="10"/>
  <c r="AN29" i="10"/>
  <c r="AN33" i="10"/>
  <c r="AN37" i="10"/>
  <c r="AN41" i="10"/>
  <c r="AN45" i="10"/>
  <c r="AN49" i="10"/>
  <c r="AN53" i="10"/>
  <c r="AN57" i="10"/>
  <c r="AN61" i="10"/>
  <c r="AN65" i="10"/>
  <c r="AN69" i="10"/>
  <c r="AN73" i="10"/>
  <c r="AN77" i="10"/>
  <c r="AN81" i="10"/>
  <c r="AN85" i="10"/>
  <c r="AN89" i="10"/>
  <c r="AN93" i="10"/>
  <c r="AN97" i="10"/>
  <c r="AN101" i="10"/>
  <c r="AN105" i="10"/>
  <c r="AN7" i="10"/>
  <c r="AN95" i="10"/>
  <c r="AN6" i="10"/>
  <c r="AN10" i="10"/>
  <c r="AN14" i="10"/>
  <c r="AN18" i="10"/>
  <c r="AN22" i="10"/>
  <c r="AN26" i="10"/>
  <c r="AN30" i="10"/>
  <c r="AN34" i="10"/>
  <c r="AN38" i="10"/>
  <c r="AN42" i="10"/>
  <c r="AN46" i="10"/>
  <c r="AN50" i="10"/>
  <c r="AN54" i="10"/>
  <c r="AN58" i="10"/>
  <c r="AN62" i="10"/>
  <c r="AN66" i="10"/>
  <c r="AN70" i="10"/>
  <c r="AN74" i="10"/>
  <c r="AN78" i="10"/>
  <c r="AN82" i="10"/>
  <c r="AN86" i="10"/>
  <c r="AN90" i="10"/>
  <c r="AN94" i="10"/>
  <c r="AN98" i="10"/>
  <c r="AN102" i="10"/>
  <c r="AN106" i="10"/>
  <c r="N108" i="10"/>
  <c r="AL108" i="10" s="1"/>
  <c r="F108" i="10"/>
  <c r="AD108" i="10" s="1"/>
  <c r="AB4" i="10"/>
  <c r="D108" i="10"/>
  <c r="AB108" i="10" s="1"/>
  <c r="L108" i="10"/>
  <c r="AJ108" i="10" s="1"/>
  <c r="H108" i="10"/>
  <c r="AF108" i="10" s="1"/>
  <c r="K108" i="10"/>
  <c r="AI108" i="10" s="1"/>
  <c r="J108" i="10"/>
  <c r="AH108" i="10" s="1"/>
  <c r="M108" i="10"/>
  <c r="AK108" i="10" s="1"/>
  <c r="E108" i="10"/>
  <c r="AC108" i="10" s="1"/>
  <c r="I108" i="10"/>
  <c r="AG108" i="10" s="1"/>
  <c r="AH81" i="9"/>
  <c r="AH58" i="9"/>
  <c r="AH134" i="9"/>
  <c r="AH85" i="9"/>
  <c r="AH78" i="9"/>
  <c r="AH106" i="9"/>
  <c r="AH109" i="9"/>
  <c r="AH94" i="9"/>
  <c r="AH59" i="9"/>
  <c r="AH26" i="9"/>
  <c r="AH105" i="9"/>
  <c r="AN108" i="10" l="1"/>
</calcChain>
</file>

<file path=xl/sharedStrings.xml><?xml version="1.0" encoding="utf-8"?>
<sst xmlns="http://schemas.openxmlformats.org/spreadsheetml/2006/main" count="1019" uniqueCount="316">
  <si>
    <t xml:space="preserve">Measured Total Retail Load Energy (MWh) from Transparency Net Requirements Process </t>
  </si>
  <si>
    <t>Regional Dialogue (Post-2006) (bpa.gov)</t>
  </si>
  <si>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</si>
  <si>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</si>
  <si>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</si>
  <si>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</si>
  <si>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</si>
  <si>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</si>
  <si>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</si>
  <si>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</si>
  <si>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</si>
  <si>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</si>
  <si>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</si>
  <si>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</si>
  <si>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</si>
  <si>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</si>
  <si>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</si>
  <si>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</si>
  <si>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</si>
  <si>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</si>
  <si>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</si>
  <si>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</si>
  <si>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</si>
  <si>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</si>
  <si>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</si>
  <si>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</si>
  <si>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</si>
  <si>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</si>
  <si>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</si>
  <si>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</si>
  <si>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</si>
  <si>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</si>
  <si>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</si>
  <si>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</si>
  <si>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</si>
  <si>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</si>
  <si>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</si>
  <si>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</si>
  <si>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</si>
  <si>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</si>
  <si>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</si>
  <si>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</si>
  <si>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</si>
  <si>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</si>
  <si>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</si>
  <si>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</si>
  <si>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</si>
  <si>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</si>
  <si>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</si>
  <si>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</si>
  <si>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</si>
  <si>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</si>
  <si>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</si>
  <si>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</si>
  <si>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</si>
  <si>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</si>
  <si>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</si>
  <si>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</si>
  <si>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</si>
  <si>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</si>
  <si>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</si>
  <si>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</si>
  <si>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</si>
  <si>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</si>
  <si>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</si>
  <si>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</si>
  <si>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</si>
  <si>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</si>
  <si>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</si>
  <si>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</si>
  <si>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</si>
  <si>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</si>
  <si>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</si>
  <si>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</si>
  <si>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</si>
  <si>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</si>
  <si>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</si>
  <si>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</si>
  <si>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</si>
  <si>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</si>
  <si>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</si>
  <si>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</si>
  <si>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</si>
  <si>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</si>
  <si>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</si>
  <si>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</si>
  <si>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</si>
  <si>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</si>
  <si>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</si>
  <si>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</si>
  <si>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</si>
  <si>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</si>
  <si>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</si>
  <si>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</si>
  <si>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</si>
  <si>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</si>
  <si>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</si>
  <si>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</si>
  <si>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</si>
  <si>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</si>
  <si>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</si>
  <si>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</si>
  <si>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</si>
  <si>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</si>
  <si>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</si>
  <si>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</si>
  <si>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</si>
  <si>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</si>
  <si>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</si>
  <si>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</si>
  <si>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</si>
  <si>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</si>
  <si>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</si>
  <si>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</si>
  <si>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</si>
  <si>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</si>
  <si>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</si>
  <si>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</si>
  <si>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</si>
  <si>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</si>
  <si>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</si>
  <si>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</si>
  <si>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</si>
  <si>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</si>
  <si>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</si>
  <si>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</si>
  <si>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</si>
  <si>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</si>
  <si>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</si>
  <si>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</si>
  <si>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</si>
  <si>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</si>
  <si>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</si>
  <si>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Kalispel Tribe Utility</t>
  </si>
  <si>
    <t>Hermiston, City of</t>
  </si>
  <si>
    <t>Port of Seattle - SETAC In'tl. Airport</t>
  </si>
  <si>
    <t>Weiser, City of</t>
  </si>
  <si>
    <t>Jefferson County PUD #1</t>
  </si>
  <si>
    <t xml:space="preserve">Measured Total Retail Load Customer System Peak (MW) from Transparency Net Requirements Process </t>
  </si>
  <si>
    <t>BES ID</t>
  </si>
  <si>
    <t xml:space="preserve">Customer </t>
  </si>
  <si>
    <t>Albion</t>
  </si>
  <si>
    <t>Alder</t>
  </si>
  <si>
    <t>Ashland</t>
  </si>
  <si>
    <t>Asotin PUD</t>
  </si>
  <si>
    <t>Bandon</t>
  </si>
  <si>
    <t>Big Bend</t>
  </si>
  <si>
    <t>Blaine</t>
  </si>
  <si>
    <t>Bonners Ferry</t>
  </si>
  <si>
    <t>Burley</t>
  </si>
  <si>
    <t>Canby</t>
  </si>
  <si>
    <t>Cascade Locks</t>
  </si>
  <si>
    <t>Central Lincoln</t>
  </si>
  <si>
    <t>Centralia</t>
  </si>
  <si>
    <t>Cheney</t>
  </si>
  <si>
    <t>Chewelah</t>
  </si>
  <si>
    <t>Clallam</t>
  </si>
  <si>
    <t>Columbia Basin</t>
  </si>
  <si>
    <t>Columbia Power</t>
  </si>
  <si>
    <t>Columbia River</t>
  </si>
  <si>
    <t>Consolidated</t>
  </si>
  <si>
    <t>Coulee Dam</t>
  </si>
  <si>
    <t>Declo</t>
  </si>
  <si>
    <t>Drain</t>
  </si>
  <si>
    <t>East End</t>
  </si>
  <si>
    <t>Eatonville</t>
  </si>
  <si>
    <t>Ellensburg</t>
  </si>
  <si>
    <t>Elmhurst</t>
  </si>
  <si>
    <t>Fairchild</t>
  </si>
  <si>
    <t>Farmers</t>
  </si>
  <si>
    <t>Ferry</t>
  </si>
  <si>
    <t>Flathead</t>
  </si>
  <si>
    <t>Forest Grove</t>
  </si>
  <si>
    <t>Glacier</t>
  </si>
  <si>
    <t>Grant</t>
  </si>
  <si>
    <t>Harney</t>
  </si>
  <si>
    <t>Hermiston</t>
  </si>
  <si>
    <t>Heyburn</t>
  </si>
  <si>
    <t>Hood River</t>
  </si>
  <si>
    <t>Idaho County</t>
  </si>
  <si>
    <t>Inland</t>
  </si>
  <si>
    <t>Jefferson</t>
  </si>
  <si>
    <t>KTU</t>
  </si>
  <si>
    <t>Kittitas</t>
  </si>
  <si>
    <t>Klickitat</t>
  </si>
  <si>
    <t>Kootenai</t>
  </si>
  <si>
    <t>Lakeview</t>
  </si>
  <si>
    <t>Lost River</t>
  </si>
  <si>
    <t>Lower Valley</t>
  </si>
  <si>
    <t>Mason 1</t>
  </si>
  <si>
    <t>Mason 3</t>
  </si>
  <si>
    <t>McCleary</t>
  </si>
  <si>
    <t>McMinnville</t>
  </si>
  <si>
    <t>Midstate</t>
  </si>
  <si>
    <t>Milton</t>
  </si>
  <si>
    <t>Milton-Freewater</t>
  </si>
  <si>
    <t>Minidoka</t>
  </si>
  <si>
    <t>Missoula</t>
  </si>
  <si>
    <t>Modern</t>
  </si>
  <si>
    <t>Monmouth</t>
  </si>
  <si>
    <t>Nespelem</t>
  </si>
  <si>
    <t>Northern Wasco</t>
  </si>
  <si>
    <t>Ohop</t>
  </si>
  <si>
    <t>Oregon Trail</t>
  </si>
  <si>
    <t>Parkland</t>
  </si>
  <si>
    <t>Peninsula</t>
  </si>
  <si>
    <t>Plummer</t>
  </si>
  <si>
    <t>PNGC</t>
  </si>
  <si>
    <t>Port Angeles</t>
  </si>
  <si>
    <t>Port of Seattle</t>
  </si>
  <si>
    <t>Ravalli County</t>
  </si>
  <si>
    <t>Richland</t>
  </si>
  <si>
    <t>Riverside Electric</t>
  </si>
  <si>
    <t>Rupert</t>
  </si>
  <si>
    <t>Salem</t>
  </si>
  <si>
    <t>Salmon River</t>
  </si>
  <si>
    <t>Skamania</t>
  </si>
  <si>
    <t>Soda Springs</t>
  </si>
  <si>
    <t>South Side</t>
  </si>
  <si>
    <t>SUB</t>
  </si>
  <si>
    <t>Steilacoom</t>
  </si>
  <si>
    <t>Sumas</t>
  </si>
  <si>
    <t>Surprise Valley</t>
  </si>
  <si>
    <t>Tanner</t>
  </si>
  <si>
    <t>Tillamook</t>
  </si>
  <si>
    <t>Troy</t>
  </si>
  <si>
    <t>UIUC</t>
  </si>
  <si>
    <t>United Electric</t>
  </si>
  <si>
    <t>NETL</t>
  </si>
  <si>
    <t>DOE-RL</t>
  </si>
  <si>
    <t>USN Bangor</t>
  </si>
  <si>
    <t>USN Everett</t>
  </si>
  <si>
    <t>USN Bremerton</t>
  </si>
  <si>
    <t>Vera</t>
  </si>
  <si>
    <t>Vigilante</t>
  </si>
  <si>
    <t>Wahkiakum</t>
  </si>
  <si>
    <t>Wasco</t>
  </si>
  <si>
    <t>Weiser</t>
  </si>
  <si>
    <t>WREC</t>
  </si>
  <si>
    <t>Whatcom</t>
  </si>
  <si>
    <t>Yakama</t>
  </si>
  <si>
    <t>CSP</t>
  </si>
  <si>
    <t>Tier 1 Demand BD / CSP</t>
  </si>
  <si>
    <t>Average</t>
  </si>
  <si>
    <t>Average w/o February 2019</t>
  </si>
  <si>
    <t>TOTAL</t>
  </si>
  <si>
    <t>max annual CSP MW</t>
  </si>
  <si>
    <t>load factors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</si>
  <si>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</si>
  <si>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</si>
  <si>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</si>
  <si>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</si>
  <si>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</si>
  <si>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</si>
  <si>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</si>
  <si>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</si>
  <si>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</si>
  <si>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</si>
  <si>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average</t>
  </si>
  <si>
    <t>Sorted Largest to Smallest</t>
  </si>
  <si>
    <t>average 10-yr load factors</t>
  </si>
  <si>
    <t>Average 
Demand BD / CSP</t>
  </si>
  <si>
    <t>Sorted Smallest to Largest</t>
  </si>
  <si>
    <t xml:space="preserve">Load Following Customer 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</si>
  <si>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</si>
  <si>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</si>
  <si>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</si>
  <si>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</si>
  <si>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</si>
  <si>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</si>
  <si>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</si>
  <si>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</si>
  <si>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</si>
  <si>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</si>
  <si>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</si>
  <si>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</si>
  <si>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</si>
  <si>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</si>
  <si>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</si>
  <si>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</si>
  <si>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</si>
  <si>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</si>
  <si>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</si>
  <si>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</si>
  <si>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</si>
  <si>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</si>
  <si>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</si>
  <si>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Customer System Peak MW (average monthly data from Fiscal Years 2018 and 2019)</t>
  </si>
  <si>
    <t>Tier 1 Demand Billing Determinant MW (average monthly data from Fiscal Years 2018 and 2019)</t>
  </si>
  <si>
    <t>without February 2019</t>
  </si>
  <si>
    <t>Demand BD</t>
  </si>
  <si>
    <t>Demand BD / CSP</t>
  </si>
  <si>
    <t>TOTAL (All LF Customers)</t>
  </si>
  <si>
    <t>BES No</t>
  </si>
  <si>
    <t>Customer Name</t>
  </si>
  <si>
    <t>BENTON PUD</t>
  </si>
  <si>
    <t>CLARK PUD</t>
  </si>
  <si>
    <t>CLATSKANIE PUD</t>
  </si>
  <si>
    <t>COWLITZ</t>
  </si>
  <si>
    <t>EMERALD</t>
  </si>
  <si>
    <t>EWEB</t>
  </si>
  <si>
    <t>FRANKLIN PUD</t>
  </si>
  <si>
    <t>GRAYS HARBOR PUD</t>
  </si>
  <si>
    <t>IDAHO FALLS</t>
  </si>
  <si>
    <t>LEWIS PUD</t>
  </si>
  <si>
    <t>OKANOGAN PUD</t>
  </si>
  <si>
    <t>PACIFIC PUD</t>
  </si>
  <si>
    <t>PEND OREILLE PUD</t>
  </si>
  <si>
    <t>SEATTLE</t>
  </si>
  <si>
    <t>SNOHOMISH PUD</t>
  </si>
  <si>
    <t>TACOMA</t>
  </si>
  <si>
    <t xml:space="preserve">TOTAL </t>
  </si>
  <si>
    <t>TRL CSP (MW) - HLH Block (aMW) - Slice RTP, if applicable (MW), average Fiscal Years 2018 and 2019</t>
  </si>
  <si>
    <t>TRL CSP (MW) - HLH Block (aMW) - Slice RTP, if applicable (MW) - Dedicated Resources (aMW), average Fiscal Years 2018 and 2019</t>
  </si>
  <si>
    <t>Load Factors - annual TRL energy (aMW) / max annual TRL CSP (MW)</t>
  </si>
  <si>
    <t>annual average TRL energy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</si>
</sst>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[$-409]mmm\-yy;@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7" fillId="0" borderId="0"/>
  </cellStyleXfs>
  <cellXfs count="74">
    <xf numFmtId="0" fontId="0" fillId="0" borderId="0" xfId="0"/>
    <xf numFmtId="0" fontId="3" fillId="0" borderId="0" xfId="2"/>
    <xf numFmtId="17" fontId="4" fillId="0" borderId="0" xfId="3" applyNumberFormat="1" applyFont="1" applyBorder="1" applyAlignment="1">
      <alignment horizontal="center" wrapText="1"/>
    </xf>
    <xf numFmtId="17" fontId="4" fillId="0" borderId="0" xfId="3" applyNumberFormat="1" applyFont="1" applyFill="1" applyBorder="1" applyAlignment="1">
      <alignment horizontal="center" wrapText="1"/>
    </xf>
    <xf numFmtId="0" fontId="6" fillId="0" borderId="0" xfId="0" applyFont="1"/>
    <xf numFmtId="0" fontId="2" fillId="0" borderId="0" xfId="4" applyFont="1"/>
    <xf numFmtId="0" fontId="4" fillId="0" borderId="0" xfId="4" applyFont="1" applyFill="1" applyBorder="1" applyAlignment="1">
      <alignment horizontal="center"/>
    </xf>
    <xf numFmtId="1" fontId="2" fillId="0" borderId="0" xfId="4" applyNumberFormat="1" applyFont="1" applyFill="1" applyAlignment="1">
      <alignment horizontal="center"/>
    </xf>
    <xf numFmtId="1" fontId="2" fillId="0" borderId="0" xfId="4" applyNumberFormat="1" applyFont="1" applyFill="1" applyAlignment="1">
      <alignment horizontal="left"/>
    </xf>
    <xf numFmtId="3" fontId="2" fillId="0" borderId="0" xfId="4" applyNumberFormat="1" applyFont="1"/>
    <xf numFmtId="1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left"/>
    </xf>
    <xf numFmtId="164" fontId="2" fillId="0" borderId="0" xfId="4" applyNumberFormat="1" applyFont="1"/>
    <xf numFmtId="0" fontId="7" fillId="0" borderId="0" xfId="4"/>
    <xf numFmtId="0" fontId="2" fillId="2" borderId="0" xfId="4" applyFont="1" applyFill="1"/>
    <xf numFmtId="0" fontId="2" fillId="3" borderId="0" xfId="4" applyFont="1" applyFill="1"/>
    <xf numFmtId="0" fontId="2" fillId="4" borderId="0" xfId="4" applyFont="1" applyFill="1"/>
    <xf numFmtId="1" fontId="6" fillId="0" borderId="0" xfId="0" quotePrefix="1" applyNumberFormat="1" applyFont="1"/>
    <xf numFmtId="0" fontId="8" fillId="0" borderId="0" xfId="0" applyFont="1"/>
    <xf numFmtId="0" fontId="6" fillId="5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6" borderId="0" xfId="0" applyFont="1" applyFill="1"/>
    <xf numFmtId="9" fontId="6" fillId="0" borderId="0" xfId="1" applyFont="1"/>
    <xf numFmtId="166" fontId="6" fillId="0" borderId="0" xfId="1" applyNumberFormat="1" applyFont="1"/>
    <xf numFmtId="0" fontId="2" fillId="7" borderId="1" xfId="4" applyFont="1" applyFill="1" applyBorder="1"/>
    <xf numFmtId="0" fontId="7" fillId="7" borderId="2" xfId="4" applyFill="1" applyBorder="1"/>
    <xf numFmtId="0" fontId="7" fillId="7" borderId="3" xfId="4" applyFill="1" applyBorder="1"/>
    <xf numFmtId="0" fontId="4" fillId="7" borderId="4" xfId="4" applyFont="1" applyFill="1" applyBorder="1" applyAlignment="1">
      <alignment horizontal="center"/>
    </xf>
    <xf numFmtId="0" fontId="4" fillId="7" borderId="0" xfId="4" applyFont="1" applyFill="1" applyBorder="1" applyAlignment="1">
      <alignment horizontal="center"/>
    </xf>
    <xf numFmtId="0" fontId="4" fillId="7" borderId="5" xfId="4" applyFont="1" applyFill="1" applyBorder="1" applyAlignment="1">
      <alignment horizontal="center"/>
    </xf>
    <xf numFmtId="1" fontId="2" fillId="7" borderId="4" xfId="4" applyNumberFormat="1" applyFont="1" applyFill="1" applyBorder="1" applyAlignment="1">
      <alignment horizontal="center"/>
    </xf>
    <xf numFmtId="1" fontId="2" fillId="7" borderId="0" xfId="4" applyNumberFormat="1" applyFont="1" applyFill="1" applyBorder="1" applyAlignment="1">
      <alignment horizontal="left"/>
    </xf>
    <xf numFmtId="9" fontId="2" fillId="7" borderId="5" xfId="4" applyNumberFormat="1" applyFont="1" applyFill="1" applyBorder="1"/>
    <xf numFmtId="1" fontId="2" fillId="7" borderId="6" xfId="4" applyNumberFormat="1" applyFont="1" applyFill="1" applyBorder="1" applyAlignment="1">
      <alignment horizontal="center"/>
    </xf>
    <xf numFmtId="1" fontId="2" fillId="7" borderId="7" xfId="4" applyNumberFormat="1" applyFont="1" applyFill="1" applyBorder="1" applyAlignment="1">
      <alignment horizontal="left"/>
    </xf>
    <xf numFmtId="9" fontId="2" fillId="7" borderId="8" xfId="4" applyNumberFormat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6" fillId="7" borderId="1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/>
    <xf numFmtId="0" fontId="6" fillId="7" borderId="0" xfId="0" applyFont="1" applyFill="1" applyBorder="1"/>
    <xf numFmtId="9" fontId="6" fillId="7" borderId="5" xfId="1" applyFont="1" applyFill="1" applyBorder="1"/>
    <xf numFmtId="0" fontId="6" fillId="7" borderId="6" xfId="0" applyFont="1" applyFill="1" applyBorder="1"/>
    <xf numFmtId="0" fontId="6" fillId="7" borderId="7" xfId="0" applyFont="1" applyFill="1" applyBorder="1"/>
    <xf numFmtId="9" fontId="6" fillId="7" borderId="8" xfId="1" applyFont="1" applyFill="1" applyBorder="1"/>
    <xf numFmtId="165" fontId="8" fillId="5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/>
    </xf>
    <xf numFmtId="0" fontId="9" fillId="5" borderId="0" xfId="0" applyFont="1" applyFill="1"/>
    <xf numFmtId="0" fontId="8" fillId="5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Continuous"/>
    </xf>
    <xf numFmtId="0" fontId="6" fillId="5" borderId="0" xfId="0" applyFont="1" applyFill="1" applyBorder="1" applyAlignment="1">
      <alignment horizontal="centerContinuous"/>
    </xf>
    <xf numFmtId="17" fontId="8" fillId="5" borderId="9" xfId="0" applyNumberFormat="1" applyFont="1" applyFill="1" applyBorder="1" applyAlignment="1">
      <alignment horizontal="center" vertical="center"/>
    </xf>
    <xf numFmtId="17" fontId="8" fillId="5" borderId="0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/>
    <xf numFmtId="0" fontId="6" fillId="5" borderId="10" xfId="0" applyFont="1" applyFill="1" applyBorder="1" applyAlignment="1">
      <alignment horizontal="centerContinuous"/>
    </xf>
    <xf numFmtId="17" fontId="8" fillId="5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/>
    <xf numFmtId="9" fontId="6" fillId="0" borderId="9" xfId="1" applyFont="1" applyBorder="1"/>
    <xf numFmtId="3" fontId="8" fillId="0" borderId="0" xfId="0" applyNumberFormat="1" applyFont="1"/>
    <xf numFmtId="9" fontId="8" fillId="0" borderId="0" xfId="1" applyFont="1"/>
    <xf numFmtId="166" fontId="8" fillId="0" borderId="0" xfId="1" applyNumberFormat="1" applyFont="1"/>
    <xf numFmtId="9" fontId="6" fillId="0" borderId="0" xfId="1" applyFont="1" applyBorder="1"/>
    <xf numFmtId="38" fontId="6" fillId="0" borderId="0" xfId="0" applyNumberFormat="1" applyFont="1"/>
    <xf numFmtId="38" fontId="6" fillId="0" borderId="0" xfId="0" applyNumberFormat="1" applyFont="1" applyAlignment="1">
      <alignment horizontal="center"/>
    </xf>
  </cellXfs>
  <cellStyles count="5">
    <cellStyle name="Hyperlink" xfId="2" builtinId="8"/>
    <cellStyle name="Normal" xfId="0" builtinId="0"/>
    <cellStyle name="Normal 2" xfId="4"/>
    <cellStyle name="Normal_CHWM_Updated02222011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a.gov/p/Power-Contracts/Regional-Dialogue/Pages/Regional-Dialogue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pa.gov/p/Power-Contracts/Regional-Dialogue/Pages/Regional-Dialogue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S138"/>
  <sheetViews>
    <sheetView tabSelected="1" workbookViewId="0"/>
  </sheetViews>
  <sheetFormatPr defaultRowHeight="13.8" x14ac:dyDescent="0.3"/>
  <cols>
    <col min="1" max="2" width="8.88671875" style="5"/>
    <col min="3" max="3" width="30.6640625" style="5" bestFit="1" customWidth="1"/>
    <col min="4" max="16384" width="8.88671875" style="5"/>
  </cols>
  <sheetData>
    <row r="2" spans="2:123" x14ac:dyDescent="0.3">
      <c r="B2" s="5" t="s">
        <v>0</v>
      </c>
      <c r="H2" s="1" t="s">
        <v>1</v>
      </c>
    </row>
    <row r="4" spans="2:123" x14ac:dyDescent="0.3">
      <c r="B4" s="6" t="s">
        <v>2</v>
      </c>
      <c r="C4" s="6" t="s">
        <v>3</v>
      </c>
      <c r="D4" s="2">
        <v>40087</v>
      </c>
      <c r="E4" s="2">
        <v>40118</v>
      </c>
      <c r="F4" s="2">
        <v>40148</v>
      </c>
      <c r="G4" s="2">
        <v>40179</v>
      </c>
      <c r="H4" s="2">
        <v>40210</v>
      </c>
      <c r="I4" s="2">
        <v>40238</v>
      </c>
      <c r="J4" s="2">
        <v>40269</v>
      </c>
      <c r="K4" s="2">
        <v>40299</v>
      </c>
      <c r="L4" s="2">
        <v>40330</v>
      </c>
      <c r="M4" s="2">
        <v>40360</v>
      </c>
      <c r="N4" s="2">
        <v>40391</v>
      </c>
      <c r="O4" s="2">
        <v>40422</v>
      </c>
      <c r="P4" s="3">
        <v>40452</v>
      </c>
      <c r="Q4" s="3">
        <v>40483</v>
      </c>
      <c r="R4" s="3">
        <v>40513</v>
      </c>
      <c r="S4" s="3">
        <v>40544</v>
      </c>
      <c r="T4" s="3">
        <v>40575</v>
      </c>
      <c r="U4" s="3">
        <v>40603</v>
      </c>
      <c r="V4" s="3">
        <v>40634</v>
      </c>
      <c r="W4" s="3">
        <v>40664</v>
      </c>
      <c r="X4" s="3">
        <v>40695</v>
      </c>
      <c r="Y4" s="3">
        <v>40725</v>
      </c>
      <c r="Z4" s="3">
        <v>40756</v>
      </c>
      <c r="AA4" s="3">
        <v>40787</v>
      </c>
      <c r="AB4" s="3">
        <v>40817</v>
      </c>
      <c r="AC4" s="3">
        <v>40848</v>
      </c>
      <c r="AD4" s="3">
        <v>40878</v>
      </c>
      <c r="AE4" s="3">
        <v>40909</v>
      </c>
      <c r="AF4" s="3">
        <v>40940</v>
      </c>
      <c r="AG4" s="3">
        <v>40969</v>
      </c>
      <c r="AH4" s="3">
        <v>41000</v>
      </c>
      <c r="AI4" s="3">
        <v>41030</v>
      </c>
      <c r="AJ4" s="3">
        <v>41061</v>
      </c>
      <c r="AK4" s="3">
        <v>41091</v>
      </c>
      <c r="AL4" s="3">
        <v>41122</v>
      </c>
      <c r="AM4" s="3">
        <v>41153</v>
      </c>
      <c r="AN4" s="3">
        <v>41183</v>
      </c>
      <c r="AO4" s="3">
        <v>41214</v>
      </c>
      <c r="AP4" s="3">
        <v>41244</v>
      </c>
      <c r="AQ4" s="3">
        <v>41275</v>
      </c>
      <c r="AR4" s="3">
        <v>41306</v>
      </c>
      <c r="AS4" s="3">
        <v>41334</v>
      </c>
      <c r="AT4" s="3">
        <v>41365</v>
      </c>
      <c r="AU4" s="3">
        <v>41395</v>
      </c>
      <c r="AV4" s="3">
        <v>41426</v>
      </c>
      <c r="AW4" s="3">
        <v>41456</v>
      </c>
      <c r="AX4" s="3">
        <v>41487</v>
      </c>
      <c r="AY4" s="3">
        <v>41518</v>
      </c>
      <c r="AZ4" s="3">
        <v>41548</v>
      </c>
      <c r="BA4" s="3">
        <v>41579</v>
      </c>
      <c r="BB4" s="3">
        <v>41609</v>
      </c>
      <c r="BC4" s="3">
        <v>41640</v>
      </c>
      <c r="BD4" s="3">
        <v>41671</v>
      </c>
      <c r="BE4" s="3">
        <v>41699</v>
      </c>
      <c r="BF4" s="3">
        <v>41730</v>
      </c>
      <c r="BG4" s="3">
        <v>41760</v>
      </c>
      <c r="BH4" s="3">
        <v>41791</v>
      </c>
      <c r="BI4" s="3">
        <v>41821</v>
      </c>
      <c r="BJ4" s="3">
        <v>41852</v>
      </c>
      <c r="BK4" s="3">
        <v>41883</v>
      </c>
      <c r="BL4" s="3">
        <v>41913</v>
      </c>
      <c r="BM4" s="3">
        <v>41944</v>
      </c>
      <c r="BN4" s="3">
        <v>41974</v>
      </c>
      <c r="BO4" s="3">
        <v>42005</v>
      </c>
      <c r="BP4" s="3">
        <v>42036</v>
      </c>
      <c r="BQ4" s="3">
        <v>42064</v>
      </c>
      <c r="BR4" s="3">
        <v>42095</v>
      </c>
      <c r="BS4" s="3">
        <v>42125</v>
      </c>
      <c r="BT4" s="3">
        <v>42156</v>
      </c>
      <c r="BU4" s="3">
        <v>42186</v>
      </c>
      <c r="BV4" s="3">
        <v>42217</v>
      </c>
      <c r="BW4" s="3">
        <v>42248</v>
      </c>
      <c r="BX4" s="3">
        <v>42278</v>
      </c>
      <c r="BY4" s="3">
        <v>42309</v>
      </c>
      <c r="BZ4" s="3">
        <v>42339</v>
      </c>
      <c r="CA4" s="3">
        <v>42370</v>
      </c>
      <c r="CB4" s="3">
        <v>42401</v>
      </c>
      <c r="CC4" s="3">
        <v>42430</v>
      </c>
      <c r="CD4" s="3">
        <v>42461</v>
      </c>
      <c r="CE4" s="3">
        <v>42491</v>
      </c>
      <c r="CF4" s="3">
        <v>42522</v>
      </c>
      <c r="CG4" s="3">
        <v>42552</v>
      </c>
      <c r="CH4" s="3">
        <v>42583</v>
      </c>
      <c r="CI4" s="3">
        <v>42614</v>
      </c>
      <c r="CJ4" s="3">
        <v>42644</v>
      </c>
      <c r="CK4" s="3">
        <v>42675</v>
      </c>
      <c r="CL4" s="3">
        <v>42705</v>
      </c>
      <c r="CM4" s="3">
        <v>42736</v>
      </c>
      <c r="CN4" s="3">
        <v>42767</v>
      </c>
      <c r="CO4" s="3">
        <v>42795</v>
      </c>
      <c r="CP4" s="3">
        <v>42826</v>
      </c>
      <c r="CQ4" s="3">
        <v>42856</v>
      </c>
      <c r="CR4" s="3">
        <v>42887</v>
      </c>
      <c r="CS4" s="3">
        <v>42917</v>
      </c>
      <c r="CT4" s="3">
        <v>42948</v>
      </c>
      <c r="CU4" s="3">
        <v>42979</v>
      </c>
      <c r="CV4" s="3">
        <v>43009</v>
      </c>
      <c r="CW4" s="3">
        <v>43040</v>
      </c>
      <c r="CX4" s="3">
        <v>43070</v>
      </c>
      <c r="CY4" s="3">
        <v>43101</v>
      </c>
      <c r="CZ4" s="3">
        <v>43132</v>
      </c>
      <c r="DA4" s="3">
        <v>43160</v>
      </c>
      <c r="DB4" s="3">
        <v>43191</v>
      </c>
      <c r="DC4" s="3">
        <v>43221</v>
      </c>
      <c r="DD4" s="3">
        <v>43252</v>
      </c>
      <c r="DE4" s="3">
        <v>43282</v>
      </c>
      <c r="DF4" s="3">
        <v>43313</v>
      </c>
      <c r="DG4" s="3">
        <v>43344</v>
      </c>
      <c r="DH4" s="3">
        <v>43374</v>
      </c>
      <c r="DI4" s="3">
        <v>43405</v>
      </c>
      <c r="DJ4" s="3">
        <v>43435</v>
      </c>
      <c r="DK4" s="3">
        <v>43466</v>
      </c>
      <c r="DL4" s="3">
        <v>43497</v>
      </c>
      <c r="DM4" s="3">
        <v>43525</v>
      </c>
      <c r="DN4" s="3">
        <v>43556</v>
      </c>
      <c r="DO4" s="3">
        <v>43586</v>
      </c>
      <c r="DP4" s="3">
        <v>43617</v>
      </c>
      <c r="DQ4" s="3">
        <v>43647</v>
      </c>
      <c r="DR4" s="3">
        <v>43678</v>
      </c>
      <c r="DS4" s="3">
        <v>43709</v>
      </c>
    </row>
    <row r="5" spans="2:123" x14ac:dyDescent="0.3">
      <c r="B5" s="7">
        <v>10005</v>
      </c>
      <c r="C5" s="8" t="s">
        <v>4</v>
      </c>
      <c r="D5" s="9">
        <v>366.88499999999999</v>
      </c>
      <c r="E5" s="9">
        <v>449.16399999999999</v>
      </c>
      <c r="F5" s="9">
        <v>627.83100000000002</v>
      </c>
      <c r="G5" s="9">
        <v>471.79599999999999</v>
      </c>
      <c r="H5" s="9">
        <v>420.71499999999997</v>
      </c>
      <c r="I5" s="9">
        <v>445.84899999999999</v>
      </c>
      <c r="J5" s="9">
        <v>401.61500000000001</v>
      </c>
      <c r="K5" s="9">
        <v>372.94600000000003</v>
      </c>
      <c r="L5" s="9">
        <v>301.14800000000002</v>
      </c>
      <c r="M5" s="9">
        <v>279.50400000000002</v>
      </c>
      <c r="N5" s="9">
        <v>272.572</v>
      </c>
      <c r="O5" s="9">
        <v>274.697</v>
      </c>
      <c r="P5" s="9">
        <v>358.471</v>
      </c>
      <c r="Q5" s="9">
        <v>487.416</v>
      </c>
      <c r="R5" s="9">
        <v>529.81700000000001</v>
      </c>
      <c r="S5" s="9">
        <v>531.39499999999998</v>
      </c>
      <c r="T5" s="9">
        <v>491.36099999999999</v>
      </c>
      <c r="U5" s="9">
        <v>490.64</v>
      </c>
      <c r="V5" s="9">
        <v>450.19400000000002</v>
      </c>
      <c r="W5" s="9">
        <v>373.99</v>
      </c>
      <c r="X5" s="9">
        <v>292.37200000000001</v>
      </c>
      <c r="Y5" s="9">
        <v>273.73899999999998</v>
      </c>
      <c r="Z5" s="9">
        <v>268.15199999999999</v>
      </c>
      <c r="AA5" s="9">
        <v>269.91300000000001</v>
      </c>
      <c r="AB5" s="9">
        <v>360</v>
      </c>
      <c r="AC5" s="9">
        <v>476</v>
      </c>
      <c r="AD5" s="9">
        <v>570</v>
      </c>
      <c r="AE5" s="9">
        <v>530</v>
      </c>
      <c r="AF5" s="9">
        <v>470</v>
      </c>
      <c r="AG5" s="9">
        <v>502</v>
      </c>
      <c r="AH5" s="9">
        <v>375</v>
      </c>
      <c r="AI5" s="9">
        <v>325</v>
      </c>
      <c r="AJ5" s="9">
        <v>292</v>
      </c>
      <c r="AK5" s="9">
        <v>267</v>
      </c>
      <c r="AL5" s="9">
        <v>268</v>
      </c>
      <c r="AM5" s="9">
        <v>266</v>
      </c>
      <c r="AN5" s="9">
        <v>356</v>
      </c>
      <c r="AO5" s="9">
        <v>424</v>
      </c>
      <c r="AP5" s="9">
        <v>548</v>
      </c>
      <c r="AQ5" s="9">
        <v>581</v>
      </c>
      <c r="AR5" s="9">
        <v>480</v>
      </c>
      <c r="AS5" s="9">
        <v>465</v>
      </c>
      <c r="AT5" s="9">
        <v>387</v>
      </c>
      <c r="AU5" s="9">
        <v>312</v>
      </c>
      <c r="AV5" s="9">
        <v>261</v>
      </c>
      <c r="AW5" s="9">
        <v>259</v>
      </c>
      <c r="AX5" s="9">
        <v>256</v>
      </c>
      <c r="AY5" s="9">
        <v>274</v>
      </c>
      <c r="AZ5" s="9">
        <v>368.99900000000002</v>
      </c>
      <c r="BA5" s="9">
        <v>452.44299999999998</v>
      </c>
      <c r="BB5" s="9">
        <v>599.56799999999998</v>
      </c>
      <c r="BC5" s="9">
        <v>505.73700000000002</v>
      </c>
      <c r="BD5" s="9">
        <v>536.84100000000001</v>
      </c>
      <c r="BE5" s="9">
        <v>462.95299999999997</v>
      </c>
      <c r="BF5" s="9">
        <v>374.76</v>
      </c>
      <c r="BG5" s="9">
        <v>308.02199999999999</v>
      </c>
      <c r="BH5" s="9">
        <v>269.61200000000002</v>
      </c>
      <c r="BI5" s="9">
        <v>264.16899999999998</v>
      </c>
      <c r="BJ5" s="9">
        <v>268.43900000000002</v>
      </c>
      <c r="BK5" s="9">
        <v>259.37099999999998</v>
      </c>
      <c r="BL5" s="9">
        <v>327.82499999999999</v>
      </c>
      <c r="BM5" s="9">
        <v>498.78899999999999</v>
      </c>
      <c r="BN5" s="9">
        <v>551.05600000000004</v>
      </c>
      <c r="BO5" s="9">
        <v>525.76400000000001</v>
      </c>
      <c r="BP5" s="9">
        <v>414.75599999999997</v>
      </c>
      <c r="BQ5" s="9">
        <v>409.63600000000002</v>
      </c>
      <c r="BR5" s="9">
        <v>380.70600000000002</v>
      </c>
      <c r="BS5" s="9">
        <v>309.47199999999998</v>
      </c>
      <c r="BT5" s="9">
        <v>264.24</v>
      </c>
      <c r="BU5" s="9">
        <v>271.73899999999998</v>
      </c>
      <c r="BV5" s="9">
        <v>266.065</v>
      </c>
      <c r="BW5" s="9">
        <v>282.47699999999998</v>
      </c>
      <c r="BX5" s="9">
        <v>323.34800000000001</v>
      </c>
      <c r="BY5" s="9">
        <v>489.52599999999995</v>
      </c>
      <c r="BZ5" s="9">
        <v>570.65</v>
      </c>
      <c r="CA5" s="9">
        <v>567.95500000000004</v>
      </c>
      <c r="CB5" s="9">
        <v>455.26400000000001</v>
      </c>
      <c r="CC5" s="9">
        <v>467.54600000000005</v>
      </c>
      <c r="CD5" s="9">
        <v>324.39699999999999</v>
      </c>
      <c r="CE5" s="9">
        <v>306.291</v>
      </c>
      <c r="CF5" s="9">
        <v>280.73699999999997</v>
      </c>
      <c r="CG5" s="9">
        <v>273.18900000000002</v>
      </c>
      <c r="CH5" s="9">
        <v>277.99399999999997</v>
      </c>
      <c r="CI5" s="9">
        <v>292.11400000000003</v>
      </c>
      <c r="CJ5" s="9">
        <v>382.995</v>
      </c>
      <c r="CK5" s="9">
        <v>416.54899999999998</v>
      </c>
      <c r="CL5" s="9">
        <v>684.548</v>
      </c>
      <c r="CM5" s="9">
        <v>695.16700000000003</v>
      </c>
      <c r="CN5" s="9">
        <v>554.06200000000001</v>
      </c>
      <c r="CO5" s="9">
        <v>544.9</v>
      </c>
      <c r="CP5" s="9">
        <v>448.35699999999997</v>
      </c>
      <c r="CQ5" s="9">
        <v>342.16899999999998</v>
      </c>
      <c r="CR5" s="9">
        <v>283.23399999999998</v>
      </c>
      <c r="CS5" s="9">
        <v>274.19400000000002</v>
      </c>
      <c r="CT5" s="9">
        <v>281.49599999999998</v>
      </c>
      <c r="CU5" s="9">
        <v>285.68700000000001</v>
      </c>
      <c r="CV5" s="9">
        <v>407</v>
      </c>
      <c r="CW5" s="9">
        <v>517</v>
      </c>
      <c r="CX5" s="9">
        <v>643</v>
      </c>
      <c r="CY5" s="9">
        <v>577</v>
      </c>
      <c r="CZ5" s="9">
        <v>585</v>
      </c>
      <c r="DA5" s="9">
        <v>570</v>
      </c>
      <c r="DB5" s="9">
        <v>447</v>
      </c>
      <c r="DC5" s="9">
        <v>314</v>
      </c>
      <c r="DD5" s="9">
        <v>285</v>
      </c>
      <c r="DE5" s="9">
        <v>282</v>
      </c>
      <c r="DF5" s="9">
        <v>272</v>
      </c>
      <c r="DG5" s="9">
        <v>288</v>
      </c>
      <c r="DH5" s="9">
        <v>393.06200000000001</v>
      </c>
      <c r="DI5" s="9">
        <v>478.51600000000002</v>
      </c>
      <c r="DJ5" s="9">
        <v>608.60799999999995</v>
      </c>
      <c r="DK5" s="9">
        <v>583.125</v>
      </c>
      <c r="DL5" s="9">
        <v>651.41</v>
      </c>
      <c r="DM5" s="9">
        <v>551.88599999999997</v>
      </c>
      <c r="DN5" s="9">
        <v>415.44799999999998</v>
      </c>
      <c r="DO5" s="9">
        <v>317.96899999999999</v>
      </c>
      <c r="DP5" s="9">
        <v>276.20999999999998</v>
      </c>
      <c r="DQ5" s="9">
        <v>258.53300000000002</v>
      </c>
      <c r="DR5" s="9">
        <v>259.71600000000001</v>
      </c>
      <c r="DS5" s="9">
        <v>290.476</v>
      </c>
    </row>
    <row r="6" spans="2:123" x14ac:dyDescent="0.3">
      <c r="B6" s="7">
        <v>10015</v>
      </c>
      <c r="C6" s="8" t="s">
        <v>5</v>
      </c>
      <c r="D6" s="9">
        <v>278.411</v>
      </c>
      <c r="E6" s="9">
        <v>151.452</v>
      </c>
      <c r="F6" s="9">
        <v>168.06</v>
      </c>
      <c r="G6" s="9">
        <v>155.65700000000001</v>
      </c>
      <c r="H6" s="9">
        <v>137.471</v>
      </c>
      <c r="I6" s="9">
        <v>179.69</v>
      </c>
      <c r="J6" s="9">
        <v>286.40300000000002</v>
      </c>
      <c r="K6" s="9">
        <v>415.13799999999998</v>
      </c>
      <c r="L6" s="9">
        <v>475.08699999999999</v>
      </c>
      <c r="M6" s="9">
        <v>1005.269</v>
      </c>
      <c r="N6" s="9">
        <v>989.20899999999995</v>
      </c>
      <c r="O6" s="9">
        <v>524.60799999999995</v>
      </c>
      <c r="P6" s="9">
        <v>262.47399999999999</v>
      </c>
      <c r="Q6" s="9">
        <v>160.559</v>
      </c>
      <c r="R6" s="9">
        <v>159.94800000000001</v>
      </c>
      <c r="S6" s="9">
        <v>154.922</v>
      </c>
      <c r="T6" s="9">
        <v>142.80199999999999</v>
      </c>
      <c r="U6" s="9">
        <v>154.31399999999999</v>
      </c>
      <c r="V6" s="9">
        <v>179.50399999999999</v>
      </c>
      <c r="W6" s="9">
        <v>266.29700000000003</v>
      </c>
      <c r="X6" s="9">
        <v>516.43499999999995</v>
      </c>
      <c r="Y6" s="9">
        <v>932.62199999999996</v>
      </c>
      <c r="Z6" s="9">
        <v>1006.427</v>
      </c>
      <c r="AA6" s="9">
        <v>726.89</v>
      </c>
      <c r="AB6" s="9">
        <v>268</v>
      </c>
      <c r="AC6" s="9">
        <v>156</v>
      </c>
      <c r="AD6" s="9">
        <v>164</v>
      </c>
      <c r="AE6" s="9">
        <v>162</v>
      </c>
      <c r="AF6" s="9">
        <v>148</v>
      </c>
      <c r="AG6" s="9">
        <v>164</v>
      </c>
      <c r="AH6" s="9">
        <v>201</v>
      </c>
      <c r="AI6" s="9">
        <v>520</v>
      </c>
      <c r="AJ6" s="9">
        <v>604</v>
      </c>
      <c r="AK6" s="9">
        <v>915</v>
      </c>
      <c r="AL6" s="9">
        <v>984</v>
      </c>
      <c r="AM6" s="9">
        <v>717</v>
      </c>
      <c r="AN6" s="9">
        <v>313</v>
      </c>
      <c r="AO6" s="9">
        <v>154</v>
      </c>
      <c r="AP6" s="9">
        <v>158</v>
      </c>
      <c r="AQ6" s="9">
        <v>163</v>
      </c>
      <c r="AR6" s="9">
        <v>143</v>
      </c>
      <c r="AS6" s="9">
        <v>184</v>
      </c>
      <c r="AT6" s="9">
        <v>269</v>
      </c>
      <c r="AU6" s="9">
        <v>610</v>
      </c>
      <c r="AV6" s="9">
        <v>682</v>
      </c>
      <c r="AW6" s="9">
        <v>1037</v>
      </c>
      <c r="AX6" s="9">
        <v>920</v>
      </c>
      <c r="AY6" s="9">
        <v>540</v>
      </c>
      <c r="AZ6" s="9">
        <v>242.655</v>
      </c>
      <c r="BA6" s="9">
        <v>149.745</v>
      </c>
      <c r="BB6" s="9">
        <v>160.58199999999999</v>
      </c>
      <c r="BC6" s="9">
        <v>159.423</v>
      </c>
      <c r="BD6" s="9">
        <v>139.81</v>
      </c>
      <c r="BE6" s="9">
        <v>161.28899999999999</v>
      </c>
      <c r="BF6" s="9">
        <v>262.05700000000002</v>
      </c>
      <c r="BG6" s="9">
        <v>579.39400000000001</v>
      </c>
      <c r="BH6" s="9">
        <v>756.58699999999999</v>
      </c>
      <c r="BI6" s="9">
        <v>1054.846</v>
      </c>
      <c r="BJ6" s="9">
        <v>882.63499999999999</v>
      </c>
      <c r="BK6" s="9">
        <v>666.16499999999996</v>
      </c>
      <c r="BL6" s="9">
        <v>324.56</v>
      </c>
      <c r="BM6" s="9">
        <v>163.83500000000001</v>
      </c>
      <c r="BN6" s="9">
        <v>166.685</v>
      </c>
      <c r="BO6" s="9">
        <v>180.35599999999999</v>
      </c>
      <c r="BP6" s="9">
        <v>141.37899999999999</v>
      </c>
      <c r="BQ6" s="9">
        <v>180.60300000000001</v>
      </c>
      <c r="BR6" s="9">
        <v>371.11599999999999</v>
      </c>
      <c r="BS6" s="9">
        <v>647.68299999999999</v>
      </c>
      <c r="BT6" s="9">
        <v>866.75400000000002</v>
      </c>
      <c r="BU6" s="9">
        <v>1097.386</v>
      </c>
      <c r="BV6" s="9">
        <v>976.53200000000004</v>
      </c>
      <c r="BW6" s="9">
        <v>568.423</v>
      </c>
      <c r="BX6" s="9">
        <v>265.55913271600002</v>
      </c>
      <c r="BY6" s="9">
        <v>101.08288124000001</v>
      </c>
      <c r="BZ6" s="9">
        <v>112.172924018</v>
      </c>
      <c r="CA6" s="9">
        <v>107.812517528</v>
      </c>
      <c r="CB6" s="9">
        <v>100.99221702599999</v>
      </c>
      <c r="CC6" s="9">
        <v>108.817499932</v>
      </c>
      <c r="CD6" s="9">
        <v>314.70152198</v>
      </c>
      <c r="CE6" s="9">
        <v>486.12038427600004</v>
      </c>
      <c r="CF6" s="9">
        <v>746.44090563600002</v>
      </c>
      <c r="CG6" s="9">
        <v>860.91033257800007</v>
      </c>
      <c r="CH6" s="9">
        <v>921.88577706199999</v>
      </c>
      <c r="CI6" s="9">
        <v>594.54463865000002</v>
      </c>
      <c r="CJ6" s="9">
        <v>233.33497104900002</v>
      </c>
      <c r="CK6" s="9">
        <v>143.80281641900001</v>
      </c>
      <c r="CL6" s="9">
        <v>171.965627012</v>
      </c>
      <c r="CM6" s="9">
        <v>180.11340519799998</v>
      </c>
      <c r="CN6" s="9">
        <v>148.42029546399999</v>
      </c>
      <c r="CO6" s="9">
        <v>162.278636836</v>
      </c>
      <c r="CP6" s="9">
        <v>164.01834969500001</v>
      </c>
      <c r="CQ6" s="9">
        <v>378.85406759599999</v>
      </c>
      <c r="CR6" s="9">
        <v>663.66617529299992</v>
      </c>
      <c r="CS6" s="9">
        <v>1056.825226399</v>
      </c>
      <c r="CT6" s="9">
        <v>963.10994986399999</v>
      </c>
      <c r="CU6" s="9">
        <v>585.51705412900003</v>
      </c>
      <c r="CV6" s="9">
        <v>262</v>
      </c>
      <c r="CW6" s="9">
        <v>151</v>
      </c>
      <c r="CX6" s="9">
        <v>154</v>
      </c>
      <c r="CY6" s="9">
        <v>166</v>
      </c>
      <c r="CZ6" s="9">
        <v>142</v>
      </c>
      <c r="DA6" s="9">
        <v>163</v>
      </c>
      <c r="DB6" s="9">
        <v>215</v>
      </c>
      <c r="DC6" s="9">
        <v>436</v>
      </c>
      <c r="DD6" s="9">
        <v>604</v>
      </c>
      <c r="DE6" s="9">
        <v>954</v>
      </c>
      <c r="DF6" s="9">
        <v>906</v>
      </c>
      <c r="DG6" s="9">
        <v>594</v>
      </c>
      <c r="DH6" s="9">
        <v>267.303</v>
      </c>
      <c r="DI6" s="9">
        <v>145.16200000000001</v>
      </c>
      <c r="DJ6" s="9">
        <v>150.995</v>
      </c>
      <c r="DK6" s="9">
        <v>151.77600000000001</v>
      </c>
      <c r="DL6" s="9">
        <v>138.315</v>
      </c>
      <c r="DM6" s="9">
        <v>162.18600000000001</v>
      </c>
      <c r="DN6" s="9">
        <v>186.48500000000001</v>
      </c>
      <c r="DO6" s="9">
        <v>518.97500000000002</v>
      </c>
      <c r="DP6" s="9">
        <v>720.45399999999995</v>
      </c>
      <c r="DQ6" s="9">
        <v>941.28499999999997</v>
      </c>
      <c r="DR6" s="9">
        <v>937.12400000000002</v>
      </c>
      <c r="DS6" s="9">
        <v>537.00300000000004</v>
      </c>
    </row>
    <row r="7" spans="2:123" x14ac:dyDescent="0.3">
      <c r="B7" s="7">
        <v>10024</v>
      </c>
      <c r="C7" s="8" t="s">
        <v>6</v>
      </c>
      <c r="D7" s="9">
        <v>114526</v>
      </c>
      <c r="E7" s="9">
        <v>113104</v>
      </c>
      <c r="F7" s="9">
        <v>161506</v>
      </c>
      <c r="G7" s="9">
        <v>130799</v>
      </c>
      <c r="H7" s="9">
        <v>103966</v>
      </c>
      <c r="I7" s="9">
        <v>118420</v>
      </c>
      <c r="J7" s="9">
        <v>124243</v>
      </c>
      <c r="K7" s="9">
        <v>137211</v>
      </c>
      <c r="L7" s="9">
        <v>155139</v>
      </c>
      <c r="M7" s="9">
        <v>208817</v>
      </c>
      <c r="N7" s="9">
        <v>184403</v>
      </c>
      <c r="O7" s="9">
        <v>116156</v>
      </c>
      <c r="P7" s="9">
        <v>105234.359</v>
      </c>
      <c r="Q7" s="9">
        <v>125482.046</v>
      </c>
      <c r="R7" s="9">
        <v>144571.54699999999</v>
      </c>
      <c r="S7" s="9">
        <v>140741.75700000001</v>
      </c>
      <c r="T7" s="9">
        <v>120779.15300000001</v>
      </c>
      <c r="U7" s="9">
        <v>115672.534</v>
      </c>
      <c r="V7" s="9">
        <v>116845.697</v>
      </c>
      <c r="W7" s="9">
        <v>126260.084</v>
      </c>
      <c r="X7" s="9">
        <v>165481.56599999999</v>
      </c>
      <c r="Y7" s="9">
        <v>202248.122</v>
      </c>
      <c r="Z7" s="9">
        <v>197151.87400000001</v>
      </c>
      <c r="AA7" s="9">
        <v>140285.90100000001</v>
      </c>
      <c r="AB7" s="9">
        <v>108656.88400000001</v>
      </c>
      <c r="AC7" s="9">
        <v>118068.575</v>
      </c>
      <c r="AD7" s="9">
        <v>150785.065</v>
      </c>
      <c r="AE7" s="9">
        <v>141630.54399999999</v>
      </c>
      <c r="AF7" s="9">
        <v>118272.33100000001</v>
      </c>
      <c r="AG7" s="9">
        <v>121024.30899999999</v>
      </c>
      <c r="AH7" s="9">
        <v>112789.87699999999</v>
      </c>
      <c r="AI7" s="9">
        <v>146749.80900000001</v>
      </c>
      <c r="AJ7" s="9">
        <v>155606.883</v>
      </c>
      <c r="AK7" s="9">
        <v>203252.46400000001</v>
      </c>
      <c r="AL7" s="9">
        <v>199510.47399999999</v>
      </c>
      <c r="AM7" s="9">
        <v>136439.573</v>
      </c>
      <c r="AN7" s="9">
        <v>115627</v>
      </c>
      <c r="AO7" s="9">
        <v>114188</v>
      </c>
      <c r="AP7" s="9">
        <v>130778</v>
      </c>
      <c r="AQ7" s="9">
        <v>148714</v>
      </c>
      <c r="AR7" s="9">
        <v>111593</v>
      </c>
      <c r="AS7" s="9">
        <v>116063</v>
      </c>
      <c r="AT7" s="9">
        <v>122433</v>
      </c>
      <c r="AU7" s="9">
        <v>156798</v>
      </c>
      <c r="AV7" s="9">
        <v>177200</v>
      </c>
      <c r="AW7" s="9">
        <v>225207</v>
      </c>
      <c r="AX7" s="9">
        <v>186557</v>
      </c>
      <c r="AY7" s="9">
        <v>124235</v>
      </c>
      <c r="AZ7" s="9">
        <v>117723</v>
      </c>
      <c r="BA7" s="9">
        <v>123776</v>
      </c>
      <c r="BB7" s="9">
        <v>163202</v>
      </c>
      <c r="BC7" s="9">
        <v>142536</v>
      </c>
      <c r="BD7" s="9">
        <v>129327</v>
      </c>
      <c r="BE7" s="9">
        <v>119649</v>
      </c>
      <c r="BF7" s="9">
        <v>124250</v>
      </c>
      <c r="BG7" s="9">
        <v>166761</v>
      </c>
      <c r="BH7" s="9">
        <v>197529</v>
      </c>
      <c r="BI7" s="9">
        <v>234869</v>
      </c>
      <c r="BJ7" s="9">
        <v>187632</v>
      </c>
      <c r="BK7" s="9">
        <v>136207</v>
      </c>
      <c r="BL7" s="9">
        <v>120994.465</v>
      </c>
      <c r="BM7" s="9">
        <v>129387.61500000001</v>
      </c>
      <c r="BN7" s="9">
        <v>136660.59700000001</v>
      </c>
      <c r="BO7" s="9">
        <v>138378.41099999999</v>
      </c>
      <c r="BP7" s="9">
        <v>103705.167</v>
      </c>
      <c r="BQ7" s="9">
        <v>114476.02499999999</v>
      </c>
      <c r="BR7" s="9">
        <v>133512.26800000001</v>
      </c>
      <c r="BS7" s="9">
        <v>161776.405</v>
      </c>
      <c r="BT7" s="9">
        <v>225208.296</v>
      </c>
      <c r="BU7" s="9">
        <v>227802.64600000001</v>
      </c>
      <c r="BV7" s="9">
        <v>185525.158</v>
      </c>
      <c r="BW7" s="9">
        <v>131912.58900000001</v>
      </c>
      <c r="BX7" s="9">
        <v>119690.828125</v>
      </c>
      <c r="BY7" s="9">
        <v>122628.7265625</v>
      </c>
      <c r="BZ7" s="9">
        <v>139580.140625</v>
      </c>
      <c r="CA7" s="9">
        <v>142127.8125</v>
      </c>
      <c r="CB7" s="9">
        <v>109212.6015625</v>
      </c>
      <c r="CC7" s="9">
        <v>113811.78125</v>
      </c>
      <c r="CD7" s="9">
        <v>133504.90625</v>
      </c>
      <c r="CE7" s="9">
        <v>163790</v>
      </c>
      <c r="CF7" s="9">
        <v>196655</v>
      </c>
      <c r="CG7" s="9">
        <v>205684</v>
      </c>
      <c r="CH7" s="9">
        <v>190482</v>
      </c>
      <c r="CI7" s="9">
        <v>125240</v>
      </c>
      <c r="CJ7" s="9">
        <v>111707.274</v>
      </c>
      <c r="CK7" s="9">
        <v>106862.667</v>
      </c>
      <c r="CL7" s="9">
        <v>161073.239</v>
      </c>
      <c r="CM7" s="9">
        <v>185872.22200000001</v>
      </c>
      <c r="CN7" s="9">
        <v>134437.41699999999</v>
      </c>
      <c r="CO7" s="9">
        <v>113289.961</v>
      </c>
      <c r="CP7" s="9">
        <v>111009.71400000001</v>
      </c>
      <c r="CQ7" s="9">
        <v>155632.62700000001</v>
      </c>
      <c r="CR7" s="9">
        <v>197016.57699999999</v>
      </c>
      <c r="CS7" s="9">
        <v>232805.06099999999</v>
      </c>
      <c r="CT7" s="9">
        <v>196511.345</v>
      </c>
      <c r="CU7" s="9">
        <v>129581.514</v>
      </c>
      <c r="CV7" s="9">
        <v>119170.355</v>
      </c>
      <c r="CW7" s="9">
        <v>117924.692</v>
      </c>
      <c r="CX7" s="9">
        <v>154105.69</v>
      </c>
      <c r="CY7" s="9">
        <v>134621.35200000001</v>
      </c>
      <c r="CZ7" s="9">
        <v>117907.379</v>
      </c>
      <c r="DA7" s="9">
        <v>123252.19</v>
      </c>
      <c r="DB7" s="9">
        <v>117819.93700000001</v>
      </c>
      <c r="DC7" s="9">
        <v>169072.815</v>
      </c>
      <c r="DD7" s="9">
        <v>193445.00599999999</v>
      </c>
      <c r="DE7" s="9">
        <v>234168.01699999999</v>
      </c>
      <c r="DF7" s="9">
        <v>190234.86300000001</v>
      </c>
      <c r="DG7" s="9">
        <v>129798.359</v>
      </c>
      <c r="DH7" s="9">
        <v>116820.43</v>
      </c>
      <c r="DI7" s="9">
        <v>126605.841</v>
      </c>
      <c r="DJ7" s="9">
        <v>139072.576</v>
      </c>
      <c r="DK7" s="9">
        <v>139152.45000000001</v>
      </c>
      <c r="DL7" s="9">
        <v>152715.26999999999</v>
      </c>
      <c r="DM7" s="9">
        <v>134951.935</v>
      </c>
      <c r="DN7" s="9">
        <v>111153.092</v>
      </c>
      <c r="DO7" s="9">
        <v>153986.69699999999</v>
      </c>
      <c r="DP7" s="9">
        <v>204322.12100000001</v>
      </c>
      <c r="DQ7" s="9">
        <v>209139.46799999999</v>
      </c>
      <c r="DR7" s="9">
        <v>195582.66099999999</v>
      </c>
      <c r="DS7" s="9">
        <v>130469.867</v>
      </c>
    </row>
    <row r="8" spans="2:123" x14ac:dyDescent="0.3">
      <c r="B8" s="7">
        <v>10025</v>
      </c>
      <c r="C8" s="8" t="s">
        <v>7</v>
      </c>
      <c r="D8" s="9">
        <v>46013.728000000003</v>
      </c>
      <c r="E8" s="9">
        <v>39705.667000000001</v>
      </c>
      <c r="F8" s="9">
        <v>52675.928999999996</v>
      </c>
      <c r="G8" s="9">
        <v>41687.195</v>
      </c>
      <c r="H8" s="9">
        <v>33496.805999999997</v>
      </c>
      <c r="I8" s="9">
        <v>35150.705999999998</v>
      </c>
      <c r="J8" s="9">
        <v>44017.803</v>
      </c>
      <c r="K8" s="9">
        <v>42849.805</v>
      </c>
      <c r="L8" s="9">
        <v>47439.695</v>
      </c>
      <c r="M8" s="9">
        <v>67251.240999999995</v>
      </c>
      <c r="N8" s="9">
        <v>65515.95</v>
      </c>
      <c r="O8" s="9">
        <v>50763.158000000003</v>
      </c>
      <c r="P8" s="9">
        <v>42602.137000000002</v>
      </c>
      <c r="Q8" s="9">
        <v>44867.78</v>
      </c>
      <c r="R8" s="9">
        <v>48072.235999999997</v>
      </c>
      <c r="S8" s="9">
        <v>46088.394</v>
      </c>
      <c r="T8" s="9">
        <v>39314.44</v>
      </c>
      <c r="U8" s="9">
        <v>38451.351000000002</v>
      </c>
      <c r="V8" s="9">
        <v>39015.582999999999</v>
      </c>
      <c r="W8" s="9">
        <v>41311.396000000001</v>
      </c>
      <c r="X8" s="9">
        <v>51460.067999999999</v>
      </c>
      <c r="Y8" s="9">
        <v>63879.110999999997</v>
      </c>
      <c r="Z8" s="9">
        <v>66234.326000000001</v>
      </c>
      <c r="AA8" s="9">
        <v>59181.459000000003</v>
      </c>
      <c r="AB8" s="9">
        <v>44723</v>
      </c>
      <c r="AC8" s="9">
        <v>42710</v>
      </c>
      <c r="AD8" s="9">
        <v>49298</v>
      </c>
      <c r="AE8" s="9">
        <v>46689</v>
      </c>
      <c r="AF8" s="9">
        <v>38793</v>
      </c>
      <c r="AG8" s="9">
        <v>36697</v>
      </c>
      <c r="AH8" s="9">
        <v>37376</v>
      </c>
      <c r="AI8" s="9">
        <v>48644</v>
      </c>
      <c r="AJ8" s="9">
        <v>50933</v>
      </c>
      <c r="AK8" s="9">
        <v>68385</v>
      </c>
      <c r="AL8" s="9">
        <v>68084</v>
      </c>
      <c r="AM8" s="9">
        <v>54681</v>
      </c>
      <c r="AN8" s="9">
        <v>47828</v>
      </c>
      <c r="AO8" s="9">
        <v>40868</v>
      </c>
      <c r="AP8" s="9">
        <v>44241</v>
      </c>
      <c r="AQ8" s="9">
        <v>48653</v>
      </c>
      <c r="AR8" s="9">
        <v>36262</v>
      </c>
      <c r="AS8" s="9">
        <v>36899</v>
      </c>
      <c r="AT8" s="9">
        <v>41521</v>
      </c>
      <c r="AU8" s="9">
        <v>51141</v>
      </c>
      <c r="AV8" s="9">
        <v>54745</v>
      </c>
      <c r="AW8" s="9">
        <v>73472</v>
      </c>
      <c r="AX8" s="9">
        <v>67796</v>
      </c>
      <c r="AY8" s="9">
        <v>52257</v>
      </c>
      <c r="AZ8" s="9">
        <v>46322.758999999998</v>
      </c>
      <c r="BA8" s="9">
        <v>42935.836000000003</v>
      </c>
      <c r="BB8" s="9">
        <v>54043.678999999996</v>
      </c>
      <c r="BC8" s="9">
        <v>46665.343000000001</v>
      </c>
      <c r="BD8" s="9">
        <v>42573.250999999997</v>
      </c>
      <c r="BE8" s="9">
        <v>37725.148999999998</v>
      </c>
      <c r="BF8" s="9">
        <v>41548.637000000002</v>
      </c>
      <c r="BG8" s="9">
        <v>52153.868000000002</v>
      </c>
      <c r="BH8" s="9">
        <v>60988.036</v>
      </c>
      <c r="BI8" s="9">
        <v>74734.25</v>
      </c>
      <c r="BJ8" s="9">
        <v>66366.773000000001</v>
      </c>
      <c r="BK8" s="9">
        <v>52883.832000000002</v>
      </c>
      <c r="BL8" s="9">
        <v>44640.798999999999</v>
      </c>
      <c r="BM8" s="9">
        <v>44731.796000000002</v>
      </c>
      <c r="BN8" s="9">
        <v>45827.692000000003</v>
      </c>
      <c r="BO8" s="9">
        <v>46479.199000000001</v>
      </c>
      <c r="BP8" s="9">
        <v>34780.569000000003</v>
      </c>
      <c r="BQ8" s="9">
        <v>36055.29</v>
      </c>
      <c r="BR8" s="9">
        <v>45696.182000000001</v>
      </c>
      <c r="BS8" s="9">
        <v>51726.053</v>
      </c>
      <c r="BT8" s="9">
        <v>70207.557000000001</v>
      </c>
      <c r="BU8" s="9">
        <v>77520.046000000002</v>
      </c>
      <c r="BV8" s="9">
        <v>70346.876999999993</v>
      </c>
      <c r="BW8" s="9">
        <v>54464.103999999999</v>
      </c>
      <c r="BX8" s="9">
        <v>44994.9063217</v>
      </c>
      <c r="BY8" s="9">
        <v>43289.568254799997</v>
      </c>
      <c r="BZ8" s="9">
        <v>47669.747884000004</v>
      </c>
      <c r="CA8" s="9">
        <v>50020.529150599999</v>
      </c>
      <c r="CB8" s="9">
        <v>37875.999593599998</v>
      </c>
      <c r="CC8" s="9">
        <v>38497.066527800001</v>
      </c>
      <c r="CD8" s="9">
        <v>47646.320327299996</v>
      </c>
      <c r="CE8" s="9">
        <v>57509.683996899999</v>
      </c>
      <c r="CF8" s="9">
        <v>68517.815236800001</v>
      </c>
      <c r="CG8" s="9">
        <v>72930.568812999991</v>
      </c>
      <c r="CH8" s="9">
        <v>72814.822666700013</v>
      </c>
      <c r="CI8" s="9">
        <v>53689.074927245994</v>
      </c>
      <c r="CJ8" s="9">
        <v>45455.091065676002</v>
      </c>
      <c r="CK8" s="9">
        <v>39840.387319613998</v>
      </c>
      <c r="CL8" s="9">
        <v>50609.456745605996</v>
      </c>
      <c r="CM8" s="9">
        <v>57873.751960488</v>
      </c>
      <c r="CN8" s="9">
        <v>41824.653179246001</v>
      </c>
      <c r="CO8" s="9">
        <v>35256.895737120998</v>
      </c>
      <c r="CP8" s="9">
        <v>32955.895889786996</v>
      </c>
      <c r="CQ8" s="9">
        <v>43983.218994168994</v>
      </c>
      <c r="CR8" s="9">
        <v>53344.991864963005</v>
      </c>
      <c r="CS8" s="9">
        <v>65288.920506075003</v>
      </c>
      <c r="CT8" s="9">
        <v>63336.342188515002</v>
      </c>
      <c r="CU8" s="9">
        <v>48498.651658991999</v>
      </c>
      <c r="CV8" s="9">
        <v>44122</v>
      </c>
      <c r="CW8" s="9">
        <v>40776</v>
      </c>
      <c r="CX8" s="9">
        <v>48388</v>
      </c>
      <c r="CY8" s="9">
        <v>43106</v>
      </c>
      <c r="CZ8" s="9">
        <v>37552</v>
      </c>
      <c r="DA8" s="9">
        <v>37947</v>
      </c>
      <c r="DB8" s="9">
        <v>36189</v>
      </c>
      <c r="DC8" s="9">
        <v>47975</v>
      </c>
      <c r="DD8" s="9">
        <v>54221</v>
      </c>
      <c r="DE8" s="9">
        <v>66914</v>
      </c>
      <c r="DF8" s="9">
        <v>60296</v>
      </c>
      <c r="DG8" s="9">
        <v>50474</v>
      </c>
      <c r="DH8" s="9">
        <v>44992.298999999999</v>
      </c>
      <c r="DI8" s="9">
        <v>42003.512000000002</v>
      </c>
      <c r="DJ8" s="9">
        <v>44659.807999999997</v>
      </c>
      <c r="DK8" s="9">
        <v>45152.574999999997</v>
      </c>
      <c r="DL8" s="9">
        <v>49040.065000000002</v>
      </c>
      <c r="DM8" s="9">
        <v>42571.538</v>
      </c>
      <c r="DN8" s="9">
        <v>37782.010999999999</v>
      </c>
      <c r="DO8" s="9">
        <v>51176.953000000001</v>
      </c>
      <c r="DP8" s="9">
        <v>60013.667000000001</v>
      </c>
      <c r="DQ8" s="9">
        <v>62457.856</v>
      </c>
      <c r="DR8" s="9">
        <v>61431.805999999997</v>
      </c>
      <c r="DS8" s="9">
        <v>48982.678</v>
      </c>
    </row>
    <row r="9" spans="2:123" x14ac:dyDescent="0.3">
      <c r="B9" s="7">
        <v>10027</v>
      </c>
      <c r="C9" s="8" t="s">
        <v>8</v>
      </c>
      <c r="D9" s="9">
        <v>34744.093999999997</v>
      </c>
      <c r="E9" s="9">
        <v>21047.364000000001</v>
      </c>
      <c r="F9" s="9">
        <v>27816.347000000002</v>
      </c>
      <c r="G9" s="9">
        <v>22161.888999999999</v>
      </c>
      <c r="H9" s="9">
        <v>17615.552</v>
      </c>
      <c r="I9" s="9">
        <v>22040.703000000001</v>
      </c>
      <c r="J9" s="9">
        <v>41381.673999999999</v>
      </c>
      <c r="K9" s="9">
        <v>52223.61</v>
      </c>
      <c r="L9" s="9">
        <v>59724.029000000002</v>
      </c>
      <c r="M9" s="9">
        <v>81258.960999999996</v>
      </c>
      <c r="N9" s="9">
        <v>70201.09</v>
      </c>
      <c r="O9" s="9">
        <v>49019.559000000001</v>
      </c>
      <c r="P9" s="9">
        <v>34800.815000000002</v>
      </c>
      <c r="Q9" s="9">
        <v>23346.401000000002</v>
      </c>
      <c r="R9" s="9">
        <v>26065.760999999999</v>
      </c>
      <c r="S9" s="9">
        <v>25523.277999999998</v>
      </c>
      <c r="T9" s="9">
        <v>21851.780999999999</v>
      </c>
      <c r="U9" s="9">
        <v>21237.416000000001</v>
      </c>
      <c r="V9" s="9">
        <v>34577.303</v>
      </c>
      <c r="W9" s="9">
        <v>44762.245000000003</v>
      </c>
      <c r="X9" s="9">
        <v>68570.258000000002</v>
      </c>
      <c r="Y9" s="9">
        <v>77061.425000000003</v>
      </c>
      <c r="Z9" s="9">
        <v>72508.706999999995</v>
      </c>
      <c r="AA9" s="9">
        <v>59540.41</v>
      </c>
      <c r="AB9" s="9">
        <v>33453</v>
      </c>
      <c r="AC9" s="9">
        <v>23376</v>
      </c>
      <c r="AD9" s="9">
        <v>26926</v>
      </c>
      <c r="AE9" s="9">
        <v>25551</v>
      </c>
      <c r="AF9" s="9">
        <v>21203</v>
      </c>
      <c r="AG9" s="9">
        <v>21890</v>
      </c>
      <c r="AH9" s="9">
        <v>34006</v>
      </c>
      <c r="AI9" s="9">
        <v>62363</v>
      </c>
      <c r="AJ9" s="9">
        <v>64015</v>
      </c>
      <c r="AK9" s="9">
        <v>76078</v>
      </c>
      <c r="AL9" s="9">
        <v>76835</v>
      </c>
      <c r="AM9" s="9">
        <v>55601</v>
      </c>
      <c r="AN9" s="9">
        <v>37522</v>
      </c>
      <c r="AO9" s="9">
        <v>22145</v>
      </c>
      <c r="AP9" s="9">
        <v>24611</v>
      </c>
      <c r="AQ9" s="9">
        <v>26706</v>
      </c>
      <c r="AR9" s="9">
        <v>20389</v>
      </c>
      <c r="AS9" s="9">
        <v>22761</v>
      </c>
      <c r="AT9" s="9">
        <v>43905</v>
      </c>
      <c r="AU9" s="9">
        <v>64417</v>
      </c>
      <c r="AV9" s="9">
        <v>68208</v>
      </c>
      <c r="AW9" s="9">
        <v>83577</v>
      </c>
      <c r="AX9" s="9">
        <v>68627</v>
      </c>
      <c r="AY9" s="9">
        <v>45635</v>
      </c>
      <c r="AZ9" s="9">
        <v>35547.449999999997</v>
      </c>
      <c r="BA9" s="9">
        <v>23656.838</v>
      </c>
      <c r="BB9" s="9">
        <v>29342.691999999999</v>
      </c>
      <c r="BC9" s="9">
        <v>25660.202000000001</v>
      </c>
      <c r="BD9" s="9">
        <v>23099.091</v>
      </c>
      <c r="BE9" s="9">
        <v>22433.458999999999</v>
      </c>
      <c r="BF9" s="9">
        <v>42066.860999999997</v>
      </c>
      <c r="BG9" s="9">
        <v>66011.191999999995</v>
      </c>
      <c r="BH9" s="9">
        <v>82108.827000000005</v>
      </c>
      <c r="BI9" s="9">
        <v>86931.375</v>
      </c>
      <c r="BJ9" s="9">
        <v>73698.869000000006</v>
      </c>
      <c r="BK9" s="9">
        <v>59957.364000000001</v>
      </c>
      <c r="BL9" s="9">
        <v>39624.406999999999</v>
      </c>
      <c r="BM9" s="9">
        <v>25365.089</v>
      </c>
      <c r="BN9" s="9">
        <v>26357.11</v>
      </c>
      <c r="BO9" s="9">
        <v>25991.348000000002</v>
      </c>
      <c r="BP9" s="9">
        <v>19387.165000000001</v>
      </c>
      <c r="BQ9" s="9">
        <v>24679.731</v>
      </c>
      <c r="BR9" s="9">
        <v>49384.947</v>
      </c>
      <c r="BS9" s="9">
        <v>67580.078999999998</v>
      </c>
      <c r="BT9" s="9">
        <v>86717.156000000003</v>
      </c>
      <c r="BU9" s="9">
        <v>84420.68</v>
      </c>
      <c r="BV9" s="9">
        <v>75846.789000000004</v>
      </c>
      <c r="BW9" s="9">
        <v>51127.703999999998</v>
      </c>
      <c r="BX9" s="9">
        <v>44019.439247500006</v>
      </c>
      <c r="BY9" s="9">
        <v>25060.674445868</v>
      </c>
      <c r="BZ9" s="9">
        <v>27598.872605500001</v>
      </c>
      <c r="CA9" s="9">
        <v>27775.856486000001</v>
      </c>
      <c r="CB9" s="9">
        <v>21568.615089000003</v>
      </c>
      <c r="CC9" s="9">
        <v>22204.460013</v>
      </c>
      <c r="CD9" s="9">
        <v>50960.419416500001</v>
      </c>
      <c r="CE9" s="9">
        <v>69510.002055999998</v>
      </c>
      <c r="CF9" s="9">
        <v>77414.512237000003</v>
      </c>
      <c r="CG9" s="9">
        <v>73861.598676499998</v>
      </c>
      <c r="CH9" s="9">
        <v>75108.021999500008</v>
      </c>
      <c r="CI9" s="9">
        <v>57247.821658100002</v>
      </c>
      <c r="CJ9" s="9">
        <v>33180.329472500001</v>
      </c>
      <c r="CK9" s="9">
        <v>23032.962349500001</v>
      </c>
      <c r="CL9" s="9">
        <v>33379.694504999999</v>
      </c>
      <c r="CM9" s="9">
        <v>36055.345534500004</v>
      </c>
      <c r="CN9" s="9">
        <v>27002.183984499999</v>
      </c>
      <c r="CO9" s="9">
        <v>22934.668355599999</v>
      </c>
      <c r="CP9" s="9">
        <v>27982.3722428</v>
      </c>
      <c r="CQ9" s="9">
        <v>59828.909275500002</v>
      </c>
      <c r="CR9" s="9">
        <v>81823.383434000003</v>
      </c>
      <c r="CS9" s="9">
        <v>86811.581724999996</v>
      </c>
      <c r="CT9" s="9">
        <v>74759.633317</v>
      </c>
      <c r="CU9" s="9">
        <v>53781.907888080001</v>
      </c>
      <c r="CV9" s="9">
        <v>38963</v>
      </c>
      <c r="CW9" s="9">
        <v>25209</v>
      </c>
      <c r="CX9" s="9">
        <v>30727</v>
      </c>
      <c r="CY9" s="9">
        <v>27812</v>
      </c>
      <c r="CZ9" s="9">
        <v>24227</v>
      </c>
      <c r="DA9" s="9">
        <v>26455</v>
      </c>
      <c r="DB9" s="9">
        <v>35857</v>
      </c>
      <c r="DC9" s="9">
        <v>66614</v>
      </c>
      <c r="DD9" s="9">
        <v>81288</v>
      </c>
      <c r="DE9" s="9">
        <v>86658</v>
      </c>
      <c r="DF9" s="9">
        <v>72731</v>
      </c>
      <c r="DG9" s="9">
        <v>57836</v>
      </c>
      <c r="DH9" s="9">
        <v>40215.796000000002</v>
      </c>
      <c r="DI9" s="9">
        <v>26680.75</v>
      </c>
      <c r="DJ9" s="9">
        <v>28817.578000000001</v>
      </c>
      <c r="DK9" s="9">
        <v>28770.731</v>
      </c>
      <c r="DL9" s="9">
        <v>30281.641</v>
      </c>
      <c r="DM9" s="9">
        <v>26995.723999999998</v>
      </c>
      <c r="DN9" s="9">
        <v>31753.254000000001</v>
      </c>
      <c r="DO9" s="9">
        <v>66865.236999999994</v>
      </c>
      <c r="DP9" s="9">
        <v>84434.048999999999</v>
      </c>
      <c r="DQ9" s="9">
        <v>79119.383000000002</v>
      </c>
      <c r="DR9" s="9">
        <v>71683.892000000007</v>
      </c>
      <c r="DS9" s="9">
        <v>55275.13</v>
      </c>
    </row>
    <row r="10" spans="2:123" x14ac:dyDescent="0.3">
      <c r="B10" s="7">
        <v>10029</v>
      </c>
      <c r="C10" s="8" t="s">
        <v>9</v>
      </c>
      <c r="D10" s="9">
        <v>11335.945</v>
      </c>
      <c r="E10" s="9">
        <v>11916.424999999999</v>
      </c>
      <c r="F10" s="9">
        <v>15068.242</v>
      </c>
      <c r="G10" s="9">
        <v>13292.861000000001</v>
      </c>
      <c r="H10" s="9">
        <v>11649.64</v>
      </c>
      <c r="I10" s="9">
        <v>13153.445</v>
      </c>
      <c r="J10" s="9">
        <v>12510.781000000001</v>
      </c>
      <c r="K10" s="9">
        <v>11144.227999999999</v>
      </c>
      <c r="L10" s="9">
        <v>10288.045</v>
      </c>
      <c r="M10" s="9">
        <v>10133.468999999999</v>
      </c>
      <c r="N10" s="9">
        <v>10526.944</v>
      </c>
      <c r="O10" s="9">
        <v>10183.241</v>
      </c>
      <c r="P10" s="9">
        <v>11030.89</v>
      </c>
      <c r="Q10" s="9">
        <v>12767.576999999999</v>
      </c>
      <c r="R10" s="9">
        <v>14033.785</v>
      </c>
      <c r="S10" s="9">
        <v>14285.475</v>
      </c>
      <c r="T10" s="9">
        <v>14057.914000000001</v>
      </c>
      <c r="U10" s="9">
        <v>15377.924999999999</v>
      </c>
      <c r="V10" s="9">
        <v>14124.842000000001</v>
      </c>
      <c r="W10" s="9">
        <v>12278.272999999999</v>
      </c>
      <c r="X10" s="9">
        <v>11655.239</v>
      </c>
      <c r="Y10" s="9">
        <v>11545.208000000001</v>
      </c>
      <c r="Z10" s="9">
        <v>12686.915999999999</v>
      </c>
      <c r="AA10" s="9">
        <v>11787.852000000001</v>
      </c>
      <c r="AB10" s="9">
        <v>12733</v>
      </c>
      <c r="AC10" s="9">
        <v>13776</v>
      </c>
      <c r="AD10" s="9">
        <v>16002</v>
      </c>
      <c r="AE10" s="9">
        <v>16352</v>
      </c>
      <c r="AF10" s="9">
        <v>15322</v>
      </c>
      <c r="AG10" s="9">
        <v>15559</v>
      </c>
      <c r="AH10" s="9">
        <v>13595</v>
      </c>
      <c r="AI10" s="9">
        <v>13021</v>
      </c>
      <c r="AJ10" s="9">
        <v>12218</v>
      </c>
      <c r="AK10" s="9">
        <v>12279</v>
      </c>
      <c r="AL10" s="9">
        <v>13233</v>
      </c>
      <c r="AM10" s="9">
        <v>11696</v>
      </c>
      <c r="AN10" s="9">
        <v>13384</v>
      </c>
      <c r="AO10" s="9">
        <v>13806</v>
      </c>
      <c r="AP10" s="9">
        <v>15142</v>
      </c>
      <c r="AQ10" s="9">
        <v>18068</v>
      </c>
      <c r="AR10" s="9">
        <v>14888</v>
      </c>
      <c r="AS10" s="9">
        <v>15267</v>
      </c>
      <c r="AT10" s="9">
        <v>14162</v>
      </c>
      <c r="AU10" s="9">
        <v>12402</v>
      </c>
      <c r="AV10" s="9">
        <v>12663</v>
      </c>
      <c r="AW10" s="9">
        <v>13160</v>
      </c>
      <c r="AX10" s="9">
        <v>13202</v>
      </c>
      <c r="AY10" s="9">
        <v>12683</v>
      </c>
      <c r="AZ10" s="9">
        <v>14622.427</v>
      </c>
      <c r="BA10" s="9">
        <v>15026.382</v>
      </c>
      <c r="BB10" s="9">
        <v>17614.409</v>
      </c>
      <c r="BC10" s="9">
        <v>17660.88</v>
      </c>
      <c r="BD10" s="9">
        <v>14851.593999999999</v>
      </c>
      <c r="BE10" s="9">
        <v>15086.967000000001</v>
      </c>
      <c r="BF10" s="9">
        <v>14209.235000000001</v>
      </c>
      <c r="BG10" s="9">
        <v>12868.207</v>
      </c>
      <c r="BH10" s="9">
        <v>13005.35</v>
      </c>
      <c r="BI10" s="9">
        <v>13444.294</v>
      </c>
      <c r="BJ10" s="9">
        <v>13440.875</v>
      </c>
      <c r="BK10" s="9">
        <v>12324.116</v>
      </c>
      <c r="BL10" s="9">
        <v>14114.656000000001</v>
      </c>
      <c r="BM10" s="9">
        <v>14513.794</v>
      </c>
      <c r="BN10" s="9">
        <v>15792.578</v>
      </c>
      <c r="BO10" s="9">
        <v>16057.275</v>
      </c>
      <c r="BP10" s="9">
        <v>13956.708000000001</v>
      </c>
      <c r="BQ10" s="9">
        <v>14631.413</v>
      </c>
      <c r="BR10" s="9">
        <v>14119.950999999999</v>
      </c>
      <c r="BS10" s="9">
        <v>12403.737999999999</v>
      </c>
      <c r="BT10" s="9">
        <v>13252.789000000001</v>
      </c>
      <c r="BU10" s="9">
        <v>13349.771000000001</v>
      </c>
      <c r="BV10" s="9">
        <v>13111.986000000001</v>
      </c>
      <c r="BW10" s="9">
        <v>12705.361999999999</v>
      </c>
      <c r="BX10" s="9">
        <v>10223.016636118</v>
      </c>
      <c r="BY10" s="9">
        <v>9761.3630241749997</v>
      </c>
      <c r="BZ10" s="9">
        <v>10655.068220722</v>
      </c>
      <c r="CA10" s="9">
        <v>10812.931201287</v>
      </c>
      <c r="CB10" s="9">
        <v>10325.654073075</v>
      </c>
      <c r="CC10" s="9">
        <v>11219.686508339999</v>
      </c>
      <c r="CD10" s="9">
        <v>11959.399988815001</v>
      </c>
      <c r="CE10" s="9">
        <v>11257.386885976</v>
      </c>
      <c r="CF10" s="9">
        <v>11650.326372936999</v>
      </c>
      <c r="CG10" s="9">
        <v>13377.431103671999</v>
      </c>
      <c r="CH10" s="9">
        <v>14496.501333041999</v>
      </c>
      <c r="CI10" s="9">
        <v>12958.053998919999</v>
      </c>
      <c r="CJ10" s="9">
        <v>12615.392324217999</v>
      </c>
      <c r="CK10" s="9">
        <v>11748.776922956999</v>
      </c>
      <c r="CL10" s="9">
        <v>14371.050065654001</v>
      </c>
      <c r="CM10" s="9">
        <v>15182.359828625</v>
      </c>
      <c r="CN10" s="9">
        <v>13334.407063654</v>
      </c>
      <c r="CO10" s="9">
        <v>14156.537184687</v>
      </c>
      <c r="CP10" s="9">
        <v>14586.438647393999</v>
      </c>
      <c r="CQ10" s="9">
        <v>13286.604529742001</v>
      </c>
      <c r="CR10" s="9">
        <v>13615.158320801</v>
      </c>
      <c r="CS10" s="9">
        <v>13248.487420097001</v>
      </c>
      <c r="CT10" s="9">
        <v>14142.543591822001</v>
      </c>
      <c r="CU10" s="9">
        <v>12948.121084659999</v>
      </c>
      <c r="CV10" s="9">
        <v>14242.923685521999</v>
      </c>
      <c r="CW10" s="9">
        <v>14393.132489325</v>
      </c>
      <c r="CX10" s="9">
        <v>16606.484473307002</v>
      </c>
      <c r="CY10" s="9">
        <v>16662.08947055</v>
      </c>
      <c r="CZ10" s="9">
        <v>15529.205510166001</v>
      </c>
      <c r="DA10" s="9">
        <v>16364.098956440001</v>
      </c>
      <c r="DB10" s="9">
        <v>14724.883929394999</v>
      </c>
      <c r="DC10" s="9">
        <v>13519.470457973001</v>
      </c>
      <c r="DD10" s="9">
        <v>13332.762489762001</v>
      </c>
      <c r="DE10" s="9">
        <v>13537.020494406001</v>
      </c>
      <c r="DF10" s="9">
        <v>13186.385086023</v>
      </c>
      <c r="DG10" s="9">
        <v>12243.302433737001</v>
      </c>
      <c r="DH10" s="9">
        <v>13940.975948358</v>
      </c>
      <c r="DI10" s="9">
        <v>14649.317105365</v>
      </c>
      <c r="DJ10" s="9">
        <v>15410.216936866</v>
      </c>
      <c r="DK10" s="9">
        <v>17445.376177632999</v>
      </c>
      <c r="DL10" s="9">
        <v>15804.713826674</v>
      </c>
      <c r="DM10" s="9">
        <v>16692.172459436999</v>
      </c>
      <c r="DN10" s="9">
        <v>14435.241941101</v>
      </c>
      <c r="DO10" s="9">
        <v>12805.108451832</v>
      </c>
      <c r="DP10" s="9">
        <v>12944.071842268999</v>
      </c>
      <c r="DQ10" s="9">
        <v>13769.452060107</v>
      </c>
      <c r="DR10" s="9">
        <v>13787.053421515999</v>
      </c>
      <c r="DS10" s="9">
        <v>12958.938223198</v>
      </c>
    </row>
    <row r="11" spans="2:123" x14ac:dyDescent="0.3">
      <c r="B11" s="7">
        <v>10044</v>
      </c>
      <c r="C11" s="8" t="s">
        <v>10</v>
      </c>
      <c r="D11" s="9">
        <v>13835.466</v>
      </c>
      <c r="E11" s="9">
        <v>14806.941999999999</v>
      </c>
      <c r="F11" s="9">
        <v>19168.378000000001</v>
      </c>
      <c r="G11" s="9">
        <v>15854.174000000001</v>
      </c>
      <c r="H11" s="9">
        <v>13455.523999999999</v>
      </c>
      <c r="I11" s="9">
        <v>14857.51</v>
      </c>
      <c r="J11" s="9">
        <v>13921.906999999999</v>
      </c>
      <c r="K11" s="9">
        <v>13115.911</v>
      </c>
      <c r="L11" s="9">
        <v>12609.508</v>
      </c>
      <c r="M11" s="9">
        <v>13719.951999999999</v>
      </c>
      <c r="N11" s="9">
        <v>13833.662</v>
      </c>
      <c r="O11" s="9">
        <v>12444.784</v>
      </c>
      <c r="P11" s="9">
        <v>13702.581</v>
      </c>
      <c r="Q11" s="9">
        <v>15642.683000000001</v>
      </c>
      <c r="R11" s="9">
        <v>17219.866999999998</v>
      </c>
      <c r="S11" s="9">
        <v>17275.484</v>
      </c>
      <c r="T11" s="9">
        <v>15660.763000000001</v>
      </c>
      <c r="U11" s="9">
        <v>15754.762000000001</v>
      </c>
      <c r="V11" s="9">
        <v>14092.608</v>
      </c>
      <c r="W11" s="9">
        <v>13181.385</v>
      </c>
      <c r="X11" s="9">
        <v>12512.316000000001</v>
      </c>
      <c r="Y11" s="9">
        <v>12921.013999999999</v>
      </c>
      <c r="Z11" s="9">
        <v>14116.029</v>
      </c>
      <c r="AA11" s="9">
        <v>13245.249</v>
      </c>
      <c r="AB11" s="9">
        <v>13686</v>
      </c>
      <c r="AC11" s="9">
        <v>15751</v>
      </c>
      <c r="AD11" s="9">
        <v>18609</v>
      </c>
      <c r="AE11" s="9">
        <v>17369</v>
      </c>
      <c r="AF11" s="9">
        <v>15134</v>
      </c>
      <c r="AG11" s="9">
        <v>15819</v>
      </c>
      <c r="AH11" s="9">
        <v>13689</v>
      </c>
      <c r="AI11" s="9">
        <v>13426</v>
      </c>
      <c r="AJ11" s="9">
        <v>12364</v>
      </c>
      <c r="AK11" s="9">
        <v>13968</v>
      </c>
      <c r="AL11" s="9">
        <v>14734</v>
      </c>
      <c r="AM11" s="9">
        <v>13075</v>
      </c>
      <c r="AN11" s="9">
        <v>13935</v>
      </c>
      <c r="AO11" s="9">
        <v>14959</v>
      </c>
      <c r="AP11" s="9">
        <v>17283</v>
      </c>
      <c r="AQ11" s="9">
        <v>18893</v>
      </c>
      <c r="AR11" s="9">
        <v>14877</v>
      </c>
      <c r="AS11" s="9">
        <v>14747</v>
      </c>
      <c r="AT11" s="9">
        <v>13402</v>
      </c>
      <c r="AU11" s="9">
        <v>13309</v>
      </c>
      <c r="AV11" s="9">
        <v>13178</v>
      </c>
      <c r="AW11" s="9">
        <v>14664</v>
      </c>
      <c r="AX11" s="9">
        <v>14467</v>
      </c>
      <c r="AY11" s="9">
        <v>13226</v>
      </c>
      <c r="AZ11" s="9">
        <v>14070.721</v>
      </c>
      <c r="BA11" s="9">
        <v>15435.994000000001</v>
      </c>
      <c r="BB11" s="9">
        <v>19362.726999999999</v>
      </c>
      <c r="BC11" s="9">
        <v>17577.302</v>
      </c>
      <c r="BD11" s="9">
        <v>15680.718999999999</v>
      </c>
      <c r="BE11" s="9">
        <v>14492.635</v>
      </c>
      <c r="BF11" s="9">
        <v>13212.567999999999</v>
      </c>
      <c r="BG11" s="9">
        <v>13047.415000000001</v>
      </c>
      <c r="BH11" s="9">
        <v>12816.173000000001</v>
      </c>
      <c r="BI11" s="9">
        <v>15271.51</v>
      </c>
      <c r="BJ11" s="9">
        <v>15054.148999999999</v>
      </c>
      <c r="BK11" s="9">
        <v>13481.807000000001</v>
      </c>
      <c r="BL11" s="9">
        <v>13483.513000000001</v>
      </c>
      <c r="BM11" s="9">
        <v>15261.975</v>
      </c>
      <c r="BN11" s="9">
        <v>16743.499</v>
      </c>
      <c r="BO11" s="9">
        <v>16499.132000000001</v>
      </c>
      <c r="BP11" s="9">
        <v>13674.887000000001</v>
      </c>
      <c r="BQ11" s="9">
        <v>14315.062</v>
      </c>
      <c r="BR11" s="9">
        <v>13520.653</v>
      </c>
      <c r="BS11" s="9">
        <v>13036.335999999999</v>
      </c>
      <c r="BT11" s="9">
        <v>14666.531999999999</v>
      </c>
      <c r="BU11" s="9">
        <v>15831.124</v>
      </c>
      <c r="BV11" s="9">
        <v>15017.263000000001</v>
      </c>
      <c r="BW11" s="9">
        <v>12979.121999999999</v>
      </c>
      <c r="BX11" s="9">
        <v>13481.832841817999</v>
      </c>
      <c r="BY11" s="9">
        <v>15608.867868462999</v>
      </c>
      <c r="BZ11" s="9">
        <v>17317.913270107998</v>
      </c>
      <c r="CA11" s="9">
        <v>17148.28905291</v>
      </c>
      <c r="CB11" s="9">
        <v>14426.260420049</v>
      </c>
      <c r="CC11" s="9">
        <v>14900.604983254001</v>
      </c>
      <c r="CD11" s="9">
        <v>13235.220948415999</v>
      </c>
      <c r="CE11" s="9">
        <v>13107.232180427</v>
      </c>
      <c r="CF11" s="9">
        <v>13825.116806951999</v>
      </c>
      <c r="CG11" s="9">
        <v>14212.473650458001</v>
      </c>
      <c r="CH11" s="9">
        <v>15511.885038089</v>
      </c>
      <c r="CI11" s="9">
        <v>13004.631158881999</v>
      </c>
      <c r="CJ11" s="9">
        <v>14010.399592557</v>
      </c>
      <c r="CK11" s="9">
        <v>14641.126445194001</v>
      </c>
      <c r="CL11" s="9">
        <v>19108.610587356001</v>
      </c>
      <c r="CM11" s="9">
        <v>19696.828068561001</v>
      </c>
      <c r="CN11" s="9">
        <v>15869.738534836</v>
      </c>
      <c r="CO11" s="9">
        <v>15845.449716854</v>
      </c>
      <c r="CP11" s="9">
        <v>13994.277621681</v>
      </c>
      <c r="CQ11" s="9">
        <v>13928.101016917999</v>
      </c>
      <c r="CR11" s="9">
        <v>14190.819205697</v>
      </c>
      <c r="CS11" s="9">
        <v>15135.129690341999</v>
      </c>
      <c r="CT11" s="9">
        <v>16308.235171884</v>
      </c>
      <c r="CU11" s="9">
        <v>14190.796258762</v>
      </c>
      <c r="CV11" s="9">
        <v>14619</v>
      </c>
      <c r="CW11" s="9">
        <v>15564</v>
      </c>
      <c r="CX11" s="9">
        <v>18573</v>
      </c>
      <c r="CY11" s="9">
        <v>17233</v>
      </c>
      <c r="CZ11" s="9">
        <v>15566</v>
      </c>
      <c r="DA11" s="9">
        <v>15844</v>
      </c>
      <c r="DB11" s="9">
        <v>14227</v>
      </c>
      <c r="DC11" s="9">
        <v>14179</v>
      </c>
      <c r="DD11" s="9">
        <v>14999</v>
      </c>
      <c r="DE11" s="9">
        <v>17186</v>
      </c>
      <c r="DF11" s="9">
        <v>17141</v>
      </c>
      <c r="DG11" s="9">
        <v>14383</v>
      </c>
      <c r="DH11" s="9">
        <v>15245.012000000001</v>
      </c>
      <c r="DI11" s="9">
        <v>16586.047999999999</v>
      </c>
      <c r="DJ11" s="9">
        <v>18438.812999999998</v>
      </c>
      <c r="DK11" s="9">
        <v>18460.722000000002</v>
      </c>
      <c r="DL11" s="9">
        <v>17859.856</v>
      </c>
      <c r="DM11" s="9">
        <v>17239.968000000001</v>
      </c>
      <c r="DN11" s="9">
        <v>14831.607</v>
      </c>
      <c r="DO11" s="9">
        <v>14546.409</v>
      </c>
      <c r="DP11" s="9">
        <v>14892.084000000001</v>
      </c>
      <c r="DQ11" s="9">
        <v>16178.870999999999</v>
      </c>
      <c r="DR11" s="9">
        <v>16843.553</v>
      </c>
      <c r="DS11" s="9">
        <v>14734.406000000001</v>
      </c>
    </row>
    <row r="12" spans="2:123" x14ac:dyDescent="0.3">
      <c r="B12" s="7">
        <v>10046</v>
      </c>
      <c r="C12" s="8" t="s">
        <v>11</v>
      </c>
      <c r="D12" s="9">
        <v>52513.67</v>
      </c>
      <c r="E12" s="9">
        <v>59730.608999999997</v>
      </c>
      <c r="F12" s="9">
        <v>86197.440000000002</v>
      </c>
      <c r="G12" s="9">
        <v>66518.231</v>
      </c>
      <c r="H12" s="9">
        <v>56729.887000000002</v>
      </c>
      <c r="I12" s="9">
        <v>58225.805</v>
      </c>
      <c r="J12" s="9">
        <v>53083.968999999997</v>
      </c>
      <c r="K12" s="9">
        <v>54194.074000000001</v>
      </c>
      <c r="L12" s="9">
        <v>49687.078000000001</v>
      </c>
      <c r="M12" s="9">
        <v>59197.178999999996</v>
      </c>
      <c r="N12" s="9">
        <v>57891.415000000001</v>
      </c>
      <c r="O12" s="9">
        <v>46190.514000000003</v>
      </c>
      <c r="P12" s="9">
        <v>48150.642</v>
      </c>
      <c r="Q12" s="9">
        <v>61330.279000000002</v>
      </c>
      <c r="R12" s="9">
        <v>74633.995999999999</v>
      </c>
      <c r="S12" s="9">
        <v>70419.823999999993</v>
      </c>
      <c r="T12" s="9">
        <v>64093.987999999998</v>
      </c>
      <c r="U12" s="9">
        <v>60465.836000000003</v>
      </c>
      <c r="V12" s="9">
        <v>53718.358999999997</v>
      </c>
      <c r="W12" s="9">
        <v>53645.383999999998</v>
      </c>
      <c r="X12" s="9">
        <v>50155.542999999998</v>
      </c>
      <c r="Y12" s="9">
        <v>55872.286999999997</v>
      </c>
      <c r="Z12" s="9">
        <v>57560.275999999998</v>
      </c>
      <c r="AA12" s="9">
        <v>50982.34</v>
      </c>
      <c r="AB12" s="9">
        <v>47838</v>
      </c>
      <c r="AC12" s="9">
        <v>60043</v>
      </c>
      <c r="AD12" s="9">
        <v>73926</v>
      </c>
      <c r="AE12" s="9">
        <v>68531</v>
      </c>
      <c r="AF12" s="9">
        <v>62689</v>
      </c>
      <c r="AG12" s="9">
        <v>59790</v>
      </c>
      <c r="AH12" s="9">
        <v>49087</v>
      </c>
      <c r="AI12" s="9">
        <v>55652</v>
      </c>
      <c r="AJ12" s="9">
        <v>51735</v>
      </c>
      <c r="AK12" s="9">
        <v>58016</v>
      </c>
      <c r="AL12" s="9">
        <v>59247</v>
      </c>
      <c r="AM12" s="9">
        <v>50163</v>
      </c>
      <c r="AN12" s="9">
        <v>49971</v>
      </c>
      <c r="AO12" s="9">
        <v>56164</v>
      </c>
      <c r="AP12" s="9">
        <v>74290</v>
      </c>
      <c r="AQ12" s="9">
        <v>79544</v>
      </c>
      <c r="AR12" s="9">
        <v>59997</v>
      </c>
      <c r="AS12" s="9">
        <v>56785</v>
      </c>
      <c r="AT12" s="9">
        <v>52040</v>
      </c>
      <c r="AU12" s="9">
        <v>56423</v>
      </c>
      <c r="AV12" s="9">
        <v>53449</v>
      </c>
      <c r="AW12" s="9">
        <v>63959</v>
      </c>
      <c r="AX12" s="9">
        <v>56963</v>
      </c>
      <c r="AY12" s="9">
        <v>49776</v>
      </c>
      <c r="AZ12" s="9">
        <v>53145.966</v>
      </c>
      <c r="BA12" s="9">
        <v>62821.815000000002</v>
      </c>
      <c r="BB12" s="9">
        <v>84672.384999999995</v>
      </c>
      <c r="BC12" s="9">
        <v>71938.870999999999</v>
      </c>
      <c r="BD12" s="9">
        <v>69774.667000000001</v>
      </c>
      <c r="BE12" s="9">
        <v>57094.894</v>
      </c>
      <c r="BF12" s="9">
        <v>50750.569000000003</v>
      </c>
      <c r="BG12" s="9">
        <v>56113.942999999999</v>
      </c>
      <c r="BH12" s="9">
        <v>53231.504999999997</v>
      </c>
      <c r="BI12" s="9">
        <v>61037.671000000002</v>
      </c>
      <c r="BJ12" s="9">
        <v>56559.28</v>
      </c>
      <c r="BK12" s="9">
        <v>48926.625</v>
      </c>
      <c r="BL12" s="9">
        <v>47069.08</v>
      </c>
      <c r="BM12" s="9">
        <v>67683.895000000004</v>
      </c>
      <c r="BN12" s="9">
        <v>76042.349000000002</v>
      </c>
      <c r="BO12" s="9">
        <v>68437.601999999999</v>
      </c>
      <c r="BP12" s="9">
        <v>54830.805999999997</v>
      </c>
      <c r="BQ12" s="9">
        <v>52393.851000000002</v>
      </c>
      <c r="BR12" s="9">
        <v>55678.32</v>
      </c>
      <c r="BS12" s="9">
        <v>55081.036999999997</v>
      </c>
      <c r="BT12" s="9">
        <v>58077.881000000001</v>
      </c>
      <c r="BU12" s="9">
        <v>61847.5</v>
      </c>
      <c r="BV12" s="9">
        <v>60644.385000000002</v>
      </c>
      <c r="BW12" s="9">
        <v>52430.786999999997</v>
      </c>
      <c r="BX12" s="9">
        <v>53145.966</v>
      </c>
      <c r="BY12" s="9">
        <v>62821.815000000002</v>
      </c>
      <c r="BZ12" s="9">
        <v>84672.384999999995</v>
      </c>
      <c r="CA12" s="9">
        <v>71938.870999999999</v>
      </c>
      <c r="CB12" s="9">
        <v>69774.667000000001</v>
      </c>
      <c r="CC12" s="9">
        <v>57094.894</v>
      </c>
      <c r="CD12" s="9">
        <v>50750.569000000003</v>
      </c>
      <c r="CE12" s="9">
        <v>56113.942999999999</v>
      </c>
      <c r="CF12" s="9">
        <v>53231.504999999997</v>
      </c>
      <c r="CG12" s="9">
        <v>61037.671000000002</v>
      </c>
      <c r="CH12" s="9">
        <v>56559.28</v>
      </c>
      <c r="CI12" s="9">
        <v>48926.625</v>
      </c>
      <c r="CJ12" s="9">
        <v>52238.826000000001</v>
      </c>
      <c r="CK12" s="9">
        <v>56167.714</v>
      </c>
      <c r="CL12" s="9">
        <v>94586.641000000003</v>
      </c>
      <c r="CM12" s="9">
        <v>101496.459</v>
      </c>
      <c r="CN12" s="9">
        <v>70669.267000000007</v>
      </c>
      <c r="CO12" s="9">
        <v>61429.45</v>
      </c>
      <c r="CP12" s="9">
        <v>56117.762999999999</v>
      </c>
      <c r="CQ12" s="9">
        <v>57779.953000000001</v>
      </c>
      <c r="CR12" s="9">
        <v>57041.305</v>
      </c>
      <c r="CS12" s="9">
        <v>67018.468999999997</v>
      </c>
      <c r="CT12" s="9">
        <v>65628.726999999999</v>
      </c>
      <c r="CU12" s="9">
        <v>52890.521999999997</v>
      </c>
      <c r="CV12" s="9">
        <v>56031.125881779997</v>
      </c>
      <c r="CW12" s="9">
        <v>63576.815744553001</v>
      </c>
      <c r="CX12" s="9">
        <v>87951.622257358991</v>
      </c>
      <c r="CY12" s="9">
        <v>74433.764235966999</v>
      </c>
      <c r="CZ12" s="9">
        <v>68976.726970143005</v>
      </c>
      <c r="DA12" s="9">
        <v>66890.751061948002</v>
      </c>
      <c r="DB12" s="9">
        <v>56211.471621569995</v>
      </c>
      <c r="DC12" s="9">
        <v>56229.180636372002</v>
      </c>
      <c r="DD12" s="9">
        <v>54664.983407781001</v>
      </c>
      <c r="DE12" s="9">
        <v>67442.150509061001</v>
      </c>
      <c r="DF12" s="9">
        <v>63523.071375243002</v>
      </c>
      <c r="DG12" s="9">
        <v>54094.093578454005</v>
      </c>
      <c r="DH12" s="9">
        <v>53967.907584799999</v>
      </c>
      <c r="DI12" s="9">
        <v>66508.982460330008</v>
      </c>
      <c r="DJ12" s="9">
        <v>82952.352837479993</v>
      </c>
      <c r="DK12" s="9">
        <v>78964.474173394992</v>
      </c>
      <c r="DL12" s="9">
        <v>80455.767106629995</v>
      </c>
      <c r="DM12" s="9">
        <v>78073.357472527001</v>
      </c>
      <c r="DN12" s="9">
        <v>52730.488815018995</v>
      </c>
      <c r="DO12" s="9">
        <v>56298.125441200005</v>
      </c>
      <c r="DP12" s="9">
        <v>56212.311123385</v>
      </c>
      <c r="DQ12" s="9">
        <v>61552.685681105999</v>
      </c>
      <c r="DR12" s="9">
        <v>62990.650764673002</v>
      </c>
      <c r="DS12" s="9">
        <v>52404.127557499</v>
      </c>
    </row>
    <row r="13" spans="2:123" x14ac:dyDescent="0.3">
      <c r="B13" s="7">
        <v>10047</v>
      </c>
      <c r="C13" s="8" t="s">
        <v>12</v>
      </c>
      <c r="D13" s="9">
        <v>109345.92200000001</v>
      </c>
      <c r="E13" s="9">
        <v>117486.239</v>
      </c>
      <c r="F13" s="9">
        <v>140352.11799999999</v>
      </c>
      <c r="G13" s="9">
        <v>125304.886</v>
      </c>
      <c r="H13" s="9">
        <v>103597.08100000001</v>
      </c>
      <c r="I13" s="9">
        <v>123541.808</v>
      </c>
      <c r="J13" s="9">
        <v>113972.63800000001</v>
      </c>
      <c r="K13" s="9">
        <v>109609.106</v>
      </c>
      <c r="L13" s="9">
        <v>96396.31</v>
      </c>
      <c r="M13" s="9">
        <v>100910.374</v>
      </c>
      <c r="N13" s="9">
        <v>98718.027000000002</v>
      </c>
      <c r="O13" s="9">
        <v>96418.017000000007</v>
      </c>
      <c r="P13" s="9">
        <v>108772.412</v>
      </c>
      <c r="Q13" s="9">
        <v>122253.655</v>
      </c>
      <c r="R13" s="9">
        <v>126386.878</v>
      </c>
      <c r="S13" s="9">
        <v>132463.32800000001</v>
      </c>
      <c r="T13" s="9">
        <v>122252.909</v>
      </c>
      <c r="U13" s="9">
        <v>117553.90399999999</v>
      </c>
      <c r="V13" s="9">
        <v>117253.33199999999</v>
      </c>
      <c r="W13" s="9">
        <v>110085.86500000001</v>
      </c>
      <c r="X13" s="9">
        <v>97381.288</v>
      </c>
      <c r="Y13" s="9">
        <v>98269.100999999995</v>
      </c>
      <c r="Z13" s="9">
        <v>97665.813999999998</v>
      </c>
      <c r="AA13" s="9">
        <v>97350.210999999996</v>
      </c>
      <c r="AB13" s="9">
        <v>106857</v>
      </c>
      <c r="AC13" s="9">
        <v>122787</v>
      </c>
      <c r="AD13" s="9">
        <v>136199</v>
      </c>
      <c r="AE13" s="9">
        <v>132050</v>
      </c>
      <c r="AF13" s="9">
        <v>117726</v>
      </c>
      <c r="AG13" s="9">
        <v>131715</v>
      </c>
      <c r="AH13" s="9">
        <v>96277</v>
      </c>
      <c r="AI13" s="9">
        <v>107853</v>
      </c>
      <c r="AJ13" s="9">
        <v>98654</v>
      </c>
      <c r="AK13" s="9">
        <v>100021</v>
      </c>
      <c r="AL13" s="9">
        <v>100900</v>
      </c>
      <c r="AM13" s="9">
        <v>101656</v>
      </c>
      <c r="AN13" s="9">
        <v>110643</v>
      </c>
      <c r="AO13" s="9">
        <v>118056</v>
      </c>
      <c r="AP13" s="9">
        <v>136438</v>
      </c>
      <c r="AQ13" s="9">
        <v>139988</v>
      </c>
      <c r="AR13" s="9">
        <v>114745</v>
      </c>
      <c r="AS13" s="9">
        <v>123903</v>
      </c>
      <c r="AT13" s="9">
        <v>101317</v>
      </c>
      <c r="AU13" s="9">
        <v>104503</v>
      </c>
      <c r="AV13" s="9">
        <v>95849</v>
      </c>
      <c r="AW13" s="9">
        <v>99380</v>
      </c>
      <c r="AX13" s="9">
        <v>101369</v>
      </c>
      <c r="AY13" s="9">
        <v>98332</v>
      </c>
      <c r="AZ13" s="9">
        <v>112290.046</v>
      </c>
      <c r="BA13" s="9">
        <v>117940.34</v>
      </c>
      <c r="BB13" s="9">
        <v>141073.30100000001</v>
      </c>
      <c r="BC13" s="9">
        <v>125521.822</v>
      </c>
      <c r="BD13" s="9">
        <v>115014.69500000001</v>
      </c>
      <c r="BE13" s="9">
        <v>117478.446</v>
      </c>
      <c r="BF13" s="9">
        <v>103070.16</v>
      </c>
      <c r="BG13" s="9">
        <v>100781.06600000001</v>
      </c>
      <c r="BH13" s="9">
        <v>96668.963000000003</v>
      </c>
      <c r="BI13" s="9">
        <v>96676.236000000004</v>
      </c>
      <c r="BJ13" s="9">
        <v>99279.466</v>
      </c>
      <c r="BK13" s="9">
        <v>96737.845000000001</v>
      </c>
      <c r="BL13" s="9">
        <v>103091.97500000001</v>
      </c>
      <c r="BM13" s="9">
        <v>115171.01300000001</v>
      </c>
      <c r="BN13" s="9">
        <v>124118.486</v>
      </c>
      <c r="BO13" s="9">
        <v>110538.242</v>
      </c>
      <c r="BP13" s="9">
        <v>101534.791</v>
      </c>
      <c r="BQ13" s="9">
        <v>105660.783</v>
      </c>
      <c r="BR13" s="9">
        <v>109780.694</v>
      </c>
      <c r="BS13" s="9">
        <v>103009.302</v>
      </c>
      <c r="BT13" s="9">
        <v>95909.525999999998</v>
      </c>
      <c r="BU13" s="9">
        <v>97853.179000000004</v>
      </c>
      <c r="BV13" s="9">
        <v>97625.240999999995</v>
      </c>
      <c r="BW13" s="9">
        <v>96948.442999999999</v>
      </c>
      <c r="BX13" s="9">
        <v>102672.66580314501</v>
      </c>
      <c r="BY13" s="9">
        <v>119463.744627216</v>
      </c>
      <c r="BZ13" s="9">
        <v>132129.25473141699</v>
      </c>
      <c r="CA13" s="9">
        <v>128317.106205633</v>
      </c>
      <c r="CB13" s="9">
        <v>107918.322771654</v>
      </c>
      <c r="CC13" s="9">
        <v>106419.11549896</v>
      </c>
      <c r="CD13" s="9">
        <v>99983.423877772002</v>
      </c>
      <c r="CE13" s="9">
        <v>100344.62013135401</v>
      </c>
      <c r="CF13" s="9">
        <v>94516.081517847007</v>
      </c>
      <c r="CG13" s="9">
        <v>99377.357229574991</v>
      </c>
      <c r="CH13" s="9">
        <v>99375.848666841994</v>
      </c>
      <c r="CI13" s="9">
        <v>98099.860249559992</v>
      </c>
      <c r="CJ13" s="9">
        <v>108314.86332255401</v>
      </c>
      <c r="CK13" s="9">
        <v>112165.830572907</v>
      </c>
      <c r="CL13" s="9">
        <v>142629.42963510702</v>
      </c>
      <c r="CM13" s="9">
        <v>142101.51771886399</v>
      </c>
      <c r="CN13" s="9">
        <v>119129.691031756</v>
      </c>
      <c r="CO13" s="9">
        <v>116974.43610151901</v>
      </c>
      <c r="CP13" s="9">
        <v>114205.795110918</v>
      </c>
      <c r="CQ13" s="9">
        <v>106163.21009602</v>
      </c>
      <c r="CR13" s="9">
        <v>98598.97933185201</v>
      </c>
      <c r="CS13" s="9">
        <v>99852.045935021</v>
      </c>
      <c r="CT13" s="9">
        <v>98906.696179933002</v>
      </c>
      <c r="CU13" s="9">
        <v>99083.387647569005</v>
      </c>
      <c r="CV13" s="9">
        <v>110427</v>
      </c>
      <c r="CW13" s="9">
        <v>118281</v>
      </c>
      <c r="CX13" s="9">
        <v>133897</v>
      </c>
      <c r="CY13" s="9">
        <v>126232</v>
      </c>
      <c r="CZ13" s="9">
        <v>112396</v>
      </c>
      <c r="DA13" s="9">
        <v>128550</v>
      </c>
      <c r="DB13" s="9">
        <v>107261</v>
      </c>
      <c r="DC13" s="9">
        <v>104281</v>
      </c>
      <c r="DD13" s="9">
        <v>98234</v>
      </c>
      <c r="DE13" s="9">
        <v>99022</v>
      </c>
      <c r="DF13" s="9">
        <v>99528</v>
      </c>
      <c r="DG13" s="9">
        <v>97993</v>
      </c>
      <c r="DH13" s="9">
        <v>107326.60799999999</v>
      </c>
      <c r="DI13" s="9">
        <v>115877.785</v>
      </c>
      <c r="DJ13" s="9">
        <v>127537.075</v>
      </c>
      <c r="DK13" s="9">
        <v>128258.24400000001</v>
      </c>
      <c r="DL13" s="9">
        <v>122087.35799999999</v>
      </c>
      <c r="DM13" s="9">
        <v>119775.982</v>
      </c>
      <c r="DN13" s="9">
        <v>102611.076</v>
      </c>
      <c r="DO13" s="9">
        <v>97763.838000000003</v>
      </c>
      <c r="DP13" s="9">
        <v>85935.005999999994</v>
      </c>
      <c r="DQ13" s="9">
        <v>96126.06</v>
      </c>
      <c r="DR13" s="9">
        <v>93031.380999999994</v>
      </c>
      <c r="DS13" s="9">
        <v>91507.028000000006</v>
      </c>
    </row>
    <row r="14" spans="2:123" x14ac:dyDescent="0.3">
      <c r="B14" s="7">
        <v>10055</v>
      </c>
      <c r="C14" s="8" t="s">
        <v>13</v>
      </c>
      <c r="D14" s="9">
        <v>285.28399999999999</v>
      </c>
      <c r="E14" s="9">
        <v>327.09500000000003</v>
      </c>
      <c r="F14" s="9">
        <v>454.29700000000003</v>
      </c>
      <c r="G14" s="9">
        <v>374.62799999999999</v>
      </c>
      <c r="H14" s="9">
        <v>330.87299999999999</v>
      </c>
      <c r="I14" s="9">
        <v>333.791</v>
      </c>
      <c r="J14" s="9">
        <v>285.43299999999999</v>
      </c>
      <c r="K14" s="9">
        <v>265.702</v>
      </c>
      <c r="L14" s="9">
        <v>198.89699999999999</v>
      </c>
      <c r="M14" s="9">
        <v>223.20500000000001</v>
      </c>
      <c r="N14" s="9">
        <v>220.14400000000001</v>
      </c>
      <c r="O14" s="9">
        <v>196.24100000000001</v>
      </c>
      <c r="P14" s="9">
        <v>238.49600000000001</v>
      </c>
      <c r="Q14" s="9">
        <v>342.66500000000002</v>
      </c>
      <c r="R14" s="9">
        <v>389.98099999999999</v>
      </c>
      <c r="S14" s="9">
        <v>417.38</v>
      </c>
      <c r="T14" s="9">
        <v>364.77100000000002</v>
      </c>
      <c r="U14" s="9">
        <v>331.58199999999999</v>
      </c>
      <c r="V14" s="9">
        <v>292.38200000000001</v>
      </c>
      <c r="W14" s="9">
        <v>250.559</v>
      </c>
      <c r="X14" s="9">
        <v>203.11199999999999</v>
      </c>
      <c r="Y14" s="9">
        <v>237.51300000000001</v>
      </c>
      <c r="Z14" s="9">
        <v>225.55699999999999</v>
      </c>
      <c r="AA14" s="9">
        <v>197.54900000000001</v>
      </c>
      <c r="AB14" s="9">
        <v>254</v>
      </c>
      <c r="AC14" s="9">
        <v>343</v>
      </c>
      <c r="AD14" s="9">
        <v>445</v>
      </c>
      <c r="AE14" s="9">
        <v>383</v>
      </c>
      <c r="AF14" s="9">
        <v>346</v>
      </c>
      <c r="AG14" s="9">
        <v>302</v>
      </c>
      <c r="AH14" s="9">
        <v>233</v>
      </c>
      <c r="AI14" s="9">
        <v>218</v>
      </c>
      <c r="AJ14" s="9">
        <v>208</v>
      </c>
      <c r="AK14" s="9">
        <v>232</v>
      </c>
      <c r="AL14" s="9">
        <v>222</v>
      </c>
      <c r="AM14" s="9">
        <v>183</v>
      </c>
      <c r="AN14" s="9">
        <v>250</v>
      </c>
      <c r="AO14" s="9">
        <v>292</v>
      </c>
      <c r="AP14" s="9">
        <v>412</v>
      </c>
      <c r="AQ14" s="9">
        <v>534</v>
      </c>
      <c r="AR14" s="9">
        <v>369</v>
      </c>
      <c r="AS14" s="9">
        <v>312</v>
      </c>
      <c r="AT14" s="9">
        <v>265</v>
      </c>
      <c r="AU14" s="9">
        <v>215</v>
      </c>
      <c r="AV14" s="9">
        <v>204</v>
      </c>
      <c r="AW14" s="9">
        <v>236</v>
      </c>
      <c r="AX14" s="9">
        <v>217</v>
      </c>
      <c r="AY14" s="9">
        <v>184</v>
      </c>
      <c r="AZ14" s="9">
        <v>260.298</v>
      </c>
      <c r="BA14" s="9">
        <v>318.89299999999997</v>
      </c>
      <c r="BB14" s="9">
        <v>471.88600000000002</v>
      </c>
      <c r="BC14" s="9">
        <v>407.54300000000001</v>
      </c>
      <c r="BD14" s="9">
        <v>336.625</v>
      </c>
      <c r="BE14" s="9">
        <v>302.55200000000002</v>
      </c>
      <c r="BF14" s="9">
        <v>254.60499999999999</v>
      </c>
      <c r="BG14" s="9">
        <v>209.85400000000001</v>
      </c>
      <c r="BH14" s="9">
        <v>196.92400000000001</v>
      </c>
      <c r="BI14" s="9">
        <v>237.83500000000001</v>
      </c>
      <c r="BJ14" s="9">
        <v>192.24100000000001</v>
      </c>
      <c r="BK14" s="9">
        <v>191.274</v>
      </c>
      <c r="BL14" s="9">
        <v>224.81299999999999</v>
      </c>
      <c r="BM14" s="9">
        <v>343.33100000000002</v>
      </c>
      <c r="BN14" s="9">
        <v>389.31099999999998</v>
      </c>
      <c r="BO14" s="9">
        <v>391.33300000000003</v>
      </c>
      <c r="BP14" s="9">
        <v>284.77100000000002</v>
      </c>
      <c r="BQ14" s="9">
        <v>281.774</v>
      </c>
      <c r="BR14" s="9">
        <v>256.09800000000001</v>
      </c>
      <c r="BS14" s="9">
        <v>204.78200000000001</v>
      </c>
      <c r="BT14" s="9">
        <v>190.86099999999999</v>
      </c>
      <c r="BU14" s="9">
        <v>204.28299999999999</v>
      </c>
      <c r="BV14" s="9">
        <v>195.84200000000001</v>
      </c>
      <c r="BW14" s="9">
        <v>181.56899999999999</v>
      </c>
      <c r="BX14" s="9">
        <v>204.82599999999999</v>
      </c>
      <c r="BY14" s="9">
        <v>360.76499988</v>
      </c>
      <c r="BZ14" s="9">
        <v>448.81700000000001</v>
      </c>
      <c r="CA14" s="9">
        <v>417.06900000000002</v>
      </c>
      <c r="CB14" s="9">
        <v>325.49099999999999</v>
      </c>
      <c r="CC14" s="9">
        <v>292.09399999999999</v>
      </c>
      <c r="CD14" s="9">
        <v>221.35499999999999</v>
      </c>
      <c r="CE14" s="9">
        <v>196.62</v>
      </c>
      <c r="CF14" s="9">
        <v>187.19399999999999</v>
      </c>
      <c r="CG14" s="9">
        <v>209.52500000000001</v>
      </c>
      <c r="CH14" s="9">
        <v>194.566</v>
      </c>
      <c r="CI14" s="9">
        <v>178.11099999999999</v>
      </c>
      <c r="CJ14" s="9">
        <v>220.745</v>
      </c>
      <c r="CK14" s="9">
        <v>291.50599999999997</v>
      </c>
      <c r="CL14" s="9">
        <v>478.83800000000002</v>
      </c>
      <c r="CM14" s="9">
        <v>508.57400000000001</v>
      </c>
      <c r="CN14" s="9">
        <v>360.00799999999998</v>
      </c>
      <c r="CO14" s="9">
        <v>308.42099999999999</v>
      </c>
      <c r="CP14" s="9">
        <v>282.10399999999998</v>
      </c>
      <c r="CQ14" s="9">
        <v>214.55199999999999</v>
      </c>
      <c r="CR14" s="9">
        <v>193.60599999999999</v>
      </c>
      <c r="CS14" s="9">
        <v>220.33600000000001</v>
      </c>
      <c r="CT14" s="9">
        <v>198.268</v>
      </c>
      <c r="CU14" s="9">
        <v>204.333</v>
      </c>
      <c r="CV14" s="9">
        <v>273</v>
      </c>
      <c r="CW14" s="9">
        <v>310</v>
      </c>
      <c r="CX14" s="9">
        <v>462</v>
      </c>
      <c r="CY14" s="9">
        <v>404</v>
      </c>
      <c r="CZ14" s="9">
        <v>376</v>
      </c>
      <c r="DA14" s="9">
        <v>362</v>
      </c>
      <c r="DB14" s="9">
        <v>259</v>
      </c>
      <c r="DC14" s="9">
        <v>188</v>
      </c>
      <c r="DD14" s="9">
        <v>176</v>
      </c>
      <c r="DE14" s="9">
        <v>218</v>
      </c>
      <c r="DF14" s="9">
        <v>192</v>
      </c>
      <c r="DG14" s="9">
        <v>174</v>
      </c>
      <c r="DH14" s="9">
        <v>245.34899999999999</v>
      </c>
      <c r="DI14" s="9">
        <v>343.05599999999998</v>
      </c>
      <c r="DJ14" s="9">
        <v>454.33300000000003</v>
      </c>
      <c r="DK14" s="9">
        <v>424.565</v>
      </c>
      <c r="DL14" s="9">
        <v>380.13499999999999</v>
      </c>
      <c r="DM14" s="9">
        <v>339.18299999999999</v>
      </c>
      <c r="DN14" s="9">
        <v>247.88300000000001</v>
      </c>
      <c r="DO14" s="9">
        <v>222.459</v>
      </c>
      <c r="DP14" s="9">
        <v>182.09200000000001</v>
      </c>
      <c r="DQ14" s="9">
        <v>205.68299999999999</v>
      </c>
      <c r="DR14" s="9">
        <v>200.97399999999999</v>
      </c>
      <c r="DS14" s="9">
        <v>193.172</v>
      </c>
    </row>
    <row r="15" spans="2:123" x14ac:dyDescent="0.3">
      <c r="B15" s="7">
        <v>10057</v>
      </c>
      <c r="C15" s="8" t="s">
        <v>14</v>
      </c>
      <c r="D15" s="9">
        <v>13771.405000000008</v>
      </c>
      <c r="E15" s="9">
        <v>15667.43</v>
      </c>
      <c r="F15" s="9">
        <v>19278.087999999992</v>
      </c>
      <c r="G15" s="9">
        <v>16062.70300000001</v>
      </c>
      <c r="H15" s="9">
        <v>14067.346999999994</v>
      </c>
      <c r="I15" s="9">
        <v>14762.907999999996</v>
      </c>
      <c r="J15" s="9">
        <v>13615.694999999991</v>
      </c>
      <c r="K15" s="9">
        <v>12679.380999999998</v>
      </c>
      <c r="L15" s="9">
        <v>11884.797999999999</v>
      </c>
      <c r="M15" s="9">
        <v>15013.07800000001</v>
      </c>
      <c r="N15" s="9">
        <v>14037.272999999983</v>
      </c>
      <c r="O15" s="9">
        <v>12030.181999999997</v>
      </c>
      <c r="P15" s="9">
        <v>13186.547000224</v>
      </c>
      <c r="Q15" s="9">
        <v>15739.997000082996</v>
      </c>
      <c r="R15" s="9">
        <v>16764.11593146401</v>
      </c>
      <c r="S15" s="9">
        <v>17799.360999935998</v>
      </c>
      <c r="T15" s="9">
        <v>15625.542000224008</v>
      </c>
      <c r="U15" s="9">
        <v>15519.478999951003</v>
      </c>
      <c r="V15" s="9">
        <v>14068.901000000003</v>
      </c>
      <c r="W15" s="9">
        <v>12803.482000000004</v>
      </c>
      <c r="X15" s="9">
        <v>11934.604999999996</v>
      </c>
      <c r="Y15" s="9">
        <v>13425.417999999998</v>
      </c>
      <c r="Z15" s="9">
        <v>14684.514000000001</v>
      </c>
      <c r="AA15" s="9">
        <v>13215.965999999993</v>
      </c>
      <c r="AB15" s="9">
        <v>13475</v>
      </c>
      <c r="AC15" s="9">
        <v>15654</v>
      </c>
      <c r="AD15" s="9">
        <v>18960</v>
      </c>
      <c r="AE15" s="9">
        <v>18058</v>
      </c>
      <c r="AF15" s="9">
        <v>15911</v>
      </c>
      <c r="AG15" s="9">
        <v>16007</v>
      </c>
      <c r="AH15" s="9">
        <v>13560</v>
      </c>
      <c r="AI15" s="9">
        <v>12722</v>
      </c>
      <c r="AJ15" s="9">
        <v>12156</v>
      </c>
      <c r="AK15" s="9">
        <v>14284</v>
      </c>
      <c r="AL15" s="9">
        <v>15139</v>
      </c>
      <c r="AM15" s="9">
        <v>12595</v>
      </c>
      <c r="AN15" s="9">
        <v>13535</v>
      </c>
      <c r="AO15" s="9">
        <v>15230</v>
      </c>
      <c r="AP15" s="9">
        <v>18304</v>
      </c>
      <c r="AQ15" s="9">
        <v>19306</v>
      </c>
      <c r="AR15" s="9">
        <v>15983</v>
      </c>
      <c r="AS15" s="9">
        <v>14800</v>
      </c>
      <c r="AT15" s="9">
        <v>12901</v>
      </c>
      <c r="AU15" s="9">
        <v>12584</v>
      </c>
      <c r="AV15" s="9">
        <v>12795</v>
      </c>
      <c r="AW15" s="9">
        <v>16509</v>
      </c>
      <c r="AX15" s="9">
        <v>14498</v>
      </c>
      <c r="AY15" s="9">
        <v>12922</v>
      </c>
      <c r="AZ15" s="9">
        <v>13859.984</v>
      </c>
      <c r="BA15" s="9">
        <v>15684.463</v>
      </c>
      <c r="BB15" s="9">
        <v>20942.302</v>
      </c>
      <c r="BC15" s="9">
        <v>17995.947</v>
      </c>
      <c r="BD15" s="9">
        <v>14746.358</v>
      </c>
      <c r="BE15" s="9">
        <v>14093.463</v>
      </c>
      <c r="BF15" s="9">
        <v>12767.644</v>
      </c>
      <c r="BG15" s="9">
        <v>12510.769</v>
      </c>
      <c r="BH15" s="9">
        <v>12117.376</v>
      </c>
      <c r="BI15" s="9">
        <v>16406.547999999999</v>
      </c>
      <c r="BJ15" s="9">
        <v>14814.404</v>
      </c>
      <c r="BK15" s="9">
        <v>12746.977999999999</v>
      </c>
      <c r="BL15" s="9">
        <v>12686.371999999999</v>
      </c>
      <c r="BM15" s="9">
        <v>14588.803</v>
      </c>
      <c r="BN15" s="9">
        <v>15975.075999999999</v>
      </c>
      <c r="BO15" s="9">
        <v>16969.691999999999</v>
      </c>
      <c r="BP15" s="9">
        <v>14042.869000000001</v>
      </c>
      <c r="BQ15" s="9">
        <v>13841.968999999999</v>
      </c>
      <c r="BR15" s="9">
        <v>13188.77</v>
      </c>
      <c r="BS15" s="9">
        <v>12435.380999999999</v>
      </c>
      <c r="BT15" s="9">
        <v>14576.763000000001</v>
      </c>
      <c r="BU15" s="9">
        <v>15849.956</v>
      </c>
      <c r="BV15" s="9">
        <v>14983.483</v>
      </c>
      <c r="BW15" s="9">
        <v>12124.513999999999</v>
      </c>
      <c r="BX15" s="9">
        <v>12642.472106401001</v>
      </c>
      <c r="BY15" s="9">
        <v>15720.944591903999</v>
      </c>
      <c r="BZ15" s="9">
        <v>17704.356835937</v>
      </c>
      <c r="CA15" s="9">
        <v>17074.755154320002</v>
      </c>
      <c r="CB15" s="9">
        <v>14546.178943999999</v>
      </c>
      <c r="CC15" s="9">
        <v>14486.026453640001</v>
      </c>
      <c r="CD15" s="9">
        <v>12352.207053886001</v>
      </c>
      <c r="CE15" s="9">
        <v>12297.12776712</v>
      </c>
      <c r="CF15" s="9">
        <v>13463.097326339999</v>
      </c>
      <c r="CG15" s="9">
        <v>14294.127281596</v>
      </c>
      <c r="CH15" s="9">
        <v>15360.897735986</v>
      </c>
      <c r="CI15" s="9">
        <v>11901.292246042</v>
      </c>
      <c r="CJ15" s="9">
        <v>13382.545258276001</v>
      </c>
      <c r="CK15" s="9">
        <v>14159.129672590001</v>
      </c>
      <c r="CL15" s="9">
        <v>18679.006495599999</v>
      </c>
      <c r="CM15" s="9">
        <v>19135.35279967</v>
      </c>
      <c r="CN15" s="9">
        <v>14751.99073129</v>
      </c>
      <c r="CO15" s="9">
        <v>14714.51935968</v>
      </c>
      <c r="CP15" s="9">
        <v>13168.18948967</v>
      </c>
      <c r="CQ15" s="9">
        <v>12851.080781390001</v>
      </c>
      <c r="CR15" s="9">
        <v>13425.941153200001</v>
      </c>
      <c r="CS15" s="9">
        <v>15901.95853218</v>
      </c>
      <c r="CT15" s="9">
        <v>15971.187152017999</v>
      </c>
      <c r="CU15" s="9">
        <v>12858.32418811</v>
      </c>
      <c r="CV15" s="9">
        <v>13049</v>
      </c>
      <c r="CW15" s="9">
        <v>14950</v>
      </c>
      <c r="CX15" s="9">
        <v>17842</v>
      </c>
      <c r="CY15" s="9">
        <v>16356</v>
      </c>
      <c r="CZ15" s="9">
        <v>15495</v>
      </c>
      <c r="DA15" s="9">
        <v>15445</v>
      </c>
      <c r="DB15" s="9">
        <v>13079</v>
      </c>
      <c r="DC15" s="9">
        <v>12310</v>
      </c>
      <c r="DD15" s="9">
        <v>12428</v>
      </c>
      <c r="DE15" s="9">
        <v>16272</v>
      </c>
      <c r="DF15" s="9">
        <v>15047</v>
      </c>
      <c r="DG15" s="9">
        <v>11861</v>
      </c>
      <c r="DH15" s="9">
        <v>12671.522999999999</v>
      </c>
      <c r="DI15" s="9">
        <v>14344.199000000001</v>
      </c>
      <c r="DJ15" s="9">
        <v>17049.740000000002</v>
      </c>
      <c r="DK15" s="9">
        <v>16849.405999999999</v>
      </c>
      <c r="DL15" s="9">
        <v>16529.069</v>
      </c>
      <c r="DM15" s="9">
        <v>15153.075999999999</v>
      </c>
      <c r="DN15" s="9">
        <v>12460.87</v>
      </c>
      <c r="DO15" s="9">
        <v>12189.962</v>
      </c>
      <c r="DP15" s="9">
        <v>12774.004000000001</v>
      </c>
      <c r="DQ15" s="9">
        <v>14376.013999999999</v>
      </c>
      <c r="DR15" s="9">
        <v>14987.5</v>
      </c>
      <c r="DS15" s="9">
        <v>12196.414000000001</v>
      </c>
    </row>
    <row r="16" spans="2:123" x14ac:dyDescent="0.3">
      <c r="B16" s="7">
        <v>10059</v>
      </c>
      <c r="C16" s="8" t="s">
        <v>15</v>
      </c>
      <c r="D16" s="9">
        <v>5145.5079999999998</v>
      </c>
      <c r="E16" s="9">
        <v>5884.1819999999998</v>
      </c>
      <c r="F16" s="9">
        <v>7634.2950000000001</v>
      </c>
      <c r="G16" s="9">
        <v>6167.2430000000004</v>
      </c>
      <c r="H16" s="9">
        <v>5606.9740000000002</v>
      </c>
      <c r="I16" s="9">
        <v>6414.741</v>
      </c>
      <c r="J16" s="9">
        <v>5928.9040000000005</v>
      </c>
      <c r="K16" s="9">
        <v>5137.0609999999997</v>
      </c>
      <c r="L16" s="9">
        <v>4429.01</v>
      </c>
      <c r="M16" s="9">
        <v>4639.5429999999997</v>
      </c>
      <c r="N16" s="9">
        <v>4562.6279999999997</v>
      </c>
      <c r="O16" s="9">
        <v>4329.6570000000002</v>
      </c>
      <c r="P16" s="9">
        <v>5153.3869999999997</v>
      </c>
      <c r="Q16" s="9">
        <v>6269.415</v>
      </c>
      <c r="R16" s="9">
        <v>6892.0330000000004</v>
      </c>
      <c r="S16" s="9">
        <v>6719.5630000000001</v>
      </c>
      <c r="T16" s="9">
        <v>6630.81</v>
      </c>
      <c r="U16" s="9">
        <v>6615.8760000000002</v>
      </c>
      <c r="V16" s="9">
        <v>5922.6660000000002</v>
      </c>
      <c r="W16" s="9">
        <v>5226.7269999999999</v>
      </c>
      <c r="X16" s="9">
        <v>4333.8320000000003</v>
      </c>
      <c r="Y16" s="9">
        <v>4367.2820000000002</v>
      </c>
      <c r="Z16" s="9">
        <v>4378.1499999999996</v>
      </c>
      <c r="AA16" s="9">
        <v>4398.8280000000004</v>
      </c>
      <c r="AB16" s="9">
        <v>4976</v>
      </c>
      <c r="AC16" s="9">
        <v>6274</v>
      </c>
      <c r="AD16" s="9">
        <v>7574</v>
      </c>
      <c r="AE16" s="9">
        <v>7110</v>
      </c>
      <c r="AF16" s="9">
        <v>6540</v>
      </c>
      <c r="AG16" s="9">
        <v>7268</v>
      </c>
      <c r="AH16" s="9">
        <v>5720</v>
      </c>
      <c r="AI16" s="9">
        <v>5155</v>
      </c>
      <c r="AJ16" s="9">
        <v>4373</v>
      </c>
      <c r="AK16" s="9">
        <v>4321</v>
      </c>
      <c r="AL16" s="9">
        <v>4482</v>
      </c>
      <c r="AM16" s="9">
        <v>4578</v>
      </c>
      <c r="AN16" s="9">
        <v>5341</v>
      </c>
      <c r="AO16" s="9">
        <v>5707</v>
      </c>
      <c r="AP16" s="9">
        <v>7247</v>
      </c>
      <c r="AQ16" s="9">
        <v>7660</v>
      </c>
      <c r="AR16" s="9">
        <v>6262</v>
      </c>
      <c r="AS16" s="9">
        <v>6235</v>
      </c>
      <c r="AT16" s="9">
        <v>5385</v>
      </c>
      <c r="AU16" s="9">
        <v>4796</v>
      </c>
      <c r="AV16" s="9">
        <v>4324</v>
      </c>
      <c r="AW16" s="9">
        <v>4501</v>
      </c>
      <c r="AX16" s="9">
        <v>4453</v>
      </c>
      <c r="AY16" s="9">
        <v>4261</v>
      </c>
      <c r="AZ16" s="9">
        <v>5429.0330000000004</v>
      </c>
      <c r="BA16" s="9">
        <v>6009.3339999999998</v>
      </c>
      <c r="BB16" s="9">
        <v>8050.7659999999996</v>
      </c>
      <c r="BC16" s="9">
        <v>6722.7470000000003</v>
      </c>
      <c r="BD16" s="9">
        <v>5889.5150000000003</v>
      </c>
      <c r="BE16" s="9">
        <v>5809.1509999999998</v>
      </c>
      <c r="BF16" s="9">
        <v>5217.6509999999998</v>
      </c>
      <c r="BG16" s="9">
        <v>4396.9769999999999</v>
      </c>
      <c r="BH16" s="9">
        <v>4241.1549999999997</v>
      </c>
      <c r="BI16" s="9">
        <v>4357.7510000000002</v>
      </c>
      <c r="BJ16" s="9">
        <v>4384.2460000000001</v>
      </c>
      <c r="BK16" s="9">
        <v>4275.6679999999997</v>
      </c>
      <c r="BL16" s="9">
        <v>4641.3829999999998</v>
      </c>
      <c r="BM16" s="9">
        <v>5295.7380000000003</v>
      </c>
      <c r="BN16" s="9">
        <v>6218.7820000000002</v>
      </c>
      <c r="BO16" s="9">
        <v>6276.5969999999998</v>
      </c>
      <c r="BP16" s="9">
        <v>5294.3890000000001</v>
      </c>
      <c r="BQ16" s="9">
        <v>5592.0529999999999</v>
      </c>
      <c r="BR16" s="9">
        <v>5475.7359999999999</v>
      </c>
      <c r="BS16" s="9">
        <v>4697.0039999999999</v>
      </c>
      <c r="BT16" s="9">
        <v>4499.451</v>
      </c>
      <c r="BU16" s="9">
        <v>4411.0140000000001</v>
      </c>
      <c r="BV16" s="9">
        <v>4360.8999999999996</v>
      </c>
      <c r="BW16" s="9">
        <v>4368.4089999999997</v>
      </c>
      <c r="BX16" s="9">
        <v>4802.7299999999996</v>
      </c>
      <c r="BY16" s="9">
        <v>6177.7060000000001</v>
      </c>
      <c r="BZ16" s="9">
        <v>7014.8040000000001</v>
      </c>
      <c r="CA16" s="9">
        <v>6796.6030000000001</v>
      </c>
      <c r="CB16" s="9">
        <v>5884.7489999999998</v>
      </c>
      <c r="CC16" s="9">
        <v>6053.5039999999999</v>
      </c>
      <c r="CD16" s="9">
        <v>4897.8270000000002</v>
      </c>
      <c r="CE16" s="9">
        <v>4638.6589999999997</v>
      </c>
      <c r="CF16" s="9">
        <v>4378.4530000000004</v>
      </c>
      <c r="CG16" s="9">
        <v>4509.6589999999997</v>
      </c>
      <c r="CH16" s="9">
        <v>4634.9679999999998</v>
      </c>
      <c r="CI16" s="9">
        <v>4530.2809999999999</v>
      </c>
      <c r="CJ16" s="9">
        <v>5081.7839999999997</v>
      </c>
      <c r="CK16" s="9">
        <v>5574.8149999999996</v>
      </c>
      <c r="CL16" s="9">
        <v>8059.5709999999999</v>
      </c>
      <c r="CM16" s="9">
        <v>8286.7060000000001</v>
      </c>
      <c r="CN16" s="9">
        <v>6572.3879999999999</v>
      </c>
      <c r="CO16" s="9">
        <v>6608.35</v>
      </c>
      <c r="CP16" s="9">
        <v>5811.3819999999996</v>
      </c>
      <c r="CQ16" s="9">
        <v>4944.7240000000002</v>
      </c>
      <c r="CR16" s="9">
        <v>4285.2120000000004</v>
      </c>
      <c r="CS16" s="9">
        <v>4438.5590000000002</v>
      </c>
      <c r="CT16" s="9">
        <v>4462.6689999999999</v>
      </c>
      <c r="CU16" s="9">
        <v>4395.9350000000004</v>
      </c>
      <c r="CV16" s="9">
        <v>5293</v>
      </c>
      <c r="CW16" s="9">
        <v>6168</v>
      </c>
      <c r="CX16" s="9">
        <v>7353</v>
      </c>
      <c r="CY16" s="9">
        <v>6739</v>
      </c>
      <c r="CZ16" s="9">
        <v>6660</v>
      </c>
      <c r="DA16" s="9">
        <v>7099</v>
      </c>
      <c r="DB16" s="9">
        <v>5736</v>
      </c>
      <c r="DC16" s="9">
        <v>4734</v>
      </c>
      <c r="DD16" s="9">
        <v>4354</v>
      </c>
      <c r="DE16" s="9">
        <v>4459</v>
      </c>
      <c r="DF16" s="9">
        <v>4456</v>
      </c>
      <c r="DG16" s="9">
        <v>4417</v>
      </c>
      <c r="DH16" s="9">
        <v>5240.29</v>
      </c>
      <c r="DI16" s="9">
        <v>6113.1229999999996</v>
      </c>
      <c r="DJ16" s="9">
        <v>7038.9369999999999</v>
      </c>
      <c r="DK16" s="9">
        <v>6900.6049999999996</v>
      </c>
      <c r="DL16" s="9">
        <v>7452.2150000000001</v>
      </c>
      <c r="DM16" s="9">
        <v>6897.1689999999999</v>
      </c>
      <c r="DN16" s="9">
        <v>5520.384</v>
      </c>
      <c r="DO16" s="9">
        <v>4968.3630000000003</v>
      </c>
      <c r="DP16" s="9">
        <v>4401.5529999999999</v>
      </c>
      <c r="DQ16" s="9">
        <v>4339.24</v>
      </c>
      <c r="DR16" s="9">
        <v>4288.4390000000003</v>
      </c>
      <c r="DS16" s="9">
        <v>4197.2</v>
      </c>
    </row>
    <row r="17" spans="2:123" x14ac:dyDescent="0.3">
      <c r="B17" s="7">
        <v>10061</v>
      </c>
      <c r="C17" s="8" t="s">
        <v>16</v>
      </c>
      <c r="D17" s="9">
        <v>6007.57</v>
      </c>
      <c r="E17" s="9">
        <v>6498.41</v>
      </c>
      <c r="F17" s="9">
        <v>7840.74</v>
      </c>
      <c r="G17" s="9">
        <v>6894.16</v>
      </c>
      <c r="H17" s="9">
        <v>6061.57</v>
      </c>
      <c r="I17" s="9">
        <v>6296.04</v>
      </c>
      <c r="J17" s="9">
        <v>5811.18</v>
      </c>
      <c r="K17" s="9">
        <v>5643.5</v>
      </c>
      <c r="L17" s="9">
        <v>5466.74</v>
      </c>
      <c r="M17" s="9">
        <v>5812.6450000000004</v>
      </c>
      <c r="N17" s="9">
        <v>5872.3270000000002</v>
      </c>
      <c r="O17" s="9">
        <v>5560.2809999999999</v>
      </c>
      <c r="P17" s="9">
        <v>6106.0240000000003</v>
      </c>
      <c r="Q17" s="9">
        <v>7294.1180000000004</v>
      </c>
      <c r="R17" s="9">
        <v>7888.2560000000003</v>
      </c>
      <c r="S17" s="9">
        <v>8108.2150000000001</v>
      </c>
      <c r="T17" s="9">
        <v>7244.518</v>
      </c>
      <c r="U17" s="9">
        <v>7317.848</v>
      </c>
      <c r="V17" s="9">
        <v>6456.4470000000001</v>
      </c>
      <c r="W17" s="9">
        <v>6009.8559999999998</v>
      </c>
      <c r="X17" s="9">
        <v>5571.6120000000001</v>
      </c>
      <c r="Y17" s="9">
        <v>5666.799</v>
      </c>
      <c r="Z17" s="9">
        <v>5848.8050000000003</v>
      </c>
      <c r="AA17" s="9">
        <v>5664.6559999999999</v>
      </c>
      <c r="AB17" s="9">
        <v>6425</v>
      </c>
      <c r="AC17" s="9">
        <v>7249</v>
      </c>
      <c r="AD17" s="9">
        <v>7947</v>
      </c>
      <c r="AE17" s="9">
        <v>8291</v>
      </c>
      <c r="AF17" s="9">
        <v>7069</v>
      </c>
      <c r="AG17" s="9">
        <v>7411</v>
      </c>
      <c r="AH17" s="9">
        <v>6187</v>
      </c>
      <c r="AI17" s="9">
        <v>5899</v>
      </c>
      <c r="AJ17" s="9">
        <v>5430</v>
      </c>
      <c r="AK17" s="9">
        <v>5722</v>
      </c>
      <c r="AL17" s="9">
        <v>5968</v>
      </c>
      <c r="AM17" s="9">
        <v>5637</v>
      </c>
      <c r="AN17" s="9">
        <v>6502</v>
      </c>
      <c r="AO17" s="9">
        <v>7049</v>
      </c>
      <c r="AP17" s="9">
        <v>7826</v>
      </c>
      <c r="AQ17" s="9">
        <v>8000</v>
      </c>
      <c r="AR17" s="9">
        <v>6806</v>
      </c>
      <c r="AS17" s="9">
        <v>6936</v>
      </c>
      <c r="AT17" s="9">
        <v>6066</v>
      </c>
      <c r="AU17" s="9">
        <v>5657</v>
      </c>
      <c r="AV17" s="9">
        <v>5304</v>
      </c>
      <c r="AW17" s="9">
        <v>5784</v>
      </c>
      <c r="AX17" s="9">
        <v>5910</v>
      </c>
      <c r="AY17" s="9">
        <v>5768</v>
      </c>
      <c r="AZ17" s="9">
        <v>6682.2820000000002</v>
      </c>
      <c r="BA17" s="9">
        <v>7133.8590000000004</v>
      </c>
      <c r="BB17" s="9">
        <v>8329.1550000000007</v>
      </c>
      <c r="BC17" s="9">
        <v>7775.0379999999996</v>
      </c>
      <c r="BD17" s="9">
        <v>7299.2889999999998</v>
      </c>
      <c r="BE17" s="9">
        <v>7133.0889999999999</v>
      </c>
      <c r="BF17" s="9">
        <v>6115.8230000000003</v>
      </c>
      <c r="BG17" s="9">
        <v>5872.7020000000002</v>
      </c>
      <c r="BH17" s="9">
        <v>5594.4610000000002</v>
      </c>
      <c r="BI17" s="9">
        <v>6081.0370000000003</v>
      </c>
      <c r="BJ17" s="9">
        <v>6106.2049999999999</v>
      </c>
      <c r="BK17" s="9">
        <v>5729.9250000000002</v>
      </c>
      <c r="BL17" s="9">
        <v>6156.0410000000002</v>
      </c>
      <c r="BM17" s="9">
        <v>6994.2569999999996</v>
      </c>
      <c r="BN17" s="9">
        <v>7792.9620000000004</v>
      </c>
      <c r="BO17" s="9">
        <v>7644.8959999999997</v>
      </c>
      <c r="BP17" s="9">
        <v>6267.01</v>
      </c>
      <c r="BQ17" s="9">
        <v>6569.0240000000003</v>
      </c>
      <c r="BR17" s="9">
        <v>6086.027</v>
      </c>
      <c r="BS17" s="9">
        <v>5865.0559999999996</v>
      </c>
      <c r="BT17" s="9">
        <v>6007.93</v>
      </c>
      <c r="BU17" s="9">
        <v>6299.4639999999999</v>
      </c>
      <c r="BV17" s="9">
        <v>6135.982</v>
      </c>
      <c r="BW17" s="9">
        <v>5741.9849999999997</v>
      </c>
      <c r="BX17" s="9">
        <v>6159.82</v>
      </c>
      <c r="BY17" s="9">
        <v>6992.8809999999994</v>
      </c>
      <c r="BZ17" s="9">
        <v>7625.1440000000002</v>
      </c>
      <c r="CA17" s="9">
        <v>7811.5060000000003</v>
      </c>
      <c r="CB17" s="9">
        <v>6825.5789999999997</v>
      </c>
      <c r="CC17" s="9">
        <v>6775.4060000000009</v>
      </c>
      <c r="CD17" s="9">
        <v>5871.63</v>
      </c>
      <c r="CE17" s="9">
        <v>5950.4089999999997</v>
      </c>
      <c r="CF17" s="9">
        <v>5789.5640000000003</v>
      </c>
      <c r="CG17" s="9">
        <v>6057.4130000000005</v>
      </c>
      <c r="CH17" s="9">
        <v>6237.3209999999999</v>
      </c>
      <c r="CI17" s="9">
        <v>5919.0889999999999</v>
      </c>
      <c r="CJ17" s="9">
        <v>6524.8890000000001</v>
      </c>
      <c r="CK17" s="9">
        <v>6751.5160000000005</v>
      </c>
      <c r="CL17" s="9">
        <v>8762.8240000000005</v>
      </c>
      <c r="CM17" s="9">
        <v>8638.9500000000007</v>
      </c>
      <c r="CN17" s="9">
        <v>7394.0360000000001</v>
      </c>
      <c r="CO17" s="9">
        <v>7505.4750000000004</v>
      </c>
      <c r="CP17" s="9">
        <v>6507.1319999999996</v>
      </c>
      <c r="CQ17" s="9">
        <v>6235.1170000000002</v>
      </c>
      <c r="CR17" s="9">
        <v>5858.1049999999996</v>
      </c>
      <c r="CS17" s="9">
        <v>6152.32</v>
      </c>
      <c r="CT17" s="9">
        <v>6385.9580000000005</v>
      </c>
      <c r="CU17" s="9">
        <v>5997.5060000000003</v>
      </c>
      <c r="CV17" s="9">
        <v>6723</v>
      </c>
      <c r="CW17" s="9">
        <v>7423</v>
      </c>
      <c r="CX17" s="9">
        <v>8429</v>
      </c>
      <c r="CY17" s="9">
        <v>8147</v>
      </c>
      <c r="CZ17" s="9">
        <v>7433</v>
      </c>
      <c r="DA17" s="9">
        <v>7515</v>
      </c>
      <c r="DB17" s="9">
        <v>6533</v>
      </c>
      <c r="DC17" s="9">
        <v>6037</v>
      </c>
      <c r="DD17" s="9">
        <v>5776</v>
      </c>
      <c r="DE17" s="9">
        <v>6326</v>
      </c>
      <c r="DF17" s="9">
        <v>6295</v>
      </c>
      <c r="DG17" s="9">
        <v>5905</v>
      </c>
      <c r="DH17" s="9">
        <v>6546.4350000000004</v>
      </c>
      <c r="DI17" s="9">
        <v>7031.3789999999999</v>
      </c>
      <c r="DJ17" s="9">
        <v>7920.3230000000003</v>
      </c>
      <c r="DK17" s="9">
        <v>8007.5690000000004</v>
      </c>
      <c r="DL17" s="9">
        <v>8010.5510000000004</v>
      </c>
      <c r="DM17" s="9">
        <v>7377.0010000000002</v>
      </c>
      <c r="DN17" s="9">
        <v>6420.9750000000004</v>
      </c>
      <c r="DO17" s="9">
        <v>5968.7920000000004</v>
      </c>
      <c r="DP17" s="9">
        <v>5883.5420000000004</v>
      </c>
      <c r="DQ17" s="9">
        <v>6247.6459999999997</v>
      </c>
      <c r="DR17" s="9">
        <v>6400.0450000000001</v>
      </c>
      <c r="DS17" s="9">
        <v>5951.8220000000001</v>
      </c>
    </row>
    <row r="18" spans="2:123" x14ac:dyDescent="0.3">
      <c r="B18" s="7">
        <v>10062</v>
      </c>
      <c r="C18" s="8" t="s">
        <v>17</v>
      </c>
      <c r="D18" s="9">
        <v>5809.04</v>
      </c>
      <c r="E18" s="9">
        <v>6279.75</v>
      </c>
      <c r="F18" s="9">
        <v>7906.57</v>
      </c>
      <c r="G18" s="9">
        <v>7294.94</v>
      </c>
      <c r="H18" s="9">
        <v>6066.02</v>
      </c>
      <c r="I18" s="9">
        <v>6243.8</v>
      </c>
      <c r="J18" s="9">
        <v>5377.69</v>
      </c>
      <c r="K18" s="9">
        <v>5075.0600000000004</v>
      </c>
      <c r="L18" s="9">
        <v>4768.1400000000003</v>
      </c>
      <c r="M18" s="9">
        <v>4933.63</v>
      </c>
      <c r="N18" s="9">
        <v>5068.17</v>
      </c>
      <c r="O18" s="9">
        <v>4741.54</v>
      </c>
      <c r="P18" s="9">
        <v>5314.15</v>
      </c>
      <c r="Q18" s="9">
        <v>6525.02</v>
      </c>
      <c r="R18" s="9">
        <v>7520.59</v>
      </c>
      <c r="S18" s="9">
        <v>7448.55</v>
      </c>
      <c r="T18" s="9">
        <v>6790.92</v>
      </c>
      <c r="U18" s="9">
        <v>6560.18</v>
      </c>
      <c r="V18" s="9">
        <v>5525.33</v>
      </c>
      <c r="W18" s="9">
        <v>5049.3500000000004</v>
      </c>
      <c r="X18" s="9">
        <v>4717.8500000000004</v>
      </c>
      <c r="Y18" s="9">
        <v>4708.6899999999996</v>
      </c>
      <c r="Z18" s="9">
        <v>4997.8149999999996</v>
      </c>
      <c r="AA18" s="9">
        <v>4542.25</v>
      </c>
      <c r="AB18" s="9">
        <v>5366</v>
      </c>
      <c r="AC18" s="9">
        <v>6514</v>
      </c>
      <c r="AD18" s="9">
        <v>7231</v>
      </c>
      <c r="AE18" s="9">
        <v>7197</v>
      </c>
      <c r="AF18" s="9">
        <v>6523</v>
      </c>
      <c r="AG18" s="9">
        <v>6497</v>
      </c>
      <c r="AH18" s="9">
        <v>5409</v>
      </c>
      <c r="AI18" s="9">
        <v>4990</v>
      </c>
      <c r="AJ18" s="9">
        <v>4753</v>
      </c>
      <c r="AK18" s="9">
        <v>5084</v>
      </c>
      <c r="AL18" s="9">
        <v>5162</v>
      </c>
      <c r="AM18" s="9">
        <v>4672</v>
      </c>
      <c r="AN18" s="9">
        <v>5706</v>
      </c>
      <c r="AO18" s="9">
        <v>6277</v>
      </c>
      <c r="AP18" s="9">
        <v>7158</v>
      </c>
      <c r="AQ18" s="9">
        <v>7668</v>
      </c>
      <c r="AR18" s="9">
        <v>6448</v>
      </c>
      <c r="AS18" s="9">
        <v>6484</v>
      </c>
      <c r="AT18" s="9">
        <v>5733</v>
      </c>
      <c r="AU18" s="9">
        <v>5108</v>
      </c>
      <c r="AV18" s="9">
        <v>4766</v>
      </c>
      <c r="AW18" s="9">
        <v>5325</v>
      </c>
      <c r="AX18" s="9">
        <v>5286</v>
      </c>
      <c r="AY18" s="9">
        <v>4994</v>
      </c>
      <c r="AZ18" s="9">
        <v>6076.01</v>
      </c>
      <c r="BA18" s="9">
        <v>6678.25</v>
      </c>
      <c r="BB18" s="9">
        <v>7950.73</v>
      </c>
      <c r="BC18" s="9">
        <v>7569.93</v>
      </c>
      <c r="BD18" s="9">
        <v>7348.5</v>
      </c>
      <c r="BE18" s="9">
        <v>6990.87</v>
      </c>
      <c r="BF18" s="9">
        <v>5673.42</v>
      </c>
      <c r="BG18" s="9">
        <v>5079.08</v>
      </c>
      <c r="BH18" s="9">
        <v>4946.4399999999996</v>
      </c>
      <c r="BI18" s="9">
        <v>5433.58</v>
      </c>
      <c r="BJ18" s="9">
        <v>5172.54</v>
      </c>
      <c r="BK18" s="9">
        <v>4951.41</v>
      </c>
      <c r="BL18" s="9">
        <v>5669.1620000000003</v>
      </c>
      <c r="BM18" s="9">
        <v>6889.875</v>
      </c>
      <c r="BN18" s="9">
        <v>7741.076</v>
      </c>
      <c r="BO18" s="9">
        <v>7738.8729999999996</v>
      </c>
      <c r="BP18" s="9">
        <v>6439.3029999999999</v>
      </c>
      <c r="BQ18" s="9">
        <v>6558.549</v>
      </c>
      <c r="BR18" s="9">
        <v>5615.0010000000002</v>
      </c>
      <c r="BS18" s="9">
        <v>5076.5450000000001</v>
      </c>
      <c r="BT18" s="9">
        <v>5159.5280000000002</v>
      </c>
      <c r="BU18" s="9">
        <v>5423.77</v>
      </c>
      <c r="BV18" s="9">
        <v>5238.28</v>
      </c>
      <c r="BW18" s="9">
        <v>4693.76</v>
      </c>
      <c r="BX18" s="9">
        <v>5487.16</v>
      </c>
      <c r="BY18" s="9">
        <v>6648.32</v>
      </c>
      <c r="BZ18" s="9">
        <v>7581.92</v>
      </c>
      <c r="CA18" s="9">
        <v>7934.18</v>
      </c>
      <c r="CB18" s="9">
        <v>6887.9588306240003</v>
      </c>
      <c r="CC18" s="9">
        <v>6906.33561009</v>
      </c>
      <c r="CD18" s="9">
        <v>5389.368204376</v>
      </c>
      <c r="CE18" s="9">
        <v>5211.4891067500002</v>
      </c>
      <c r="CF18" s="9">
        <v>5304.5840772219999</v>
      </c>
      <c r="CG18" s="9">
        <v>5237.9132165390001</v>
      </c>
      <c r="CH18" s="9">
        <v>5598.3704003539997</v>
      </c>
      <c r="CI18" s="9">
        <v>5070.5426222659999</v>
      </c>
      <c r="CJ18" s="9">
        <v>6120.4501147330002</v>
      </c>
      <c r="CK18" s="9">
        <v>6569.435320648</v>
      </c>
      <c r="CL18" s="9">
        <v>8484.1073974740011</v>
      </c>
      <c r="CM18" s="9">
        <v>8888.2981750660001</v>
      </c>
      <c r="CN18" s="9">
        <v>7483.3634654349999</v>
      </c>
      <c r="CO18" s="9">
        <v>7544.5638407589995</v>
      </c>
      <c r="CP18" s="9">
        <v>6221.1429702770001</v>
      </c>
      <c r="CQ18" s="9">
        <v>5502.83376873</v>
      </c>
      <c r="CR18" s="9">
        <v>5121.8927453329998</v>
      </c>
      <c r="CS18" s="9">
        <v>5674.572433071</v>
      </c>
      <c r="CT18" s="9">
        <v>5677.4030537440003</v>
      </c>
      <c r="CU18" s="9">
        <v>5153.6936939470006</v>
      </c>
      <c r="CV18" s="9">
        <v>6219</v>
      </c>
      <c r="CW18" s="9">
        <v>6972</v>
      </c>
      <c r="CX18" s="9">
        <v>7979</v>
      </c>
      <c r="CY18" s="9">
        <v>8090</v>
      </c>
      <c r="CZ18" s="9">
        <v>7547</v>
      </c>
      <c r="DA18" s="9">
        <v>7576</v>
      </c>
      <c r="DB18" s="9">
        <v>5910</v>
      </c>
      <c r="DC18" s="9">
        <v>5411</v>
      </c>
      <c r="DD18" s="9">
        <v>5333</v>
      </c>
      <c r="DE18" s="9">
        <v>5701</v>
      </c>
      <c r="DF18" s="9">
        <v>5761</v>
      </c>
      <c r="DG18" s="9">
        <v>5022</v>
      </c>
      <c r="DH18" s="9">
        <v>6379.1279999999997</v>
      </c>
      <c r="DI18" s="9">
        <v>6914.4449999999997</v>
      </c>
      <c r="DJ18" s="9">
        <v>7727.643</v>
      </c>
      <c r="DK18" s="9">
        <v>8005.7479999999996</v>
      </c>
      <c r="DL18" s="9">
        <v>7964.6350000000002</v>
      </c>
      <c r="DM18" s="9">
        <v>7641.2809999999999</v>
      </c>
      <c r="DN18" s="9">
        <v>6160.54</v>
      </c>
      <c r="DO18" s="9">
        <v>5341.6220000000003</v>
      </c>
      <c r="DP18" s="9">
        <v>5320.2259999999997</v>
      </c>
      <c r="DQ18" s="9">
        <v>5367.2250000000004</v>
      </c>
      <c r="DR18" s="9">
        <v>5544.7690000000002</v>
      </c>
      <c r="DS18" s="9">
        <v>5128.8950000000004</v>
      </c>
    </row>
    <row r="19" spans="2:123" x14ac:dyDescent="0.3">
      <c r="B19" s="7">
        <v>10064</v>
      </c>
      <c r="C19" s="8" t="s">
        <v>18</v>
      </c>
      <c r="D19" s="9">
        <v>9445.6059999999943</v>
      </c>
      <c r="E19" s="9">
        <v>10335.493999999997</v>
      </c>
      <c r="F19" s="9">
        <v>13049.534999999993</v>
      </c>
      <c r="G19" s="9">
        <v>11938.34</v>
      </c>
      <c r="H19" s="9">
        <v>10459.464000000005</v>
      </c>
      <c r="I19" s="9">
        <v>10422.305999999995</v>
      </c>
      <c r="J19" s="9">
        <v>9451.385000000002</v>
      </c>
      <c r="K19" s="9">
        <v>9040.8220000000038</v>
      </c>
      <c r="L19" s="9">
        <v>8493.4290000000019</v>
      </c>
      <c r="M19" s="9">
        <v>9802.2579999999962</v>
      </c>
      <c r="N19" s="9">
        <v>9731.7380000000012</v>
      </c>
      <c r="O19" s="9">
        <v>8449.0040000000045</v>
      </c>
      <c r="P19" s="9">
        <v>9001.2729999999938</v>
      </c>
      <c r="Q19" s="9">
        <v>10780.12</v>
      </c>
      <c r="R19" s="9">
        <v>11974.954999999993</v>
      </c>
      <c r="S19" s="9">
        <v>12451.965999999997</v>
      </c>
      <c r="T19" s="9">
        <v>10810.540999999997</v>
      </c>
      <c r="U19" s="9">
        <v>10611.522999999999</v>
      </c>
      <c r="V19" s="9">
        <v>9561.9740000000038</v>
      </c>
      <c r="W19" s="9">
        <v>8789.4879999999994</v>
      </c>
      <c r="X19" s="9">
        <v>8485.0569999999989</v>
      </c>
      <c r="Y19" s="9">
        <v>9781.3329999999951</v>
      </c>
      <c r="Z19" s="9">
        <v>9860.0679999999993</v>
      </c>
      <c r="AA19" s="9">
        <v>8416.7490000000053</v>
      </c>
      <c r="AB19" s="9">
        <v>8864</v>
      </c>
      <c r="AC19" s="9">
        <v>10736</v>
      </c>
      <c r="AD19" s="9">
        <v>12476</v>
      </c>
      <c r="AE19" s="9">
        <v>11885</v>
      </c>
      <c r="AF19" s="9">
        <v>10777</v>
      </c>
      <c r="AG19" s="9">
        <v>10121</v>
      </c>
      <c r="AH19" s="9">
        <v>8716</v>
      </c>
      <c r="AI19" s="9">
        <v>8734</v>
      </c>
      <c r="AJ19" s="9">
        <v>8703</v>
      </c>
      <c r="AK19" s="9">
        <v>10267</v>
      </c>
      <c r="AL19" s="9">
        <v>10107</v>
      </c>
      <c r="AM19" s="9">
        <v>8347</v>
      </c>
      <c r="AN19" s="9">
        <v>8982</v>
      </c>
      <c r="AO19" s="9">
        <v>9757</v>
      </c>
      <c r="AP19" s="9">
        <v>11678</v>
      </c>
      <c r="AQ19" s="9">
        <v>13872</v>
      </c>
      <c r="AR19" s="9">
        <v>10624</v>
      </c>
      <c r="AS19" s="9">
        <v>10076</v>
      </c>
      <c r="AT19" s="9">
        <v>9028</v>
      </c>
      <c r="AU19" s="9">
        <v>8603</v>
      </c>
      <c r="AV19" s="9">
        <v>8917</v>
      </c>
      <c r="AW19" s="9">
        <v>10520</v>
      </c>
      <c r="AX19" s="9">
        <v>10319</v>
      </c>
      <c r="AY19" s="9">
        <v>8589</v>
      </c>
      <c r="AZ19" s="9">
        <v>9250.5689999999995</v>
      </c>
      <c r="BA19" s="9">
        <v>10264.24</v>
      </c>
      <c r="BB19" s="9">
        <v>12831.013999999999</v>
      </c>
      <c r="BC19" s="9">
        <v>12102.056</v>
      </c>
      <c r="BD19" s="9">
        <v>10305.834999999999</v>
      </c>
      <c r="BE19" s="9">
        <v>9862.6470000000008</v>
      </c>
      <c r="BF19" s="9">
        <v>8936.0630000000001</v>
      </c>
      <c r="BG19" s="9">
        <v>8603.8459999999995</v>
      </c>
      <c r="BH19" s="9">
        <v>8443.3469999999998</v>
      </c>
      <c r="BI19" s="9">
        <v>10348.334999999999</v>
      </c>
      <c r="BJ19" s="9">
        <v>9126.6849999999995</v>
      </c>
      <c r="BK19" s="9">
        <v>8373.1209999999992</v>
      </c>
      <c r="BL19" s="9">
        <v>8401.5630000000001</v>
      </c>
      <c r="BM19" s="9">
        <v>10250.049000000001</v>
      </c>
      <c r="BN19" s="9">
        <v>11088.214</v>
      </c>
      <c r="BO19" s="9">
        <v>11617.034</v>
      </c>
      <c r="BP19" s="9">
        <v>9144.3739999999998</v>
      </c>
      <c r="BQ19" s="9">
        <v>9106.8919999999998</v>
      </c>
      <c r="BR19" s="9">
        <v>8559.3379999999997</v>
      </c>
      <c r="BS19" s="9">
        <v>8300.3209999999999</v>
      </c>
      <c r="BT19" s="9">
        <v>9410.8960000000006</v>
      </c>
      <c r="BU19" s="9">
        <v>9764.7150000000001</v>
      </c>
      <c r="BV19" s="9">
        <v>9751.6910000000007</v>
      </c>
      <c r="BW19" s="9">
        <v>8456.6209999999992</v>
      </c>
      <c r="BX19" s="9">
        <v>8435.2597163400005</v>
      </c>
      <c r="BY19" s="9">
        <v>10677.799049046</v>
      </c>
      <c r="BZ19" s="9">
        <v>12537.588904170001</v>
      </c>
      <c r="CA19" s="9">
        <v>12164.67971986</v>
      </c>
      <c r="CB19" s="9">
        <v>10309.161703237001</v>
      </c>
      <c r="CC19" s="9">
        <v>9868.8390399489999</v>
      </c>
      <c r="CD19" s="9">
        <v>8464.8886558929989</v>
      </c>
      <c r="CE19" s="9">
        <v>8352.6152667400002</v>
      </c>
      <c r="CF19" s="9">
        <v>9421.5423489690002</v>
      </c>
      <c r="CG19" s="9">
        <v>10054.107176379999</v>
      </c>
      <c r="CH19" s="9">
        <v>10027.564663156001</v>
      </c>
      <c r="CI19" s="9">
        <v>8211.8396439259996</v>
      </c>
      <c r="CJ19" s="9">
        <v>8682.1263012210002</v>
      </c>
      <c r="CK19" s="9">
        <v>9588.3464501269991</v>
      </c>
      <c r="CL19" s="9">
        <v>13053.026610899</v>
      </c>
      <c r="CM19" s="9">
        <v>13568.918560153001</v>
      </c>
      <c r="CN19" s="9">
        <v>10380.185127998</v>
      </c>
      <c r="CO19" s="9">
        <v>9593.279535099</v>
      </c>
      <c r="CP19" s="9">
        <v>8882.753865282999</v>
      </c>
      <c r="CQ19" s="9">
        <v>8690.3276699599992</v>
      </c>
      <c r="CR19" s="9">
        <v>9009.2450616469996</v>
      </c>
      <c r="CS19" s="9">
        <v>11000.829989054</v>
      </c>
      <c r="CT19" s="9">
        <v>10268.208395185</v>
      </c>
      <c r="CU19" s="9">
        <v>8922.2096095300003</v>
      </c>
      <c r="CV19" s="9">
        <v>9379</v>
      </c>
      <c r="CW19" s="9">
        <v>9976</v>
      </c>
      <c r="CX19" s="9">
        <v>12114</v>
      </c>
      <c r="CY19" s="9">
        <v>11266</v>
      </c>
      <c r="CZ19" s="9">
        <v>10213</v>
      </c>
      <c r="DA19" s="9">
        <v>10411</v>
      </c>
      <c r="DB19" s="9">
        <v>8991</v>
      </c>
      <c r="DC19" s="9">
        <v>8757</v>
      </c>
      <c r="DD19" s="9">
        <v>8938</v>
      </c>
      <c r="DE19" s="9">
        <v>10600</v>
      </c>
      <c r="DF19" s="9">
        <v>9816</v>
      </c>
      <c r="DG19" s="9">
        <v>8287</v>
      </c>
      <c r="DH19" s="9">
        <v>8888.5840000000007</v>
      </c>
      <c r="DI19" s="9">
        <v>10178.636</v>
      </c>
      <c r="DJ19" s="9">
        <v>11986.362999999999</v>
      </c>
      <c r="DK19" s="9">
        <v>12039.034</v>
      </c>
      <c r="DL19" s="9">
        <v>10797.819</v>
      </c>
      <c r="DM19" s="9">
        <v>10396.957</v>
      </c>
      <c r="DN19" s="9">
        <v>8691.5239999999994</v>
      </c>
      <c r="DO19" s="9">
        <v>8646.23</v>
      </c>
      <c r="DP19" s="9">
        <v>8677.8909999999996</v>
      </c>
      <c r="DQ19" s="9">
        <v>10200.949000000001</v>
      </c>
      <c r="DR19" s="9">
        <v>10193.906999999999</v>
      </c>
      <c r="DS19" s="9">
        <v>8718.69</v>
      </c>
    </row>
    <row r="20" spans="2:123" x14ac:dyDescent="0.3">
      <c r="B20" s="7">
        <v>10065</v>
      </c>
      <c r="C20" s="8" t="s">
        <v>19</v>
      </c>
      <c r="D20" s="9">
        <v>1684.61</v>
      </c>
      <c r="E20" s="9">
        <v>1852.5150000000001</v>
      </c>
      <c r="F20" s="9">
        <v>2567.7249999999999</v>
      </c>
      <c r="G20" s="9">
        <v>2170.64</v>
      </c>
      <c r="H20" s="9">
        <v>1719.5350000000001</v>
      </c>
      <c r="I20" s="9">
        <v>1745.595</v>
      </c>
      <c r="J20" s="9">
        <v>1574.655</v>
      </c>
      <c r="K20" s="9">
        <v>1439.7149999999999</v>
      </c>
      <c r="L20" s="9">
        <v>1325.3150000000001</v>
      </c>
      <c r="M20" s="9">
        <v>1423.35</v>
      </c>
      <c r="N20" s="9">
        <v>1420.15</v>
      </c>
      <c r="O20" s="9">
        <v>1307.6199999999999</v>
      </c>
      <c r="P20" s="9">
        <v>1505.84</v>
      </c>
      <c r="Q20" s="9">
        <v>1801.44</v>
      </c>
      <c r="R20" s="9">
        <v>2191.2600000000002</v>
      </c>
      <c r="S20" s="9">
        <v>2148.4899999999998</v>
      </c>
      <c r="T20" s="9">
        <v>1931.36</v>
      </c>
      <c r="U20" s="9">
        <v>1951.15</v>
      </c>
      <c r="V20" s="9">
        <v>1713.12</v>
      </c>
      <c r="W20" s="9">
        <v>1442.52</v>
      </c>
      <c r="X20" s="9">
        <v>1317.69</v>
      </c>
      <c r="Y20" s="9">
        <v>1334.7249999999999</v>
      </c>
      <c r="Z20" s="9">
        <v>1378.05</v>
      </c>
      <c r="AA20" s="9">
        <v>1284.46</v>
      </c>
      <c r="AB20" s="9">
        <v>1380</v>
      </c>
      <c r="AC20" s="9">
        <v>1827</v>
      </c>
      <c r="AD20" s="9">
        <v>2174</v>
      </c>
      <c r="AE20" s="9">
        <v>2142</v>
      </c>
      <c r="AF20" s="9">
        <v>1913</v>
      </c>
      <c r="AG20" s="9">
        <v>1857</v>
      </c>
      <c r="AH20" s="9">
        <v>1437</v>
      </c>
      <c r="AI20" s="9">
        <v>1381</v>
      </c>
      <c r="AJ20" s="9">
        <v>1295</v>
      </c>
      <c r="AK20" s="9">
        <v>1287</v>
      </c>
      <c r="AL20" s="9">
        <v>1353</v>
      </c>
      <c r="AM20" s="9">
        <v>1225</v>
      </c>
      <c r="AN20" s="9">
        <v>1405</v>
      </c>
      <c r="AO20" s="9">
        <v>1645</v>
      </c>
      <c r="AP20" s="9">
        <v>2041</v>
      </c>
      <c r="AQ20" s="9">
        <v>2382</v>
      </c>
      <c r="AR20" s="9">
        <v>1755</v>
      </c>
      <c r="AS20" s="9">
        <v>1733</v>
      </c>
      <c r="AT20" s="9">
        <v>1507</v>
      </c>
      <c r="AU20" s="9">
        <v>1341</v>
      </c>
      <c r="AV20" s="9">
        <v>1270</v>
      </c>
      <c r="AW20" s="9">
        <v>1381</v>
      </c>
      <c r="AX20" s="9">
        <v>1407</v>
      </c>
      <c r="AY20" s="9">
        <v>1284</v>
      </c>
      <c r="AZ20" s="9">
        <v>1503.25</v>
      </c>
      <c r="BA20" s="9">
        <v>1724.44</v>
      </c>
      <c r="BB20" s="9">
        <v>2353.63</v>
      </c>
      <c r="BC20" s="9">
        <v>2177.7800000000002</v>
      </c>
      <c r="BD20" s="9">
        <v>2120.25</v>
      </c>
      <c r="BE20" s="9">
        <v>1874.2650000000001</v>
      </c>
      <c r="BF20" s="9">
        <v>1546.085</v>
      </c>
      <c r="BG20" s="9">
        <v>1366.98</v>
      </c>
      <c r="BH20" s="9">
        <v>1326.74</v>
      </c>
      <c r="BI20" s="9">
        <v>1451.05</v>
      </c>
      <c r="BJ20" s="9">
        <v>1501.81</v>
      </c>
      <c r="BK20" s="9">
        <v>1317.905</v>
      </c>
      <c r="BL20" s="9">
        <v>1416.02</v>
      </c>
      <c r="BM20" s="9">
        <v>1955.69</v>
      </c>
      <c r="BN20" s="9">
        <v>2209.81</v>
      </c>
      <c r="BO20" s="9">
        <v>2196.16</v>
      </c>
      <c r="BP20" s="9">
        <v>1709.92</v>
      </c>
      <c r="BQ20" s="9">
        <v>1678.29</v>
      </c>
      <c r="BR20" s="9">
        <v>1583.23</v>
      </c>
      <c r="BS20" s="9">
        <v>1418.528</v>
      </c>
      <c r="BT20" s="9">
        <v>1436.6320000000001</v>
      </c>
      <c r="BU20" s="9">
        <v>1581.116</v>
      </c>
      <c r="BV20" s="9">
        <v>1545.8520000000001</v>
      </c>
      <c r="BW20" s="9">
        <v>1373.463</v>
      </c>
      <c r="BX20" s="9">
        <v>1485.5339998760001</v>
      </c>
      <c r="BY20" s="9">
        <v>1891.423</v>
      </c>
      <c r="BZ20" s="9">
        <v>2180.6929998760002</v>
      </c>
      <c r="CA20" s="9">
        <v>2397.294999876</v>
      </c>
      <c r="CB20" s="9">
        <v>1824.0539996549999</v>
      </c>
      <c r="CC20" s="9">
        <v>1912.895000276</v>
      </c>
      <c r="CD20" s="9">
        <v>1455.7329998099999</v>
      </c>
      <c r="CE20" s="9">
        <v>1394.2329998759999</v>
      </c>
      <c r="CF20" s="9">
        <v>1430.6879998099998</v>
      </c>
      <c r="CG20" s="9">
        <v>1462.2999998759999</v>
      </c>
      <c r="CH20" s="9">
        <v>1556.8099998759999</v>
      </c>
      <c r="CI20" s="9">
        <v>1382.41999981</v>
      </c>
      <c r="CJ20" s="9">
        <v>1565.3769998759999</v>
      </c>
      <c r="CK20" s="9">
        <v>1677.971</v>
      </c>
      <c r="CL20" s="9">
        <v>2593.3109998760001</v>
      </c>
      <c r="CM20" s="9">
        <v>2944.0969998760002</v>
      </c>
      <c r="CN20" s="9">
        <v>2374.6370002199997</v>
      </c>
      <c r="CO20" s="9">
        <v>2087.3020002759999</v>
      </c>
      <c r="CP20" s="9">
        <v>1758.1179998099999</v>
      </c>
      <c r="CQ20" s="9">
        <v>1557.7069998760001</v>
      </c>
      <c r="CR20" s="9">
        <v>1502.1299998099998</v>
      </c>
      <c r="CS20" s="9">
        <v>1604.4719998759999</v>
      </c>
      <c r="CT20" s="9">
        <v>1706.1369998759999</v>
      </c>
      <c r="CU20" s="9">
        <v>1231.56399981</v>
      </c>
      <c r="CV20" s="9">
        <v>1701</v>
      </c>
      <c r="CW20" s="9">
        <v>2000</v>
      </c>
      <c r="CX20" s="9">
        <v>2663</v>
      </c>
      <c r="CY20" s="9">
        <v>2493</v>
      </c>
      <c r="CZ20" s="9">
        <v>2233</v>
      </c>
      <c r="DA20" s="9">
        <v>2279</v>
      </c>
      <c r="DB20" s="9">
        <v>1869</v>
      </c>
      <c r="DC20" s="9">
        <v>1632</v>
      </c>
      <c r="DD20" s="9">
        <v>1637</v>
      </c>
      <c r="DE20" s="9">
        <v>1864</v>
      </c>
      <c r="DF20" s="9">
        <v>1792</v>
      </c>
      <c r="DG20" s="9">
        <v>1566</v>
      </c>
      <c r="DH20" s="9">
        <v>1737.39</v>
      </c>
      <c r="DI20" s="9">
        <v>2083.1080000000002</v>
      </c>
      <c r="DJ20" s="9">
        <v>2482.8220000000001</v>
      </c>
      <c r="DK20" s="9">
        <v>2629.8220000000001</v>
      </c>
      <c r="DL20" s="9">
        <v>2727.491</v>
      </c>
      <c r="DM20" s="9">
        <v>2710.3249999999998</v>
      </c>
      <c r="DN20" s="9">
        <v>2220.1219999999998</v>
      </c>
      <c r="DO20" s="9">
        <v>2496.5949999999998</v>
      </c>
      <c r="DP20" s="9">
        <v>2510.4740000000002</v>
      </c>
      <c r="DQ20" s="9">
        <v>2603.3560000000002</v>
      </c>
      <c r="DR20" s="9">
        <v>2757.7429999999999</v>
      </c>
      <c r="DS20" s="9">
        <v>2537.64</v>
      </c>
    </row>
    <row r="21" spans="2:123" x14ac:dyDescent="0.3">
      <c r="B21" s="7">
        <v>10066</v>
      </c>
      <c r="C21" s="8" t="s">
        <v>20</v>
      </c>
      <c r="D21" s="9">
        <v>22026.051994999998</v>
      </c>
      <c r="E21" s="9">
        <v>24688.624459499992</v>
      </c>
      <c r="F21" s="9">
        <v>33365.373009000003</v>
      </c>
      <c r="G21" s="9">
        <v>26713.424006999998</v>
      </c>
      <c r="H21" s="9">
        <v>24169.859009</v>
      </c>
      <c r="I21" s="9">
        <v>25700.329996999997</v>
      </c>
      <c r="J21" s="9">
        <v>23285.054017999999</v>
      </c>
      <c r="K21" s="9">
        <v>21279.227008999998</v>
      </c>
      <c r="L21" s="9">
        <v>19046.455004000003</v>
      </c>
      <c r="M21" s="9">
        <v>18366.339005000002</v>
      </c>
      <c r="N21" s="9">
        <v>19007.912</v>
      </c>
      <c r="O21" s="9">
        <v>18307.145993000002</v>
      </c>
      <c r="P21" s="9">
        <v>21483.901999999998</v>
      </c>
      <c r="Q21" s="9">
        <v>26154.886999999999</v>
      </c>
      <c r="R21" s="9">
        <v>28638.445</v>
      </c>
      <c r="S21" s="9">
        <v>29288.063999999998</v>
      </c>
      <c r="T21" s="9">
        <v>27442.858</v>
      </c>
      <c r="U21" s="9">
        <v>26985.374</v>
      </c>
      <c r="V21" s="9">
        <v>24027.368999999999</v>
      </c>
      <c r="W21" s="9">
        <v>20450.794000000002</v>
      </c>
      <c r="X21" s="9">
        <v>18058.736000000001</v>
      </c>
      <c r="Y21" s="9">
        <v>17540.455999999998</v>
      </c>
      <c r="Z21" s="9">
        <v>18429.108</v>
      </c>
      <c r="AA21" s="9">
        <v>18029.936000000002</v>
      </c>
      <c r="AB21" s="9">
        <v>21072</v>
      </c>
      <c r="AC21" s="9">
        <v>26369</v>
      </c>
      <c r="AD21" s="9">
        <v>30157</v>
      </c>
      <c r="AE21" s="9">
        <v>29788</v>
      </c>
      <c r="AF21" s="9">
        <v>26329</v>
      </c>
      <c r="AG21" s="9">
        <v>27001</v>
      </c>
      <c r="AH21" s="9">
        <v>21377</v>
      </c>
      <c r="AI21" s="9">
        <v>19999</v>
      </c>
      <c r="AJ21" s="9">
        <v>18273</v>
      </c>
      <c r="AK21" s="9">
        <v>18085</v>
      </c>
      <c r="AL21" s="9">
        <v>19044</v>
      </c>
      <c r="AM21" s="9">
        <v>17720</v>
      </c>
      <c r="AN21" s="9">
        <v>21373</v>
      </c>
      <c r="AO21" s="9">
        <v>24053</v>
      </c>
      <c r="AP21" s="9">
        <v>28170</v>
      </c>
      <c r="AQ21" s="9">
        <v>30999</v>
      </c>
      <c r="AR21" s="9">
        <v>24277</v>
      </c>
      <c r="AS21" s="9">
        <v>24495</v>
      </c>
      <c r="AT21" s="9">
        <v>21419</v>
      </c>
      <c r="AU21" s="9">
        <v>19231</v>
      </c>
      <c r="AV21" s="9">
        <v>17657</v>
      </c>
      <c r="AW21" s="9">
        <v>18305</v>
      </c>
      <c r="AX21" s="9">
        <v>18550</v>
      </c>
      <c r="AY21" s="9">
        <v>17883</v>
      </c>
      <c r="AZ21" s="9">
        <v>22245.19</v>
      </c>
      <c r="BA21" s="9">
        <v>24864.48</v>
      </c>
      <c r="BB21" s="9">
        <v>30666.022000000001</v>
      </c>
      <c r="BC21" s="9">
        <v>28237.585999999999</v>
      </c>
      <c r="BD21" s="9">
        <v>26117.298999999999</v>
      </c>
      <c r="BE21" s="9">
        <v>23852.106</v>
      </c>
      <c r="BF21" s="9">
        <v>20734.034</v>
      </c>
      <c r="BG21" s="9">
        <v>18777.924999999999</v>
      </c>
      <c r="BH21" s="9">
        <v>17331.891</v>
      </c>
      <c r="BI21" s="9">
        <v>18588.23</v>
      </c>
      <c r="BJ21" s="9">
        <v>18836.609</v>
      </c>
      <c r="BK21" s="9">
        <v>17533.744999999999</v>
      </c>
      <c r="BL21" s="9">
        <v>19371.736000000001</v>
      </c>
      <c r="BM21" s="9">
        <v>24798.718000000001</v>
      </c>
      <c r="BN21" s="9">
        <v>27074.121999999999</v>
      </c>
      <c r="BO21" s="9">
        <v>26362.555</v>
      </c>
      <c r="BP21" s="9">
        <v>21511.164000000001</v>
      </c>
      <c r="BQ21" s="9">
        <v>22410.311000000002</v>
      </c>
      <c r="BR21" s="9">
        <v>21129.957999999999</v>
      </c>
      <c r="BS21" s="9">
        <v>18507.387999999999</v>
      </c>
      <c r="BT21" s="9">
        <v>18412.044000000002</v>
      </c>
      <c r="BU21" s="9">
        <v>19018.401999999998</v>
      </c>
      <c r="BV21" s="9">
        <v>18572.280999999999</v>
      </c>
      <c r="BW21" s="9">
        <v>17533.526999999998</v>
      </c>
      <c r="BX21" s="9">
        <v>19173.601000000002</v>
      </c>
      <c r="BY21" s="9">
        <v>25598.76</v>
      </c>
      <c r="BZ21" s="9">
        <v>28470.379000000004</v>
      </c>
      <c r="CA21" s="9">
        <v>27943.948999999997</v>
      </c>
      <c r="CB21" s="9">
        <v>23546.492000000002</v>
      </c>
      <c r="CC21" s="9">
        <v>23896.359</v>
      </c>
      <c r="CD21" s="9">
        <v>18946.718000000001</v>
      </c>
      <c r="CE21" s="9">
        <v>17950.351000000002</v>
      </c>
      <c r="CF21" s="9">
        <v>17664.712</v>
      </c>
      <c r="CG21" s="9">
        <v>17543.112000000001</v>
      </c>
      <c r="CH21" s="9">
        <v>18906.848000000002</v>
      </c>
      <c r="CI21" s="9">
        <v>17533.744999999999</v>
      </c>
      <c r="CJ21" s="9">
        <v>20664.775999999998</v>
      </c>
      <c r="CK21" s="9">
        <v>21903.613000000001</v>
      </c>
      <c r="CL21" s="9">
        <v>31175.461000000003</v>
      </c>
      <c r="CM21" s="9">
        <v>31948.857</v>
      </c>
      <c r="CN21" s="9">
        <v>25960.392</v>
      </c>
      <c r="CO21" s="9">
        <v>25606.834999999999</v>
      </c>
      <c r="CP21" s="9">
        <v>21634.739999999998</v>
      </c>
      <c r="CQ21" s="9">
        <v>19510.353999999999</v>
      </c>
      <c r="CR21" s="9">
        <v>17840.696</v>
      </c>
      <c r="CS21" s="9">
        <v>18074.712</v>
      </c>
      <c r="CT21" s="9">
        <v>19521.731</v>
      </c>
      <c r="CU21" s="9">
        <v>18102.253000000001</v>
      </c>
      <c r="CV21" s="9">
        <v>21643</v>
      </c>
      <c r="CW21" s="9">
        <v>25195</v>
      </c>
      <c r="CX21" s="9">
        <v>30231</v>
      </c>
      <c r="CY21" s="9">
        <v>27321</v>
      </c>
      <c r="CZ21" s="9">
        <v>26249</v>
      </c>
      <c r="DA21" s="9">
        <v>26254</v>
      </c>
      <c r="DB21" s="9">
        <v>22007</v>
      </c>
      <c r="DC21" s="9">
        <v>18704</v>
      </c>
      <c r="DD21" s="9">
        <v>18113</v>
      </c>
      <c r="DE21" s="9">
        <v>19332</v>
      </c>
      <c r="DF21" s="9">
        <v>19553</v>
      </c>
      <c r="DG21" s="9">
        <v>17408</v>
      </c>
      <c r="DH21" s="9">
        <v>21126.100999999999</v>
      </c>
      <c r="DI21" s="9">
        <v>23869.478999999999</v>
      </c>
      <c r="DJ21" s="9">
        <v>27646.356</v>
      </c>
      <c r="DK21" s="9">
        <v>28037.812999999998</v>
      </c>
      <c r="DL21" s="9">
        <v>28313.462</v>
      </c>
      <c r="DM21" s="9">
        <v>25317.94</v>
      </c>
      <c r="DN21" s="9">
        <v>20418.023000000001</v>
      </c>
      <c r="DO21" s="9">
        <v>18290.297999999999</v>
      </c>
      <c r="DP21" s="9">
        <v>17358.977999999999</v>
      </c>
      <c r="DQ21" s="9">
        <v>18255.848000000002</v>
      </c>
      <c r="DR21" s="9">
        <v>18753.47</v>
      </c>
      <c r="DS21" s="9">
        <v>17873.57</v>
      </c>
    </row>
    <row r="22" spans="2:123" x14ac:dyDescent="0.3">
      <c r="B22" s="7">
        <v>10067</v>
      </c>
      <c r="C22" s="8" t="s">
        <v>21</v>
      </c>
      <c r="D22" s="9">
        <v>11312.072</v>
      </c>
      <c r="E22" s="9">
        <v>12030.356</v>
      </c>
      <c r="F22" s="9">
        <v>14770.704</v>
      </c>
      <c r="G22" s="9">
        <v>13353.746999999999</v>
      </c>
      <c r="H22" s="9">
        <v>11401.895</v>
      </c>
      <c r="I22" s="9">
        <v>11533.5</v>
      </c>
      <c r="J22" s="9">
        <v>10587.401</v>
      </c>
      <c r="K22" s="9">
        <v>10226.719999999999</v>
      </c>
      <c r="L22" s="9">
        <v>9153.1790000000001</v>
      </c>
      <c r="M22" s="9">
        <v>9911.4650000000001</v>
      </c>
      <c r="N22" s="9">
        <v>9976.5400000000009</v>
      </c>
      <c r="O22" s="9">
        <v>9469.3549999999996</v>
      </c>
      <c r="P22" s="9">
        <v>10851.661</v>
      </c>
      <c r="Q22" s="9">
        <v>13017.002</v>
      </c>
      <c r="R22" s="9">
        <v>13921.302</v>
      </c>
      <c r="S22" s="9">
        <v>14920.290999999999</v>
      </c>
      <c r="T22" s="9">
        <v>13299.043</v>
      </c>
      <c r="U22" s="9">
        <v>12415.441000000001</v>
      </c>
      <c r="V22" s="9">
        <v>11227.421</v>
      </c>
      <c r="W22" s="9">
        <v>10097.582</v>
      </c>
      <c r="X22" s="9">
        <v>9110.5830000000005</v>
      </c>
      <c r="Y22" s="9">
        <v>9479.1970000000001</v>
      </c>
      <c r="Z22" s="9">
        <v>10160.328</v>
      </c>
      <c r="AA22" s="9">
        <v>9751.8340000000007</v>
      </c>
      <c r="AB22" s="9">
        <v>10687</v>
      </c>
      <c r="AC22" s="9">
        <v>12681</v>
      </c>
      <c r="AD22" s="9">
        <v>13728</v>
      </c>
      <c r="AE22" s="9">
        <v>14344</v>
      </c>
      <c r="AF22" s="9">
        <v>12929</v>
      </c>
      <c r="AG22" s="9">
        <v>12535</v>
      </c>
      <c r="AH22" s="9">
        <v>10673</v>
      </c>
      <c r="AI22" s="9">
        <v>10308</v>
      </c>
      <c r="AJ22" s="9">
        <v>9444</v>
      </c>
      <c r="AK22" s="9">
        <v>10566</v>
      </c>
      <c r="AL22" s="9">
        <v>10496</v>
      </c>
      <c r="AM22" s="9">
        <v>9391</v>
      </c>
      <c r="AN22" s="9">
        <v>11101</v>
      </c>
      <c r="AO22" s="9">
        <v>12109</v>
      </c>
      <c r="AP22" s="9">
        <v>13608</v>
      </c>
      <c r="AQ22" s="9">
        <v>15556</v>
      </c>
      <c r="AR22" s="9">
        <v>12903</v>
      </c>
      <c r="AS22" s="9">
        <v>12198</v>
      </c>
      <c r="AT22" s="9">
        <v>10828</v>
      </c>
      <c r="AU22" s="9">
        <v>10371</v>
      </c>
      <c r="AV22" s="9">
        <v>9669</v>
      </c>
      <c r="AW22" s="9">
        <v>11071</v>
      </c>
      <c r="AX22" s="9">
        <v>10606</v>
      </c>
      <c r="AY22" s="9">
        <v>9811</v>
      </c>
      <c r="AZ22" s="9">
        <v>11360.653</v>
      </c>
      <c r="BA22" s="9">
        <v>12972.569</v>
      </c>
      <c r="BB22" s="9">
        <v>15447.475</v>
      </c>
      <c r="BC22" s="9">
        <v>14907.532999999999</v>
      </c>
      <c r="BD22" s="9">
        <v>14306.97</v>
      </c>
      <c r="BE22" s="9">
        <v>12802.116</v>
      </c>
      <c r="BF22" s="9">
        <v>10788.471</v>
      </c>
      <c r="BG22" s="9">
        <v>10449.706</v>
      </c>
      <c r="BH22" s="9">
        <v>9704.1569999999992</v>
      </c>
      <c r="BI22" s="9">
        <v>11203.278</v>
      </c>
      <c r="BJ22" s="9">
        <v>10854.625</v>
      </c>
      <c r="BK22" s="9">
        <v>9923.8529999999992</v>
      </c>
      <c r="BL22" s="9">
        <v>10934.9</v>
      </c>
      <c r="BM22" s="9">
        <v>13227.214</v>
      </c>
      <c r="BN22" s="9">
        <v>13876.975</v>
      </c>
      <c r="BO22" s="9">
        <v>14742.23</v>
      </c>
      <c r="BP22" s="9">
        <v>11738.154</v>
      </c>
      <c r="BQ22" s="9">
        <v>11702.277</v>
      </c>
      <c r="BR22" s="9">
        <v>11187.42</v>
      </c>
      <c r="BS22" s="9">
        <v>10715.903</v>
      </c>
      <c r="BT22" s="9">
        <v>11146.868</v>
      </c>
      <c r="BU22" s="9">
        <v>11435.362999999999</v>
      </c>
      <c r="BV22" s="9">
        <v>10933.508</v>
      </c>
      <c r="BW22" s="9">
        <v>9794.8240000000005</v>
      </c>
      <c r="BX22" s="9">
        <v>10746.30720193</v>
      </c>
      <c r="BY22" s="9">
        <v>12601.509609309001</v>
      </c>
      <c r="BZ22" s="9">
        <v>13883.483758356</v>
      </c>
      <c r="CA22" s="9">
        <v>14695.590428564001</v>
      </c>
      <c r="CB22" s="9">
        <v>12402.941606652999</v>
      </c>
      <c r="CC22" s="9">
        <v>11895.371703371</v>
      </c>
      <c r="CD22" s="9">
        <v>10147.176469216</v>
      </c>
      <c r="CE22" s="9">
        <v>10407.334364023</v>
      </c>
      <c r="CF22" s="9">
        <v>10261.793157579999</v>
      </c>
      <c r="CG22" s="9">
        <v>10345.490349941001</v>
      </c>
      <c r="CH22" s="9">
        <v>10730.320873447999</v>
      </c>
      <c r="CI22" s="9">
        <v>9745.2455252330001</v>
      </c>
      <c r="CJ22" s="9">
        <v>11031.982391329</v>
      </c>
      <c r="CK22" s="9">
        <v>11477.179492435002</v>
      </c>
      <c r="CL22" s="9">
        <v>15533.084228254</v>
      </c>
      <c r="CM22" s="9">
        <v>16764.990622669</v>
      </c>
      <c r="CN22" s="9">
        <v>13607.820853102001</v>
      </c>
      <c r="CO22" s="9">
        <v>12781.196347286001</v>
      </c>
      <c r="CP22" s="9">
        <v>10701.536245982001</v>
      </c>
      <c r="CQ22" s="9">
        <v>10368.135838102</v>
      </c>
      <c r="CR22" s="9">
        <v>9802.6411476840003</v>
      </c>
      <c r="CS22" s="9">
        <v>10771.875897431999</v>
      </c>
      <c r="CT22" s="9">
        <v>10649.195553726</v>
      </c>
      <c r="CU22" s="9">
        <v>9578.5660370149999</v>
      </c>
      <c r="CV22" s="9">
        <v>10741</v>
      </c>
      <c r="CW22" s="9">
        <v>12473</v>
      </c>
      <c r="CX22" s="9">
        <v>14619</v>
      </c>
      <c r="CY22" s="9">
        <v>14315</v>
      </c>
      <c r="CZ22" s="9">
        <v>13567</v>
      </c>
      <c r="DA22" s="9">
        <v>12757</v>
      </c>
      <c r="DB22" s="9">
        <v>11158</v>
      </c>
      <c r="DC22" s="9">
        <v>10403</v>
      </c>
      <c r="DD22" s="9">
        <v>9691</v>
      </c>
      <c r="DE22" s="9">
        <v>10921</v>
      </c>
      <c r="DF22" s="9">
        <v>11238</v>
      </c>
      <c r="DG22" s="9">
        <v>10235</v>
      </c>
      <c r="DH22" s="9">
        <v>11778.162</v>
      </c>
      <c r="DI22" s="9">
        <v>13329.819</v>
      </c>
      <c r="DJ22" s="9">
        <v>14731.686</v>
      </c>
      <c r="DK22" s="9">
        <v>15392.362999999999</v>
      </c>
      <c r="DL22" s="9">
        <v>15863.942999999999</v>
      </c>
      <c r="DM22" s="9">
        <v>14659.923000000001</v>
      </c>
      <c r="DN22" s="9">
        <v>11520.45</v>
      </c>
      <c r="DO22" s="9">
        <v>11112.591</v>
      </c>
      <c r="DP22" s="9">
        <v>10649.164000000001</v>
      </c>
      <c r="DQ22" s="9">
        <v>11028.617</v>
      </c>
      <c r="DR22" s="9">
        <v>11328.81</v>
      </c>
      <c r="DS22" s="9">
        <v>10342.894</v>
      </c>
    </row>
    <row r="23" spans="2:123" x14ac:dyDescent="0.3">
      <c r="B23" s="7">
        <v>10068</v>
      </c>
      <c r="C23" s="8" t="s">
        <v>22</v>
      </c>
      <c r="D23" s="9">
        <v>1972.01</v>
      </c>
      <c r="E23" s="9">
        <v>2147.16</v>
      </c>
      <c r="F23" s="9">
        <v>2745.56</v>
      </c>
      <c r="G23" s="9">
        <v>2414.9499999999998</v>
      </c>
      <c r="H23" s="9">
        <v>1986.42</v>
      </c>
      <c r="I23" s="9">
        <v>2039.16</v>
      </c>
      <c r="J23" s="9">
        <v>1793.62</v>
      </c>
      <c r="K23" s="9">
        <v>1671.25</v>
      </c>
      <c r="L23" s="9">
        <v>1586</v>
      </c>
      <c r="M23" s="9">
        <v>1741.71</v>
      </c>
      <c r="N23" s="9">
        <v>1709.73</v>
      </c>
      <c r="O23" s="9">
        <v>1547.444</v>
      </c>
      <c r="P23" s="9">
        <v>1801.76</v>
      </c>
      <c r="Q23" s="9">
        <v>2197.0700000000002</v>
      </c>
      <c r="R23" s="9">
        <v>2546.14</v>
      </c>
      <c r="S23" s="9">
        <v>2594.42</v>
      </c>
      <c r="T23" s="9">
        <v>2272.6799999999998</v>
      </c>
      <c r="U23" s="9">
        <v>2174.6999999999998</v>
      </c>
      <c r="V23" s="9">
        <v>1895.89</v>
      </c>
      <c r="W23" s="9">
        <v>1659.53</v>
      </c>
      <c r="X23" s="9">
        <v>1561.84</v>
      </c>
      <c r="Y23" s="9">
        <v>1623.38</v>
      </c>
      <c r="Z23" s="9">
        <v>1674.23</v>
      </c>
      <c r="AA23" s="9">
        <v>1537.14</v>
      </c>
      <c r="AB23" s="9">
        <v>1792</v>
      </c>
      <c r="AC23" s="9">
        <v>2189</v>
      </c>
      <c r="AD23" s="9">
        <v>2521</v>
      </c>
      <c r="AE23" s="9">
        <v>2513</v>
      </c>
      <c r="AF23" s="9">
        <v>2173</v>
      </c>
      <c r="AG23" s="9">
        <v>2137</v>
      </c>
      <c r="AH23" s="9">
        <v>1727</v>
      </c>
      <c r="AI23" s="9">
        <v>1601</v>
      </c>
      <c r="AJ23" s="9">
        <v>1498</v>
      </c>
      <c r="AK23" s="9">
        <v>1778</v>
      </c>
      <c r="AL23" s="9">
        <v>1749</v>
      </c>
      <c r="AM23" s="9">
        <v>1513</v>
      </c>
      <c r="AN23" s="9">
        <v>1788</v>
      </c>
      <c r="AO23" s="9">
        <v>2027</v>
      </c>
      <c r="AP23" s="9">
        <v>2331</v>
      </c>
      <c r="AQ23" s="9">
        <v>2579</v>
      </c>
      <c r="AR23" s="9">
        <v>2047</v>
      </c>
      <c r="AS23" s="9">
        <v>2005</v>
      </c>
      <c r="AT23" s="9">
        <v>1673</v>
      </c>
      <c r="AU23" s="9">
        <v>1549</v>
      </c>
      <c r="AV23" s="9">
        <v>1472</v>
      </c>
      <c r="AW23" s="9">
        <v>1737</v>
      </c>
      <c r="AX23" s="9">
        <v>1657</v>
      </c>
      <c r="AY23" s="9">
        <v>1559</v>
      </c>
      <c r="AZ23" s="9">
        <v>1835.7</v>
      </c>
      <c r="BA23" s="9">
        <v>2120.96</v>
      </c>
      <c r="BB23" s="9">
        <v>2597.19</v>
      </c>
      <c r="BC23" s="9">
        <v>2382.64</v>
      </c>
      <c r="BD23" s="9">
        <v>2278.46</v>
      </c>
      <c r="BE23" s="9">
        <v>2101.84</v>
      </c>
      <c r="BF23" s="9">
        <v>1682.61</v>
      </c>
      <c r="BG23" s="9">
        <v>1536.58</v>
      </c>
      <c r="BH23" s="9">
        <v>1450.04</v>
      </c>
      <c r="BI23" s="9">
        <v>1777.83</v>
      </c>
      <c r="BJ23" s="9">
        <v>1647.74</v>
      </c>
      <c r="BK23" s="9">
        <v>1462.12</v>
      </c>
      <c r="BL23" s="9">
        <v>1649.76</v>
      </c>
      <c r="BM23" s="9">
        <v>2148.94</v>
      </c>
      <c r="BN23" s="9">
        <v>2412.41</v>
      </c>
      <c r="BO23" s="9">
        <v>2385.61</v>
      </c>
      <c r="BP23" s="9">
        <v>1885.52</v>
      </c>
      <c r="BQ23" s="9">
        <v>1881.48</v>
      </c>
      <c r="BR23" s="9">
        <v>1648.08</v>
      </c>
      <c r="BS23" s="9">
        <v>1511.23</v>
      </c>
      <c r="BT23" s="9">
        <v>1628.3</v>
      </c>
      <c r="BU23" s="9">
        <v>1780.53</v>
      </c>
      <c r="BV23" s="9">
        <v>1659.47</v>
      </c>
      <c r="BW23" s="9">
        <v>1440.44</v>
      </c>
      <c r="BX23" s="9">
        <v>1606.42</v>
      </c>
      <c r="BY23" s="9">
        <v>2023.51</v>
      </c>
      <c r="BZ23" s="9">
        <v>2317.14</v>
      </c>
      <c r="CA23" s="9">
        <v>2376.29</v>
      </c>
      <c r="CB23" s="9">
        <v>1965.62</v>
      </c>
      <c r="CC23" s="9">
        <v>1891.56</v>
      </c>
      <c r="CD23" s="9">
        <v>1511.89</v>
      </c>
      <c r="CE23" s="9">
        <v>1466.87</v>
      </c>
      <c r="CF23" s="9">
        <v>1497.33</v>
      </c>
      <c r="CG23" s="9">
        <v>1575.93</v>
      </c>
      <c r="CH23" s="9">
        <v>1638.39</v>
      </c>
      <c r="CI23" s="9">
        <v>1419.27</v>
      </c>
      <c r="CJ23" s="9">
        <v>1672.93</v>
      </c>
      <c r="CK23" s="9">
        <v>1824.4</v>
      </c>
      <c r="CL23" s="9">
        <v>2563.31</v>
      </c>
      <c r="CM23" s="9">
        <v>2728.02</v>
      </c>
      <c r="CN23" s="9">
        <v>2177.42</v>
      </c>
      <c r="CO23" s="9">
        <v>2040.56</v>
      </c>
      <c r="CP23" s="9">
        <v>1689.45</v>
      </c>
      <c r="CQ23" s="9">
        <v>1526.6</v>
      </c>
      <c r="CR23" s="9">
        <v>1430.96</v>
      </c>
      <c r="CS23" s="9">
        <v>1699.26</v>
      </c>
      <c r="CT23" s="9">
        <v>1618.86</v>
      </c>
      <c r="CU23" s="9">
        <v>1438.57</v>
      </c>
      <c r="CV23" s="9">
        <v>1700</v>
      </c>
      <c r="CW23" s="9">
        <v>1961</v>
      </c>
      <c r="CX23" s="9">
        <v>2444</v>
      </c>
      <c r="CY23" s="9">
        <v>2270</v>
      </c>
      <c r="CZ23" s="9">
        <v>2061</v>
      </c>
      <c r="DA23" s="9">
        <v>1986</v>
      </c>
      <c r="DB23" s="9">
        <v>1647</v>
      </c>
      <c r="DC23" s="9">
        <v>1469</v>
      </c>
      <c r="DD23" s="9">
        <v>1393</v>
      </c>
      <c r="DE23" s="9">
        <v>1653</v>
      </c>
      <c r="DF23" s="9">
        <v>1568</v>
      </c>
      <c r="DG23" s="9">
        <v>1374</v>
      </c>
      <c r="DH23" s="9">
        <v>1647.44</v>
      </c>
      <c r="DI23" s="9">
        <v>1927.46</v>
      </c>
      <c r="DJ23" s="9">
        <v>2206.94</v>
      </c>
      <c r="DK23" s="9">
        <v>2226.46</v>
      </c>
      <c r="DL23" s="9">
        <v>2213.56</v>
      </c>
      <c r="DM23" s="9">
        <v>2075.84</v>
      </c>
      <c r="DN23" s="9">
        <v>1557.63</v>
      </c>
      <c r="DO23" s="9">
        <v>1422.67</v>
      </c>
      <c r="DP23" s="9">
        <v>1410.07</v>
      </c>
      <c r="DQ23" s="9">
        <v>1527.62</v>
      </c>
      <c r="DR23" s="9">
        <v>1549.53</v>
      </c>
      <c r="DS23" s="9">
        <v>1398.95</v>
      </c>
    </row>
    <row r="24" spans="2:123" x14ac:dyDescent="0.3">
      <c r="B24" s="7">
        <v>10070</v>
      </c>
      <c r="C24" s="8" t="s">
        <v>23</v>
      </c>
      <c r="D24" s="9">
        <v>238.411</v>
      </c>
      <c r="E24" s="9">
        <v>266.37299999999999</v>
      </c>
      <c r="F24" s="9">
        <v>354.82100000000003</v>
      </c>
      <c r="G24" s="9">
        <v>325.00400000000002</v>
      </c>
      <c r="H24" s="9">
        <v>274.15499999999997</v>
      </c>
      <c r="I24" s="9">
        <v>259.55900000000003</v>
      </c>
      <c r="J24" s="9">
        <v>234.387</v>
      </c>
      <c r="K24" s="9">
        <v>221.517</v>
      </c>
      <c r="L24" s="9">
        <v>203.06</v>
      </c>
      <c r="M24" s="9">
        <v>222.768</v>
      </c>
      <c r="N24" s="9">
        <v>214.828</v>
      </c>
      <c r="O24" s="9">
        <v>213.608</v>
      </c>
      <c r="P24" s="9">
        <v>228.983</v>
      </c>
      <c r="Q24" s="9">
        <v>297.19799999999998</v>
      </c>
      <c r="R24" s="9">
        <v>321.08699999999999</v>
      </c>
      <c r="S24" s="9">
        <v>337.94299999999998</v>
      </c>
      <c r="T24" s="9">
        <v>293.51299999999998</v>
      </c>
      <c r="U24" s="9">
        <v>281.697</v>
      </c>
      <c r="V24" s="9">
        <v>258.59199999999998</v>
      </c>
      <c r="W24" s="9">
        <v>224.31100000000001</v>
      </c>
      <c r="X24" s="9">
        <v>189.30099999999999</v>
      </c>
      <c r="Y24" s="9">
        <v>239.40100000000001</v>
      </c>
      <c r="Z24" s="9">
        <v>248.52500000000001</v>
      </c>
      <c r="AA24" s="9">
        <v>216.96899999999999</v>
      </c>
      <c r="AB24" s="9">
        <v>238</v>
      </c>
      <c r="AC24" s="9">
        <v>299</v>
      </c>
      <c r="AD24" s="9">
        <v>341</v>
      </c>
      <c r="AE24" s="9">
        <v>324</v>
      </c>
      <c r="AF24" s="9">
        <v>292</v>
      </c>
      <c r="AG24" s="9">
        <v>262</v>
      </c>
      <c r="AH24" s="9">
        <v>228</v>
      </c>
      <c r="AI24" s="9">
        <v>213</v>
      </c>
      <c r="AJ24" s="9">
        <v>194</v>
      </c>
      <c r="AK24" s="9">
        <v>246</v>
      </c>
      <c r="AL24" s="9">
        <v>245</v>
      </c>
      <c r="AM24" s="9">
        <v>207</v>
      </c>
      <c r="AN24" s="9">
        <v>232</v>
      </c>
      <c r="AO24" s="9">
        <v>257</v>
      </c>
      <c r="AP24" s="9">
        <v>319</v>
      </c>
      <c r="AQ24" s="9">
        <v>376</v>
      </c>
      <c r="AR24" s="9">
        <v>287</v>
      </c>
      <c r="AS24" s="9">
        <v>265</v>
      </c>
      <c r="AT24" s="9">
        <v>240</v>
      </c>
      <c r="AU24" s="9">
        <v>237</v>
      </c>
      <c r="AV24" s="9">
        <v>223</v>
      </c>
      <c r="AW24" s="9">
        <v>229</v>
      </c>
      <c r="AX24" s="9">
        <v>227</v>
      </c>
      <c r="AY24" s="9">
        <v>213</v>
      </c>
      <c r="AZ24" s="9">
        <v>245.67699999999999</v>
      </c>
      <c r="BA24" s="9">
        <v>281.70800000000003</v>
      </c>
      <c r="BB24" s="9">
        <v>351.68700000000001</v>
      </c>
      <c r="BC24" s="9">
        <v>338.149</v>
      </c>
      <c r="BD24" s="9">
        <v>289.33999999999997</v>
      </c>
      <c r="BE24" s="9">
        <v>268.98500000000001</v>
      </c>
      <c r="BF24" s="9">
        <v>241.30600000000001</v>
      </c>
      <c r="BG24" s="9">
        <v>242.17099999999999</v>
      </c>
      <c r="BH24" s="9">
        <v>218.697</v>
      </c>
      <c r="BI24" s="9">
        <v>232.803</v>
      </c>
      <c r="BJ24" s="9">
        <v>218.97900000000001</v>
      </c>
      <c r="BK24" s="9">
        <v>201.76</v>
      </c>
      <c r="BL24" s="9">
        <v>218.26900000000001</v>
      </c>
      <c r="BM24" s="9">
        <v>290.298</v>
      </c>
      <c r="BN24" s="9">
        <v>321.952</v>
      </c>
      <c r="BO24" s="9">
        <v>339.30599999999998</v>
      </c>
      <c r="BP24" s="9">
        <v>273.90800000000002</v>
      </c>
      <c r="BQ24" s="9">
        <v>260.928</v>
      </c>
      <c r="BR24" s="9">
        <v>248.92500000000001</v>
      </c>
      <c r="BS24" s="9">
        <v>212.25899999999999</v>
      </c>
      <c r="BT24" s="9">
        <v>223.29499999999999</v>
      </c>
      <c r="BU24" s="9">
        <v>235.00200000000001</v>
      </c>
      <c r="BV24" s="9">
        <v>233.108</v>
      </c>
      <c r="BW24" s="9">
        <v>204.441</v>
      </c>
      <c r="BX24" s="9">
        <v>201.376</v>
      </c>
      <c r="BY24" s="9">
        <v>292.81200000000001</v>
      </c>
      <c r="BZ24" s="9">
        <v>346.52699999999999</v>
      </c>
      <c r="CA24" s="9">
        <v>339.92599999999999</v>
      </c>
      <c r="CB24" s="9">
        <v>278.36599999999999</v>
      </c>
      <c r="CC24" s="9">
        <v>256.75200000000001</v>
      </c>
      <c r="CD24" s="9">
        <v>226.76</v>
      </c>
      <c r="CE24" s="9">
        <v>230.476</v>
      </c>
      <c r="CF24" s="9">
        <v>211.49700000000001</v>
      </c>
      <c r="CG24" s="9">
        <v>203.88900000000001</v>
      </c>
      <c r="CH24" s="9">
        <v>212.548</v>
      </c>
      <c r="CI24" s="9">
        <v>182.66</v>
      </c>
      <c r="CJ24" s="9">
        <v>199.886</v>
      </c>
      <c r="CK24" s="9">
        <v>239.87299999999999</v>
      </c>
      <c r="CL24" s="9">
        <v>337.64499999999998</v>
      </c>
      <c r="CM24" s="9">
        <v>384.33100000000002</v>
      </c>
      <c r="CN24" s="9">
        <v>278.09300000000002</v>
      </c>
      <c r="CO24" s="9">
        <v>247.72800000000001</v>
      </c>
      <c r="CP24" s="9">
        <v>231.41800000000001</v>
      </c>
      <c r="CQ24" s="9">
        <v>238.386</v>
      </c>
      <c r="CR24" s="9">
        <v>211.452</v>
      </c>
      <c r="CS24" s="9">
        <v>219.35499999999999</v>
      </c>
      <c r="CT24" s="9">
        <v>222.84700000000001</v>
      </c>
      <c r="CU24" s="9">
        <v>209.77099999999999</v>
      </c>
      <c r="CV24" s="9">
        <v>244</v>
      </c>
      <c r="CW24" s="9">
        <v>270</v>
      </c>
      <c r="CX24" s="9">
        <v>349</v>
      </c>
      <c r="CY24" s="9">
        <v>326</v>
      </c>
      <c r="CZ24" s="9">
        <v>291</v>
      </c>
      <c r="DA24" s="9">
        <v>282</v>
      </c>
      <c r="DB24" s="9">
        <v>236</v>
      </c>
      <c r="DC24" s="9">
        <v>208</v>
      </c>
      <c r="DD24" s="9">
        <v>206</v>
      </c>
      <c r="DE24" s="9">
        <v>266</v>
      </c>
      <c r="DF24" s="9">
        <v>245</v>
      </c>
      <c r="DG24" s="9">
        <v>206</v>
      </c>
      <c r="DH24" s="9">
        <v>238.566</v>
      </c>
      <c r="DI24" s="9">
        <v>287.47399999999999</v>
      </c>
      <c r="DJ24" s="9">
        <v>332.12900000000002</v>
      </c>
      <c r="DK24" s="9">
        <v>341.09399999999999</v>
      </c>
      <c r="DL24" s="9">
        <v>296.61</v>
      </c>
      <c r="DM24" s="9">
        <v>280.03199999999998</v>
      </c>
      <c r="DN24" s="9">
        <v>228.22399999999999</v>
      </c>
      <c r="DO24" s="9">
        <v>205.18600000000001</v>
      </c>
      <c r="DP24" s="9">
        <v>190.685</v>
      </c>
      <c r="DQ24" s="9">
        <v>231.13</v>
      </c>
      <c r="DR24" s="9">
        <v>242.166</v>
      </c>
      <c r="DS24" s="9">
        <v>223.304</v>
      </c>
    </row>
    <row r="25" spans="2:123" x14ac:dyDescent="0.3">
      <c r="B25" s="7">
        <v>10071</v>
      </c>
      <c r="C25" s="8" t="s">
        <v>24</v>
      </c>
      <c r="D25" s="9">
        <v>1448.16</v>
      </c>
      <c r="E25" s="9">
        <v>1604.57</v>
      </c>
      <c r="F25" s="9">
        <v>1881.41</v>
      </c>
      <c r="G25" s="9">
        <v>1447.92</v>
      </c>
      <c r="H25" s="9">
        <v>1250.53</v>
      </c>
      <c r="I25" s="9">
        <v>1382.62</v>
      </c>
      <c r="J25" s="9">
        <v>1247.1400000000001</v>
      </c>
      <c r="K25" s="9">
        <v>1265.7</v>
      </c>
      <c r="L25" s="9">
        <v>1066.6199999999999</v>
      </c>
      <c r="M25" s="9">
        <v>1130.49</v>
      </c>
      <c r="N25" s="9">
        <v>1133.29</v>
      </c>
      <c r="O25" s="9">
        <v>1085.48</v>
      </c>
      <c r="P25" s="9">
        <v>1256.47</v>
      </c>
      <c r="Q25" s="9">
        <v>1525.4</v>
      </c>
      <c r="R25" s="9">
        <v>1733.09</v>
      </c>
      <c r="S25" s="9">
        <v>1808.95</v>
      </c>
      <c r="T25" s="9">
        <v>1687.1</v>
      </c>
      <c r="U25" s="9">
        <v>1641.86</v>
      </c>
      <c r="V25" s="9">
        <v>1470.05</v>
      </c>
      <c r="W25" s="9">
        <v>1277.4100000000001</v>
      </c>
      <c r="X25" s="9">
        <v>1062.979</v>
      </c>
      <c r="Y25" s="9">
        <v>1052.8499999999999</v>
      </c>
      <c r="Z25" s="9">
        <v>1176.42</v>
      </c>
      <c r="AA25" s="9">
        <v>1133.42</v>
      </c>
      <c r="AB25" s="9">
        <v>1227</v>
      </c>
      <c r="AC25" s="9">
        <v>1490</v>
      </c>
      <c r="AD25" s="9">
        <v>1851</v>
      </c>
      <c r="AE25" s="9">
        <v>1791</v>
      </c>
      <c r="AF25" s="9">
        <v>1653</v>
      </c>
      <c r="AG25" s="9">
        <v>1717</v>
      </c>
      <c r="AH25" s="9">
        <v>1325</v>
      </c>
      <c r="AI25" s="9">
        <v>1222</v>
      </c>
      <c r="AJ25" s="9">
        <v>1120</v>
      </c>
      <c r="AK25" s="9">
        <v>1110</v>
      </c>
      <c r="AL25" s="9">
        <v>1155</v>
      </c>
      <c r="AM25" s="9">
        <v>1028</v>
      </c>
      <c r="AN25" s="9">
        <v>1241</v>
      </c>
      <c r="AO25" s="9">
        <v>1372</v>
      </c>
      <c r="AP25" s="9">
        <v>1752</v>
      </c>
      <c r="AQ25" s="9">
        <v>1961</v>
      </c>
      <c r="AR25" s="9">
        <v>1583</v>
      </c>
      <c r="AS25" s="9">
        <v>1489</v>
      </c>
      <c r="AT25" s="9">
        <v>1297</v>
      </c>
      <c r="AU25" s="9">
        <v>1155</v>
      </c>
      <c r="AV25" s="9">
        <v>1052</v>
      </c>
      <c r="AW25" s="9">
        <v>1095</v>
      </c>
      <c r="AX25" s="9">
        <v>1084</v>
      </c>
      <c r="AY25" s="9">
        <v>1092</v>
      </c>
      <c r="AZ25" s="9">
        <v>1372.28</v>
      </c>
      <c r="BA25" s="9">
        <v>1568.33</v>
      </c>
      <c r="BB25" s="9">
        <v>2098.5100000000002</v>
      </c>
      <c r="BC25" s="9">
        <v>1831.38</v>
      </c>
      <c r="BD25" s="9">
        <v>1539.25</v>
      </c>
      <c r="BE25" s="9">
        <v>1437.21</v>
      </c>
      <c r="BF25" s="9">
        <v>1249.9000000000001</v>
      </c>
      <c r="BG25" s="9">
        <v>1119.6300000000001</v>
      </c>
      <c r="BH25" s="9">
        <v>1028.51</v>
      </c>
      <c r="BI25" s="9">
        <v>1138.3399999999999</v>
      </c>
      <c r="BJ25" s="9">
        <v>1209.94</v>
      </c>
      <c r="BK25" s="9">
        <v>1147.6600000000001</v>
      </c>
      <c r="BL25" s="9">
        <v>1277.21</v>
      </c>
      <c r="BM25" s="9">
        <v>1516.0170000000001</v>
      </c>
      <c r="BN25" s="9">
        <v>1571.86</v>
      </c>
      <c r="BO25" s="9">
        <v>1678.07</v>
      </c>
      <c r="BP25" s="9">
        <v>1407.74</v>
      </c>
      <c r="BQ25" s="9">
        <v>1438.99</v>
      </c>
      <c r="BR25" s="9">
        <v>1380.17</v>
      </c>
      <c r="BS25" s="9">
        <v>1139.45</v>
      </c>
      <c r="BT25" s="9">
        <v>1107.27</v>
      </c>
      <c r="BU25" s="9">
        <v>1168.7</v>
      </c>
      <c r="BV25" s="9">
        <v>1099.3699999999999</v>
      </c>
      <c r="BW25" s="9">
        <v>1083.98</v>
      </c>
      <c r="BX25" s="9">
        <v>1191.03</v>
      </c>
      <c r="BY25" s="9">
        <v>1460.56</v>
      </c>
      <c r="BZ25" s="9">
        <v>1726.37</v>
      </c>
      <c r="CA25" s="9">
        <v>1803.66</v>
      </c>
      <c r="CB25" s="9">
        <v>1478.21</v>
      </c>
      <c r="CC25" s="9">
        <v>1512.59</v>
      </c>
      <c r="CD25" s="9">
        <v>1217.7</v>
      </c>
      <c r="CE25" s="9">
        <v>1174.6600000000001</v>
      </c>
      <c r="CF25" s="9">
        <v>1140.68</v>
      </c>
      <c r="CG25" s="9">
        <v>1106.3</v>
      </c>
      <c r="CH25" s="9">
        <v>1183.94</v>
      </c>
      <c r="CI25" s="9">
        <v>1063.57</v>
      </c>
      <c r="CJ25" s="9">
        <v>1228.58</v>
      </c>
      <c r="CK25" s="9">
        <v>1367.08</v>
      </c>
      <c r="CL25" s="9">
        <v>1956.11</v>
      </c>
      <c r="CM25" s="9">
        <v>2051.86</v>
      </c>
      <c r="CN25" s="9">
        <v>1564.97</v>
      </c>
      <c r="CO25" s="9">
        <v>1543.14</v>
      </c>
      <c r="CP25" s="9">
        <v>1362.82</v>
      </c>
      <c r="CQ25" s="9">
        <v>1182.27</v>
      </c>
      <c r="CR25" s="9">
        <v>1092.77</v>
      </c>
      <c r="CS25" s="9">
        <v>1108.97</v>
      </c>
      <c r="CT25" s="9">
        <v>1158.21</v>
      </c>
      <c r="CU25" s="9">
        <v>1073.7</v>
      </c>
      <c r="CV25" s="9">
        <v>1310</v>
      </c>
      <c r="CW25" s="9">
        <v>1469</v>
      </c>
      <c r="CX25" s="9">
        <v>1902</v>
      </c>
      <c r="CY25" s="9">
        <v>1706</v>
      </c>
      <c r="CZ25" s="9">
        <v>1637</v>
      </c>
      <c r="DA25" s="9">
        <v>1670</v>
      </c>
      <c r="DB25" s="9">
        <v>1388</v>
      </c>
      <c r="DC25" s="9">
        <v>1164</v>
      </c>
      <c r="DD25" s="9">
        <v>1095</v>
      </c>
      <c r="DE25" s="9">
        <v>1142</v>
      </c>
      <c r="DF25" s="9">
        <v>1133</v>
      </c>
      <c r="DG25" s="9">
        <v>1019</v>
      </c>
      <c r="DH25" s="9">
        <v>1258.1099999999999</v>
      </c>
      <c r="DI25" s="9">
        <v>1480.41</v>
      </c>
      <c r="DJ25" s="9">
        <v>1742.46</v>
      </c>
      <c r="DK25" s="9">
        <v>1819.9</v>
      </c>
      <c r="DL25" s="9">
        <v>1555.32</v>
      </c>
      <c r="DM25" s="9">
        <v>1726.26</v>
      </c>
      <c r="DN25" s="9">
        <v>1284.71</v>
      </c>
      <c r="DO25" s="9">
        <v>1137.5</v>
      </c>
      <c r="DP25" s="9">
        <v>1046.92</v>
      </c>
      <c r="DQ25" s="9">
        <v>1061.3800000000001</v>
      </c>
      <c r="DR25" s="9">
        <v>1111.8599999999999</v>
      </c>
      <c r="DS25" s="9">
        <v>1027.51</v>
      </c>
    </row>
    <row r="26" spans="2:123" x14ac:dyDescent="0.3">
      <c r="B26" s="7">
        <v>10072</v>
      </c>
      <c r="C26" s="8" t="s">
        <v>25</v>
      </c>
      <c r="D26" s="9">
        <v>19085.725999999999</v>
      </c>
      <c r="E26" s="9">
        <v>18876.042000000001</v>
      </c>
      <c r="F26" s="9">
        <v>23582.348000000002</v>
      </c>
      <c r="G26" s="9">
        <v>21563.859</v>
      </c>
      <c r="H26" s="9">
        <v>18064.561000000002</v>
      </c>
      <c r="I26" s="9">
        <v>18052.771000000001</v>
      </c>
      <c r="J26" s="9">
        <v>16414.338</v>
      </c>
      <c r="K26" s="9">
        <v>15484.184999999999</v>
      </c>
      <c r="L26" s="9">
        <v>14533.455</v>
      </c>
      <c r="M26" s="9">
        <v>16675.623</v>
      </c>
      <c r="N26" s="9">
        <v>15783.040999999999</v>
      </c>
      <c r="O26" s="9">
        <v>15730.984</v>
      </c>
      <c r="P26" s="9">
        <v>17768.414000000001</v>
      </c>
      <c r="Q26" s="9">
        <v>18787.310000000001</v>
      </c>
      <c r="R26" s="9">
        <v>20926.400000000001</v>
      </c>
      <c r="S26" s="9">
        <v>22228.672999999999</v>
      </c>
      <c r="T26" s="9">
        <v>18617.756000000001</v>
      </c>
      <c r="U26" s="9">
        <v>18132.439999999999</v>
      </c>
      <c r="V26" s="9">
        <v>16179.812</v>
      </c>
      <c r="W26" s="9">
        <v>14797.927</v>
      </c>
      <c r="X26" s="9">
        <v>13765.241</v>
      </c>
      <c r="Y26" s="9">
        <v>14493.503000000001</v>
      </c>
      <c r="Z26" s="9">
        <v>14990.941000000001</v>
      </c>
      <c r="AA26" s="9">
        <v>16654.932000000001</v>
      </c>
      <c r="AB26" s="9">
        <v>16725</v>
      </c>
      <c r="AC26" s="9">
        <v>18746</v>
      </c>
      <c r="AD26" s="9">
        <v>21061</v>
      </c>
      <c r="AE26" s="9">
        <v>22539</v>
      </c>
      <c r="AF26" s="9">
        <v>19009</v>
      </c>
      <c r="AG26" s="9">
        <v>17946</v>
      </c>
      <c r="AH26" s="9">
        <v>15309</v>
      </c>
      <c r="AI26" s="9">
        <v>14780</v>
      </c>
      <c r="AJ26" s="9">
        <v>14021</v>
      </c>
      <c r="AK26" s="9">
        <v>16261</v>
      </c>
      <c r="AL26" s="9">
        <v>16461</v>
      </c>
      <c r="AM26" s="9">
        <v>15813</v>
      </c>
      <c r="AN26" s="9">
        <v>18902</v>
      </c>
      <c r="AO26" s="9">
        <v>17606</v>
      </c>
      <c r="AP26" s="9">
        <v>19920</v>
      </c>
      <c r="AQ26" s="9">
        <v>22842</v>
      </c>
      <c r="AR26" s="9">
        <v>17492</v>
      </c>
      <c r="AS26" s="9">
        <v>17322</v>
      </c>
      <c r="AT26" s="9">
        <v>15285</v>
      </c>
      <c r="AU26" s="9">
        <v>14829</v>
      </c>
      <c r="AV26" s="9">
        <v>14100</v>
      </c>
      <c r="AW26" s="9">
        <v>16856</v>
      </c>
      <c r="AX26" s="9">
        <v>16005</v>
      </c>
      <c r="AY26" s="9">
        <v>16070</v>
      </c>
      <c r="AZ26" s="9">
        <v>17447.584999999999</v>
      </c>
      <c r="BA26" s="9">
        <v>18246.789000000001</v>
      </c>
      <c r="BB26" s="9">
        <v>21254.690999999999</v>
      </c>
      <c r="BC26" s="9">
        <v>21065.260999999999</v>
      </c>
      <c r="BD26" s="9">
        <v>19353.853999999999</v>
      </c>
      <c r="BE26" s="9">
        <v>17647.034</v>
      </c>
      <c r="BF26" s="9">
        <v>14979.272999999999</v>
      </c>
      <c r="BG26" s="9">
        <v>14745.235000000001</v>
      </c>
      <c r="BH26" s="9">
        <v>14731.666999999999</v>
      </c>
      <c r="BI26" s="9">
        <v>16911.526999999998</v>
      </c>
      <c r="BJ26" s="9">
        <v>16381.982</v>
      </c>
      <c r="BK26" s="9">
        <v>14080.377</v>
      </c>
      <c r="BL26" s="9">
        <v>16419.046999999999</v>
      </c>
      <c r="BM26" s="9">
        <v>18810.633999999998</v>
      </c>
      <c r="BN26" s="9">
        <v>20406.954000000002</v>
      </c>
      <c r="BO26" s="9">
        <v>21161.396000000001</v>
      </c>
      <c r="BP26" s="9">
        <v>16696.937000000002</v>
      </c>
      <c r="BQ26" s="9">
        <v>16172.999</v>
      </c>
      <c r="BR26" s="9">
        <v>15238.99</v>
      </c>
      <c r="BS26" s="9">
        <v>14939.95</v>
      </c>
      <c r="BT26" s="9">
        <v>16425.994999999999</v>
      </c>
      <c r="BU26" s="9">
        <v>17104.062000000002</v>
      </c>
      <c r="BV26" s="9">
        <v>15861.816999999999</v>
      </c>
      <c r="BW26" s="9">
        <v>14226.351000000001</v>
      </c>
      <c r="BX26" s="9">
        <v>16316.967052</v>
      </c>
      <c r="BY26" s="9">
        <v>18587.512200000001</v>
      </c>
      <c r="BZ26" s="9">
        <v>21719.130391999999</v>
      </c>
      <c r="CA26" s="9">
        <v>22294.080227999999</v>
      </c>
      <c r="CB26" s="9">
        <v>18870.269355999997</v>
      </c>
      <c r="CC26" s="9">
        <v>17463.029943999998</v>
      </c>
      <c r="CD26" s="9">
        <v>14501.508456</v>
      </c>
      <c r="CE26" s="9">
        <v>14550.131725500001</v>
      </c>
      <c r="CF26" s="9">
        <v>15448.566124166</v>
      </c>
      <c r="CG26" s="9">
        <v>15849.417678637999</v>
      </c>
      <c r="CH26" s="9">
        <v>16465.700352838001</v>
      </c>
      <c r="CI26" s="9">
        <v>14414.093674409</v>
      </c>
      <c r="CJ26" s="9">
        <v>17023.525657269001</v>
      </c>
      <c r="CK26" s="9">
        <v>16926.963605108002</v>
      </c>
      <c r="CL26" s="9">
        <v>23179.648004756</v>
      </c>
      <c r="CM26" s="9">
        <v>25652.613227882001</v>
      </c>
      <c r="CN26" s="9">
        <v>20810.557561843998</v>
      </c>
      <c r="CO26" s="9">
        <v>18468.644947882</v>
      </c>
      <c r="CP26" s="9">
        <v>15647.916697862</v>
      </c>
      <c r="CQ26" s="9">
        <v>15349.10763083</v>
      </c>
      <c r="CR26" s="9">
        <v>15185.909441182001</v>
      </c>
      <c r="CS26" s="9">
        <v>16834.719433628001</v>
      </c>
      <c r="CT26" s="9">
        <v>16942.355699501997</v>
      </c>
      <c r="CU26" s="9">
        <v>15269.372562612001</v>
      </c>
      <c r="CV26" s="9">
        <v>17862</v>
      </c>
      <c r="CW26" s="9">
        <v>18816</v>
      </c>
      <c r="CX26" s="9">
        <v>21875</v>
      </c>
      <c r="CY26" s="9">
        <v>21468</v>
      </c>
      <c r="CZ26" s="9">
        <v>18536</v>
      </c>
      <c r="DA26" s="9">
        <v>18212</v>
      </c>
      <c r="DB26" s="9">
        <v>15855</v>
      </c>
      <c r="DC26" s="9">
        <v>15319</v>
      </c>
      <c r="DD26" s="9">
        <v>14531</v>
      </c>
      <c r="DE26" s="9">
        <v>17245</v>
      </c>
      <c r="DF26" s="9">
        <v>16807</v>
      </c>
      <c r="DG26" s="9">
        <v>14785</v>
      </c>
      <c r="DH26" s="9">
        <v>17859.276999999998</v>
      </c>
      <c r="DI26" s="9">
        <v>18744.053</v>
      </c>
      <c r="DJ26" s="9">
        <v>21130.449000000001</v>
      </c>
      <c r="DK26" s="9">
        <v>22197.063999999998</v>
      </c>
      <c r="DL26" s="9">
        <v>22034.758999999998</v>
      </c>
      <c r="DM26" s="9">
        <v>20453.927</v>
      </c>
      <c r="DN26" s="9">
        <v>15494.623</v>
      </c>
      <c r="DO26" s="9">
        <v>15076.189</v>
      </c>
      <c r="DP26" s="9">
        <v>14625.733</v>
      </c>
      <c r="DQ26" s="9">
        <v>15855.742</v>
      </c>
      <c r="DR26" s="9">
        <v>16816.541000000001</v>
      </c>
      <c r="DS26" s="9">
        <v>15641.907999999999</v>
      </c>
    </row>
    <row r="27" spans="2:123" x14ac:dyDescent="0.3">
      <c r="B27" s="7">
        <v>10074</v>
      </c>
      <c r="C27" s="8" t="s">
        <v>26</v>
      </c>
      <c r="D27" s="9">
        <v>19155.963</v>
      </c>
      <c r="E27" s="9">
        <v>21542.673999999999</v>
      </c>
      <c r="F27" s="9">
        <v>27649.704000000002</v>
      </c>
      <c r="G27" s="9">
        <v>22862.004000000001</v>
      </c>
      <c r="H27" s="9">
        <v>19952.303</v>
      </c>
      <c r="I27" s="9">
        <v>21258.695</v>
      </c>
      <c r="J27" s="9">
        <v>19623.937000000002</v>
      </c>
      <c r="K27" s="9">
        <v>17795.918000000001</v>
      </c>
      <c r="L27" s="9">
        <v>16334.121999999999</v>
      </c>
      <c r="M27" s="9">
        <v>17594.605</v>
      </c>
      <c r="N27" s="9">
        <v>16994.662</v>
      </c>
      <c r="O27" s="9">
        <v>16638.572</v>
      </c>
      <c r="P27" s="9">
        <v>18665.330000000002</v>
      </c>
      <c r="Q27" s="9">
        <v>22202.716</v>
      </c>
      <c r="R27" s="9">
        <v>24161.607</v>
      </c>
      <c r="S27" s="9">
        <v>25177.54</v>
      </c>
      <c r="T27" s="9">
        <v>22931.147000000001</v>
      </c>
      <c r="U27" s="9">
        <v>22598.387999999999</v>
      </c>
      <c r="V27" s="9">
        <v>20149.166000000001</v>
      </c>
      <c r="W27" s="9">
        <v>18099.491999999998</v>
      </c>
      <c r="X27" s="9">
        <v>16037.343000000001</v>
      </c>
      <c r="Y27" s="9">
        <v>16458.294999999998</v>
      </c>
      <c r="Z27" s="9">
        <v>18344.306</v>
      </c>
      <c r="AA27" s="9">
        <v>17358.870999999999</v>
      </c>
      <c r="AB27" s="9">
        <v>18866</v>
      </c>
      <c r="AC27" s="9">
        <v>22626</v>
      </c>
      <c r="AD27" s="9">
        <v>26064</v>
      </c>
      <c r="AE27" s="9">
        <v>25219</v>
      </c>
      <c r="AF27" s="9">
        <v>22351</v>
      </c>
      <c r="AG27" s="9">
        <v>23312</v>
      </c>
      <c r="AH27" s="9">
        <v>18877</v>
      </c>
      <c r="AI27" s="9">
        <v>17643</v>
      </c>
      <c r="AJ27" s="9">
        <v>16247</v>
      </c>
      <c r="AK27" s="9">
        <v>17524</v>
      </c>
      <c r="AL27" s="9">
        <v>18673</v>
      </c>
      <c r="AM27" s="9">
        <v>17356</v>
      </c>
      <c r="AN27" s="9">
        <v>19442</v>
      </c>
      <c r="AO27" s="9">
        <v>21746</v>
      </c>
      <c r="AP27" s="9">
        <v>23325</v>
      </c>
      <c r="AQ27" s="9">
        <v>27870</v>
      </c>
      <c r="AR27" s="9">
        <v>21760</v>
      </c>
      <c r="AS27" s="9">
        <v>21695</v>
      </c>
      <c r="AT27" s="9">
        <v>18998</v>
      </c>
      <c r="AU27" s="9">
        <v>17777</v>
      </c>
      <c r="AV27" s="9">
        <v>17073</v>
      </c>
      <c r="AW27" s="9">
        <v>19312</v>
      </c>
      <c r="AX27" s="9">
        <v>19849</v>
      </c>
      <c r="AY27" s="9">
        <v>18649</v>
      </c>
      <c r="AZ27" s="9">
        <v>20747.716</v>
      </c>
      <c r="BA27" s="9">
        <v>23024.091</v>
      </c>
      <c r="BB27" s="9">
        <v>29684.848000000002</v>
      </c>
      <c r="BC27" s="9">
        <v>26839.384999999998</v>
      </c>
      <c r="BD27" s="9">
        <v>24397.19</v>
      </c>
      <c r="BE27" s="9">
        <v>21736.391</v>
      </c>
      <c r="BF27" s="9">
        <v>19129.027999999998</v>
      </c>
      <c r="BG27" s="9">
        <v>17365.571</v>
      </c>
      <c r="BH27" s="9">
        <v>16527.566999999999</v>
      </c>
      <c r="BI27" s="9">
        <v>19517.822</v>
      </c>
      <c r="BJ27" s="9">
        <v>19816.292000000001</v>
      </c>
      <c r="BK27" s="9">
        <v>17890.975999999999</v>
      </c>
      <c r="BL27" s="9">
        <v>18541.996999999999</v>
      </c>
      <c r="BM27" s="9">
        <v>22362.087</v>
      </c>
      <c r="BN27" s="9">
        <v>24143.591</v>
      </c>
      <c r="BO27" s="9">
        <v>24297.598999999998</v>
      </c>
      <c r="BP27" s="9">
        <v>19984.895</v>
      </c>
      <c r="BQ27" s="9">
        <v>20227.912</v>
      </c>
      <c r="BR27" s="9">
        <v>19435.842000000001</v>
      </c>
      <c r="BS27" s="9">
        <v>17684.755000000001</v>
      </c>
      <c r="BT27" s="9">
        <v>18903.198</v>
      </c>
      <c r="BU27" s="9">
        <v>20595.733</v>
      </c>
      <c r="BV27" s="9">
        <v>19799.315999999999</v>
      </c>
      <c r="BW27" s="9">
        <v>17746.644</v>
      </c>
      <c r="BX27" s="9">
        <v>18668.644508000001</v>
      </c>
      <c r="BY27" s="9">
        <v>23331.688932000001</v>
      </c>
      <c r="BZ27" s="9">
        <v>25711.764148999999</v>
      </c>
      <c r="CA27" s="9">
        <v>25220.174826000002</v>
      </c>
      <c r="CB27" s="9">
        <v>21201.317715999998</v>
      </c>
      <c r="CC27" s="9">
        <v>21578.552742</v>
      </c>
      <c r="CD27" s="9">
        <v>18090.124667</v>
      </c>
      <c r="CE27" s="9">
        <v>17668.429206000001</v>
      </c>
      <c r="CF27" s="9">
        <v>18269.372493376002</v>
      </c>
      <c r="CG27" s="9">
        <v>18364.006449564</v>
      </c>
      <c r="CH27" s="9">
        <v>20318.675929607001</v>
      </c>
      <c r="CI27" s="9">
        <v>17435.283253954</v>
      </c>
      <c r="CJ27" s="9">
        <v>19267.768272093002</v>
      </c>
      <c r="CK27" s="9">
        <v>20030.545304165</v>
      </c>
      <c r="CL27" s="9">
        <v>27804.083763615003</v>
      </c>
      <c r="CM27" s="9">
        <v>29590.084956475999</v>
      </c>
      <c r="CN27" s="9">
        <v>23456.083323472998</v>
      </c>
      <c r="CO27" s="9">
        <v>22720.523847261</v>
      </c>
      <c r="CP27" s="9">
        <v>19976.080091584998</v>
      </c>
      <c r="CQ27" s="9">
        <v>18601.061153496001</v>
      </c>
      <c r="CR27" s="9">
        <v>17624.382587533</v>
      </c>
      <c r="CS27" s="9">
        <v>18644.070940381003</v>
      </c>
      <c r="CT27" s="9">
        <v>20959.818832889003</v>
      </c>
      <c r="CU27" s="9">
        <v>18548.540691701</v>
      </c>
      <c r="CV27" s="9">
        <v>20195</v>
      </c>
      <c r="CW27" s="9">
        <v>22117</v>
      </c>
      <c r="CX27" s="9">
        <v>27065</v>
      </c>
      <c r="CY27" s="9">
        <v>24548</v>
      </c>
      <c r="CZ27" s="9">
        <v>22953</v>
      </c>
      <c r="DA27" s="9">
        <v>23141</v>
      </c>
      <c r="DB27" s="9">
        <v>19875</v>
      </c>
      <c r="DC27" s="9">
        <v>18239</v>
      </c>
      <c r="DD27" s="9">
        <v>18062</v>
      </c>
      <c r="DE27" s="9">
        <v>21151</v>
      </c>
      <c r="DF27" s="9">
        <v>20994</v>
      </c>
      <c r="DG27" s="9">
        <v>18224</v>
      </c>
      <c r="DH27" s="9">
        <v>20323.09</v>
      </c>
      <c r="DI27" s="9">
        <v>22857.94</v>
      </c>
      <c r="DJ27" s="9">
        <v>25992.760999999999</v>
      </c>
      <c r="DK27" s="9">
        <v>26717.847000000002</v>
      </c>
      <c r="DL27" s="9">
        <v>26228.468000000001</v>
      </c>
      <c r="DM27" s="9">
        <v>24201.992999999999</v>
      </c>
      <c r="DN27" s="9">
        <v>19976.843000000001</v>
      </c>
      <c r="DO27" s="9">
        <v>19125.948</v>
      </c>
      <c r="DP27" s="9">
        <v>18748.177</v>
      </c>
      <c r="DQ27" s="9">
        <v>19984.89</v>
      </c>
      <c r="DR27" s="9">
        <v>21241.647000000001</v>
      </c>
      <c r="DS27" s="9">
        <v>19367.428</v>
      </c>
    </row>
    <row r="28" spans="2:123" x14ac:dyDescent="0.3">
      <c r="B28" s="7">
        <v>10076</v>
      </c>
      <c r="C28" s="8" t="s">
        <v>27</v>
      </c>
      <c r="D28" s="9">
        <v>3248.6779999999999</v>
      </c>
      <c r="E28" s="9">
        <v>3703.2330000000002</v>
      </c>
      <c r="F28" s="9">
        <v>4672.0039999999999</v>
      </c>
      <c r="G28" s="9">
        <v>4395.9309999999996</v>
      </c>
      <c r="H28" s="9">
        <v>3849.6979999999999</v>
      </c>
      <c r="I28" s="9">
        <v>3740.5369999999998</v>
      </c>
      <c r="J28" s="9">
        <v>3403.703</v>
      </c>
      <c r="K28" s="9">
        <v>3252.6779999999999</v>
      </c>
      <c r="L28" s="9">
        <v>2824.9389999999999</v>
      </c>
      <c r="M28" s="9">
        <v>3091.252</v>
      </c>
      <c r="N28" s="9">
        <v>2952.1080000000002</v>
      </c>
      <c r="O28" s="9">
        <v>2689.8249999999998</v>
      </c>
      <c r="P28" s="9">
        <v>3169.8580000000002</v>
      </c>
      <c r="Q28" s="9">
        <v>3947.1260000000002</v>
      </c>
      <c r="R28" s="9">
        <v>4375.3530000000001</v>
      </c>
      <c r="S28" s="9">
        <v>4556.4319999999998</v>
      </c>
      <c r="T28" s="9">
        <v>3960.3090000000002</v>
      </c>
      <c r="U28" s="9">
        <v>3877.4780000000001</v>
      </c>
      <c r="V28" s="9">
        <v>3878.6570000000002</v>
      </c>
      <c r="W28" s="9">
        <v>3639.77</v>
      </c>
      <c r="X28" s="9">
        <v>3383.3809999999999</v>
      </c>
      <c r="Y28" s="9">
        <v>3561.6379999999999</v>
      </c>
      <c r="Z28" s="9">
        <v>3651.8339999999998</v>
      </c>
      <c r="AA28" s="9">
        <v>3382.3490000000002</v>
      </c>
      <c r="AB28" s="9">
        <v>3852</v>
      </c>
      <c r="AC28" s="9">
        <v>4670</v>
      </c>
      <c r="AD28" s="9">
        <v>5292</v>
      </c>
      <c r="AE28" s="9">
        <v>5153</v>
      </c>
      <c r="AF28" s="9">
        <v>4805</v>
      </c>
      <c r="AG28" s="9">
        <v>4529</v>
      </c>
      <c r="AH28" s="9">
        <v>4045</v>
      </c>
      <c r="AI28" s="9">
        <v>4167</v>
      </c>
      <c r="AJ28" s="9">
        <v>4023</v>
      </c>
      <c r="AK28" s="9">
        <v>4332</v>
      </c>
      <c r="AL28" s="9">
        <v>4146</v>
      </c>
      <c r="AM28" s="9">
        <v>3803</v>
      </c>
      <c r="AN28" s="9">
        <v>4308</v>
      </c>
      <c r="AO28" s="9">
        <v>4654</v>
      </c>
      <c r="AP28" s="9">
        <v>5274</v>
      </c>
      <c r="AQ28" s="9">
        <v>6064</v>
      </c>
      <c r="AR28" s="9">
        <v>4815</v>
      </c>
      <c r="AS28" s="9">
        <v>4703</v>
      </c>
      <c r="AT28" s="9">
        <v>4133</v>
      </c>
      <c r="AU28" s="9">
        <v>4100</v>
      </c>
      <c r="AV28" s="9">
        <v>4095</v>
      </c>
      <c r="AW28" s="9">
        <v>4557</v>
      </c>
      <c r="AX28" s="9">
        <v>4260</v>
      </c>
      <c r="AY28" s="9">
        <v>3771</v>
      </c>
      <c r="AZ28" s="9">
        <v>4265.5659999999998</v>
      </c>
      <c r="BA28" s="9">
        <v>4687.6289999999999</v>
      </c>
      <c r="BB28" s="9">
        <v>5808.393</v>
      </c>
      <c r="BC28" s="9">
        <v>5449.6360000000004</v>
      </c>
      <c r="BD28" s="9">
        <v>4684.9369999999999</v>
      </c>
      <c r="BE28" s="9">
        <v>4546.3019999999997</v>
      </c>
      <c r="BF28" s="9">
        <v>4119.0619999999999</v>
      </c>
      <c r="BG28" s="9">
        <v>4144.9989999999998</v>
      </c>
      <c r="BH28" s="9">
        <v>4078.15</v>
      </c>
      <c r="BI28" s="9">
        <v>4404.2380000000003</v>
      </c>
      <c r="BJ28" s="9">
        <v>3843.19</v>
      </c>
      <c r="BK28" s="9">
        <v>3756.0050000000001</v>
      </c>
      <c r="BL28" s="9">
        <v>4121.3</v>
      </c>
      <c r="BM28" s="9">
        <v>4698.8940000000002</v>
      </c>
      <c r="BN28" s="9">
        <v>5050.3789999999999</v>
      </c>
      <c r="BO28" s="9">
        <v>5402.72</v>
      </c>
      <c r="BP28" s="9">
        <v>4248.0720000000001</v>
      </c>
      <c r="BQ28" s="9">
        <v>4406.991</v>
      </c>
      <c r="BR28" s="9">
        <v>4123.6019999999999</v>
      </c>
      <c r="BS28" s="9">
        <v>4157.9409999999998</v>
      </c>
      <c r="BT28" s="9">
        <v>4517.8549999999996</v>
      </c>
      <c r="BU28" s="9">
        <v>4839.4889999999996</v>
      </c>
      <c r="BV28" s="9">
        <v>4605.2650000000003</v>
      </c>
      <c r="BW28" s="9">
        <v>4502.8599999999997</v>
      </c>
      <c r="BX28" s="9">
        <v>4543.9013412100003</v>
      </c>
      <c r="BY28" s="9">
        <v>5427.8651191999998</v>
      </c>
      <c r="BZ28" s="9">
        <v>6146.9181301600001</v>
      </c>
      <c r="CA28" s="9">
        <v>6021.4905292300009</v>
      </c>
      <c r="CB28" s="9">
        <v>5292.848559</v>
      </c>
      <c r="CC28" s="9">
        <v>5229.2985502000001</v>
      </c>
      <c r="CD28" s="9">
        <v>4452.5540907100003</v>
      </c>
      <c r="CE28" s="9">
        <v>4610.7061400499997</v>
      </c>
      <c r="CF28" s="9">
        <v>4986.1595314800006</v>
      </c>
      <c r="CG28" s="9">
        <v>5194.07782167</v>
      </c>
      <c r="CH28" s="9">
        <v>4894.1291902599996</v>
      </c>
      <c r="CI28" s="9">
        <v>4682.6713185299996</v>
      </c>
      <c r="CJ28" s="9">
        <v>5144.4216389699995</v>
      </c>
      <c r="CK28" s="9">
        <v>5287.4947099999999</v>
      </c>
      <c r="CL28" s="9">
        <v>6525.4998195799999</v>
      </c>
      <c r="CM28" s="9">
        <v>6785.6638214800005</v>
      </c>
      <c r="CN28" s="9">
        <v>5512.6017698999995</v>
      </c>
      <c r="CO28" s="9">
        <v>5672.1924499199995</v>
      </c>
      <c r="CP28" s="9">
        <v>5224.9859594500003</v>
      </c>
      <c r="CQ28" s="9">
        <v>5221.4135213400004</v>
      </c>
      <c r="CR28" s="9">
        <v>5179.6907778599998</v>
      </c>
      <c r="CS28" s="9">
        <v>5751.3431389100006</v>
      </c>
      <c r="CT28" s="9">
        <v>5436.0007187299998</v>
      </c>
      <c r="CU28" s="9">
        <v>4920.9385833099996</v>
      </c>
      <c r="CV28" s="9">
        <v>5511</v>
      </c>
      <c r="CW28" s="9">
        <v>5570</v>
      </c>
      <c r="CX28" s="9">
        <v>6449</v>
      </c>
      <c r="CY28" s="9">
        <v>6312</v>
      </c>
      <c r="CZ28" s="9">
        <v>5739</v>
      </c>
      <c r="DA28" s="9">
        <v>5918</v>
      </c>
      <c r="DB28" s="9">
        <v>5253</v>
      </c>
      <c r="DC28" s="9">
        <v>5190</v>
      </c>
      <c r="DD28" s="9">
        <v>5172</v>
      </c>
      <c r="DE28" s="9">
        <v>5579</v>
      </c>
      <c r="DF28" s="9">
        <v>5055</v>
      </c>
      <c r="DG28" s="9">
        <v>4722</v>
      </c>
      <c r="DH28" s="9">
        <v>5315.8919999999998</v>
      </c>
      <c r="DI28" s="9">
        <v>5646.9390000000003</v>
      </c>
      <c r="DJ28" s="9">
        <v>6199.5290000000005</v>
      </c>
      <c r="DK28" s="9">
        <v>6418.4709999999995</v>
      </c>
      <c r="DL28" s="9">
        <v>5766.277</v>
      </c>
      <c r="DM28" s="9">
        <v>5672.652</v>
      </c>
      <c r="DN28" s="9">
        <v>5203.915</v>
      </c>
      <c r="DO28" s="9">
        <v>5283.0029999999997</v>
      </c>
      <c r="DP28" s="9">
        <v>4946.768</v>
      </c>
      <c r="DQ28" s="9">
        <v>5381.2690000000002</v>
      </c>
      <c r="DR28" s="9">
        <v>5068.1989999999996</v>
      </c>
      <c r="DS28" s="9">
        <v>4652.91</v>
      </c>
    </row>
    <row r="29" spans="2:123" x14ac:dyDescent="0.3">
      <c r="B29" s="7">
        <v>10078</v>
      </c>
      <c r="C29" s="8" t="s">
        <v>28</v>
      </c>
      <c r="D29" s="9">
        <v>2754.674</v>
      </c>
      <c r="E29" s="9">
        <v>2899.9749999999999</v>
      </c>
      <c r="F29" s="9">
        <v>3682.0819999999999</v>
      </c>
      <c r="G29" s="9">
        <v>3113.5079999999998</v>
      </c>
      <c r="H29" s="9">
        <v>2696.3670000000002</v>
      </c>
      <c r="I29" s="9">
        <v>2990.2739999999999</v>
      </c>
      <c r="J29" s="9">
        <v>2690.183</v>
      </c>
      <c r="K29" s="9">
        <v>2478.9850000000001</v>
      </c>
      <c r="L29" s="9">
        <v>2174.3890000000001</v>
      </c>
      <c r="M29" s="9">
        <v>1947.2619999999999</v>
      </c>
      <c r="N29" s="9">
        <v>2097.116</v>
      </c>
      <c r="O29" s="9">
        <v>2058.779</v>
      </c>
      <c r="P29" s="9">
        <v>2406.3739999999998</v>
      </c>
      <c r="Q29" s="9">
        <v>2898.4319999999998</v>
      </c>
      <c r="R29" s="9">
        <v>3141.547</v>
      </c>
      <c r="S29" s="9">
        <v>3297.9360000000001</v>
      </c>
      <c r="T29" s="9">
        <v>2857.3919999999998</v>
      </c>
      <c r="U29" s="9">
        <v>2927.3359999999998</v>
      </c>
      <c r="V29" s="9">
        <v>2671.3130000000001</v>
      </c>
      <c r="W29" s="9">
        <v>2386.8890000000001</v>
      </c>
      <c r="X29" s="9">
        <v>2015.876</v>
      </c>
      <c r="Y29" s="9">
        <v>1836.9449999999999</v>
      </c>
      <c r="Z29" s="9">
        <v>1879.8989999999999</v>
      </c>
      <c r="AA29" s="9">
        <v>1875.915</v>
      </c>
      <c r="AB29" s="9">
        <v>2276</v>
      </c>
      <c r="AC29" s="9">
        <v>2811</v>
      </c>
      <c r="AD29" s="9">
        <v>3187</v>
      </c>
      <c r="AE29" s="9">
        <v>3428</v>
      </c>
      <c r="AF29" s="9">
        <v>3131</v>
      </c>
      <c r="AG29" s="9">
        <v>3315</v>
      </c>
      <c r="AH29" s="9">
        <v>2561</v>
      </c>
      <c r="AI29" s="9">
        <v>2309</v>
      </c>
      <c r="AJ29" s="9">
        <v>2049</v>
      </c>
      <c r="AK29" s="9">
        <v>1958</v>
      </c>
      <c r="AL29" s="9">
        <v>1993</v>
      </c>
      <c r="AM29" s="9">
        <v>1918</v>
      </c>
      <c r="AN29" s="9">
        <v>2483</v>
      </c>
      <c r="AO29" s="9">
        <v>2858</v>
      </c>
      <c r="AP29" s="9">
        <v>3287</v>
      </c>
      <c r="AQ29" s="9">
        <v>3776</v>
      </c>
      <c r="AR29" s="9">
        <v>2947</v>
      </c>
      <c r="AS29" s="9">
        <v>2890</v>
      </c>
      <c r="AT29" s="9">
        <v>2598</v>
      </c>
      <c r="AU29" s="9">
        <v>2129</v>
      </c>
      <c r="AV29" s="9">
        <v>1875</v>
      </c>
      <c r="AW29" s="9">
        <v>1894</v>
      </c>
      <c r="AX29" s="9">
        <v>1929</v>
      </c>
      <c r="AY29" s="9">
        <v>1951</v>
      </c>
      <c r="AZ29" s="9">
        <v>2679.31</v>
      </c>
      <c r="BA29" s="9">
        <v>3071.4650000000001</v>
      </c>
      <c r="BB29" s="9">
        <v>3675.7080000000001</v>
      </c>
      <c r="BC29" s="9">
        <v>3437.1489999999999</v>
      </c>
      <c r="BD29" s="9">
        <v>3306.9749999999999</v>
      </c>
      <c r="BE29" s="9">
        <v>2963.1109999999999</v>
      </c>
      <c r="BF29" s="9">
        <v>2508.8409999999999</v>
      </c>
      <c r="BG29" s="9">
        <v>2067.9859999999999</v>
      </c>
      <c r="BH29" s="9">
        <v>1905.366</v>
      </c>
      <c r="BI29" s="9">
        <v>1948.01</v>
      </c>
      <c r="BJ29" s="9">
        <v>1924.4469999999999</v>
      </c>
      <c r="BK29" s="9">
        <v>1919.288</v>
      </c>
      <c r="BL29" s="9">
        <v>2249.21</v>
      </c>
      <c r="BM29" s="9">
        <v>3040.2440000000001</v>
      </c>
      <c r="BN29" s="9">
        <v>3238.319</v>
      </c>
      <c r="BO29" s="9">
        <v>3242.991</v>
      </c>
      <c r="BP29" s="9">
        <v>2651.7660000000001</v>
      </c>
      <c r="BQ29" s="9">
        <v>2771.03</v>
      </c>
      <c r="BR29" s="9">
        <v>2631.2910000000002</v>
      </c>
      <c r="BS29" s="9">
        <v>2130.2939999999999</v>
      </c>
      <c r="BT29" s="9">
        <v>1944.01</v>
      </c>
      <c r="BU29" s="9">
        <v>1976.425</v>
      </c>
      <c r="BV29" s="9">
        <v>1919.4580000000001</v>
      </c>
      <c r="BW29" s="9">
        <v>1952.425</v>
      </c>
      <c r="BX29" s="9">
        <v>2287.0830000000001</v>
      </c>
      <c r="BY29" s="9">
        <v>3129.0460000000003</v>
      </c>
      <c r="BZ29" s="9">
        <v>3370.8459999999995</v>
      </c>
      <c r="CA29" s="9">
        <v>3413.297</v>
      </c>
      <c r="CB29" s="9">
        <v>2839.7019999999998</v>
      </c>
      <c r="CC29" s="9">
        <v>3046.701</v>
      </c>
      <c r="CD29" s="9">
        <v>2247.5909999999999</v>
      </c>
      <c r="CE29" s="9">
        <v>2039.3409999999999</v>
      </c>
      <c r="CF29" s="9">
        <v>2076.259</v>
      </c>
      <c r="CG29" s="9">
        <v>1974.614</v>
      </c>
      <c r="CH29" s="9">
        <v>2117.9679999999998</v>
      </c>
      <c r="CI29" s="9">
        <v>2044.63</v>
      </c>
      <c r="CJ29" s="9">
        <v>2495.5749999999998</v>
      </c>
      <c r="CK29" s="9">
        <v>2774.4459999999999</v>
      </c>
      <c r="CL29" s="9">
        <v>3754.9870000000001</v>
      </c>
      <c r="CM29" s="9">
        <v>3994.884</v>
      </c>
      <c r="CN29" s="9">
        <v>3283.078</v>
      </c>
      <c r="CO29" s="9">
        <v>3415.828</v>
      </c>
      <c r="CP29" s="9">
        <v>2808.337</v>
      </c>
      <c r="CQ29" s="9">
        <v>2375.6680000000001</v>
      </c>
      <c r="CR29" s="9">
        <v>2137.3820000000001</v>
      </c>
      <c r="CS29" s="9">
        <v>2120.8890000000001</v>
      </c>
      <c r="CT29" s="9">
        <v>2274.4610000000002</v>
      </c>
      <c r="CU29" s="9">
        <v>2182.8470000000002</v>
      </c>
      <c r="CV29" s="9">
        <v>2700</v>
      </c>
      <c r="CW29" s="9">
        <v>3265</v>
      </c>
      <c r="CX29" s="9">
        <v>3611</v>
      </c>
      <c r="CY29" s="9">
        <v>3425</v>
      </c>
      <c r="CZ29" s="9">
        <v>3259</v>
      </c>
      <c r="DA29" s="9">
        <v>3285</v>
      </c>
      <c r="DB29" s="9">
        <v>2709</v>
      </c>
      <c r="DC29" s="9">
        <v>2197</v>
      </c>
      <c r="DD29" s="9">
        <v>2050</v>
      </c>
      <c r="DE29" s="9">
        <v>2092</v>
      </c>
      <c r="DF29" s="9">
        <v>2145</v>
      </c>
      <c r="DG29" s="9">
        <v>1985</v>
      </c>
      <c r="DH29" s="9">
        <v>2588.538</v>
      </c>
      <c r="DI29" s="9">
        <v>2868.297</v>
      </c>
      <c r="DJ29" s="9">
        <v>3199.5790000000002</v>
      </c>
      <c r="DK29" s="9">
        <v>3409.8110000000001</v>
      </c>
      <c r="DL29" s="9">
        <v>3541.1010000000001</v>
      </c>
      <c r="DM29" s="9">
        <v>3063.2840000000001</v>
      </c>
      <c r="DN29" s="9">
        <v>2451.451</v>
      </c>
      <c r="DO29" s="9">
        <v>2143.4670000000001</v>
      </c>
      <c r="DP29" s="9">
        <v>1978.2</v>
      </c>
      <c r="DQ29" s="9">
        <v>2044.2360000000001</v>
      </c>
      <c r="DR29" s="9">
        <v>2058.1689999999999</v>
      </c>
      <c r="DS29" s="9">
        <v>2036.239</v>
      </c>
    </row>
    <row r="30" spans="2:123" x14ac:dyDescent="0.3">
      <c r="B30" s="7">
        <v>10079</v>
      </c>
      <c r="C30" s="8" t="s">
        <v>29</v>
      </c>
      <c r="D30" s="9">
        <v>60994.207000000002</v>
      </c>
      <c r="E30" s="9">
        <v>66392.452000000005</v>
      </c>
      <c r="F30" s="9">
        <v>69852.778000000006</v>
      </c>
      <c r="G30" s="9">
        <v>61562.303999999996</v>
      </c>
      <c r="H30" s="9">
        <v>60431.457999999999</v>
      </c>
      <c r="I30" s="9">
        <v>65946.95</v>
      </c>
      <c r="J30" s="9">
        <v>60456.74</v>
      </c>
      <c r="K30" s="9">
        <v>63458.163</v>
      </c>
      <c r="L30" s="9">
        <v>55987.915999999997</v>
      </c>
      <c r="M30" s="9">
        <v>54206.785000000003</v>
      </c>
      <c r="N30" s="9">
        <v>57584.402999999998</v>
      </c>
      <c r="O30" s="9">
        <v>52921.231</v>
      </c>
      <c r="P30" s="9">
        <v>56353.95</v>
      </c>
      <c r="Q30" s="9">
        <v>58132.572</v>
      </c>
      <c r="R30" s="9">
        <v>61770.23</v>
      </c>
      <c r="S30" s="9">
        <v>72471.351999999999</v>
      </c>
      <c r="T30" s="9">
        <v>62912.659</v>
      </c>
      <c r="U30" s="9">
        <v>68315.998000000007</v>
      </c>
      <c r="V30" s="9">
        <v>65655.566000000006</v>
      </c>
      <c r="W30" s="9">
        <v>62650.226000000002</v>
      </c>
      <c r="X30" s="9">
        <v>53908.12</v>
      </c>
      <c r="Y30" s="9">
        <v>51303.748</v>
      </c>
      <c r="Z30" s="9">
        <v>59821.627999999997</v>
      </c>
      <c r="AA30" s="9">
        <v>53682.385999999999</v>
      </c>
      <c r="AB30" s="9">
        <v>60805</v>
      </c>
      <c r="AC30" s="9">
        <v>64637</v>
      </c>
      <c r="AD30" s="9">
        <v>68243</v>
      </c>
      <c r="AE30" s="9">
        <v>74520</v>
      </c>
      <c r="AF30" s="9">
        <v>68237</v>
      </c>
      <c r="AG30" s="9">
        <v>68302</v>
      </c>
      <c r="AH30" s="9">
        <v>49270</v>
      </c>
      <c r="AI30" s="9">
        <v>59369</v>
      </c>
      <c r="AJ30" s="9">
        <v>54809</v>
      </c>
      <c r="AK30" s="9">
        <v>56402</v>
      </c>
      <c r="AL30" s="9">
        <v>53893</v>
      </c>
      <c r="AM30" s="9">
        <v>55219</v>
      </c>
      <c r="AN30" s="9">
        <v>63074</v>
      </c>
      <c r="AO30" s="9">
        <v>64593</v>
      </c>
      <c r="AP30" s="9">
        <v>64770</v>
      </c>
      <c r="AQ30" s="9">
        <v>81694</v>
      </c>
      <c r="AR30" s="9">
        <v>66606</v>
      </c>
      <c r="AS30" s="9">
        <v>68607</v>
      </c>
      <c r="AT30" s="9">
        <v>62261</v>
      </c>
      <c r="AU30" s="9">
        <v>60364</v>
      </c>
      <c r="AV30" s="9">
        <v>56776</v>
      </c>
      <c r="AW30" s="9">
        <v>59697</v>
      </c>
      <c r="AX30" s="9">
        <v>59379</v>
      </c>
      <c r="AY30" s="9">
        <v>57303</v>
      </c>
      <c r="AZ30" s="9">
        <v>59435.584000000003</v>
      </c>
      <c r="BA30" s="9">
        <v>63168.387000000002</v>
      </c>
      <c r="BB30" s="9">
        <v>75267.964999999997</v>
      </c>
      <c r="BC30" s="9">
        <v>73604.013999999996</v>
      </c>
      <c r="BD30" s="9">
        <v>66671.239000000001</v>
      </c>
      <c r="BE30" s="9">
        <v>66099.784</v>
      </c>
      <c r="BF30" s="9">
        <v>56891.800999999999</v>
      </c>
      <c r="BG30" s="9">
        <v>60706.972000000002</v>
      </c>
      <c r="BH30" s="9">
        <v>60646.544999999998</v>
      </c>
      <c r="BI30" s="9">
        <v>65610.679000000004</v>
      </c>
      <c r="BJ30" s="9">
        <v>63509.862999999998</v>
      </c>
      <c r="BK30" s="9">
        <v>60853.078000000001</v>
      </c>
      <c r="BL30" s="9">
        <v>56840.616000000002</v>
      </c>
      <c r="BM30" s="9">
        <v>66890.207999999999</v>
      </c>
      <c r="BN30" s="9">
        <v>65869.264999999999</v>
      </c>
      <c r="BO30" s="9">
        <v>73537.409</v>
      </c>
      <c r="BP30" s="9">
        <v>65798.832999999999</v>
      </c>
      <c r="BQ30" s="9">
        <v>67502.228000000003</v>
      </c>
      <c r="BR30" s="9">
        <v>55608.786</v>
      </c>
      <c r="BS30" s="9">
        <v>56396.233</v>
      </c>
      <c r="BT30" s="9">
        <v>64277.495999999999</v>
      </c>
      <c r="BU30" s="9">
        <v>63089.400999999998</v>
      </c>
      <c r="BV30" s="9">
        <v>58077.421000000002</v>
      </c>
      <c r="BW30" s="9">
        <v>57896.555999999997</v>
      </c>
      <c r="BX30" s="9">
        <v>55587.1370608</v>
      </c>
      <c r="BY30" s="9">
        <v>64421.173721409999</v>
      </c>
      <c r="BZ30" s="9">
        <v>67730.567429798</v>
      </c>
      <c r="CA30" s="9">
        <v>68209.491575765001</v>
      </c>
      <c r="CB30" s="9">
        <v>57955.474822523</v>
      </c>
      <c r="CC30" s="9">
        <v>62754.424082685</v>
      </c>
      <c r="CD30" s="9">
        <v>53855.314422074</v>
      </c>
      <c r="CE30" s="9">
        <v>52577.824108616005</v>
      </c>
      <c r="CF30" s="9">
        <v>53080.658940971</v>
      </c>
      <c r="CG30" s="9">
        <v>54662.640276102</v>
      </c>
      <c r="CH30" s="9">
        <v>61360.590008496998</v>
      </c>
      <c r="CI30" s="9">
        <v>53798.699651747003</v>
      </c>
      <c r="CJ30" s="9">
        <v>42321.313000000002</v>
      </c>
      <c r="CK30" s="9">
        <v>43389.41</v>
      </c>
      <c r="CL30" s="9">
        <v>63970.046000000002</v>
      </c>
      <c r="CM30" s="9">
        <v>65910.565000000002</v>
      </c>
      <c r="CN30" s="9">
        <v>55650.353999999999</v>
      </c>
      <c r="CO30" s="9">
        <v>54751.425000000003</v>
      </c>
      <c r="CP30" s="9">
        <v>52123.063000000002</v>
      </c>
      <c r="CQ30" s="9">
        <v>50591.338000000003</v>
      </c>
      <c r="CR30" s="9">
        <v>50408.540999999997</v>
      </c>
      <c r="CS30" s="9">
        <v>52054.133000000002</v>
      </c>
      <c r="CT30" s="9">
        <v>46664.006000000001</v>
      </c>
      <c r="CU30" s="9">
        <v>56196.362999999998</v>
      </c>
      <c r="CV30" s="9">
        <v>60869</v>
      </c>
      <c r="CW30" s="9">
        <v>62659</v>
      </c>
      <c r="CX30" s="9">
        <v>70938</v>
      </c>
      <c r="CY30" s="9">
        <v>72650</v>
      </c>
      <c r="CZ30" s="9">
        <v>63049</v>
      </c>
      <c r="DA30" s="9">
        <v>65433</v>
      </c>
      <c r="DB30" s="9">
        <v>60921</v>
      </c>
      <c r="DC30" s="9">
        <v>58215</v>
      </c>
      <c r="DD30" s="9">
        <v>54104</v>
      </c>
      <c r="DE30" s="9">
        <v>57256</v>
      </c>
      <c r="DF30" s="9">
        <v>59967</v>
      </c>
      <c r="DG30" s="9">
        <v>54217</v>
      </c>
      <c r="DH30" s="9">
        <v>60224.972999999998</v>
      </c>
      <c r="DI30" s="9">
        <v>59556.942999999999</v>
      </c>
      <c r="DJ30" s="9">
        <v>67638.038</v>
      </c>
      <c r="DK30" s="9">
        <v>71481.627999999997</v>
      </c>
      <c r="DL30" s="9">
        <v>69607.561000000002</v>
      </c>
      <c r="DM30" s="9">
        <v>67778.94</v>
      </c>
      <c r="DN30" s="9">
        <v>58623.661999999997</v>
      </c>
      <c r="DO30" s="9">
        <v>54292.315999999999</v>
      </c>
      <c r="DP30" s="9">
        <v>53666.485999999997</v>
      </c>
      <c r="DQ30" s="9">
        <v>57559.646999999997</v>
      </c>
      <c r="DR30" s="9">
        <v>59950.125</v>
      </c>
      <c r="DS30" s="9">
        <v>53656.728000000003</v>
      </c>
    </row>
    <row r="31" spans="2:123" x14ac:dyDescent="0.3">
      <c r="B31" s="7">
        <v>10080</v>
      </c>
      <c r="C31" s="8" t="s">
        <v>30</v>
      </c>
      <c r="D31" s="9">
        <v>5175.3</v>
      </c>
      <c r="E31" s="9">
        <v>5813.18</v>
      </c>
      <c r="F31" s="9">
        <v>7662.45</v>
      </c>
      <c r="G31" s="9">
        <v>6218.73</v>
      </c>
      <c r="H31" s="9">
        <v>5440.63</v>
      </c>
      <c r="I31" s="9">
        <v>5767.28</v>
      </c>
      <c r="J31" s="9">
        <v>5171.96</v>
      </c>
      <c r="K31" s="9">
        <v>4799.6499999999996</v>
      </c>
      <c r="L31" s="9">
        <v>4311.5</v>
      </c>
      <c r="M31" s="9">
        <v>4436.1099999999997</v>
      </c>
      <c r="N31" s="9">
        <v>4449.05</v>
      </c>
      <c r="O31" s="9">
        <v>4266.3500000000004</v>
      </c>
      <c r="P31" s="9">
        <v>4988.0600000000004</v>
      </c>
      <c r="Q31" s="9">
        <v>6085.15</v>
      </c>
      <c r="R31" s="9">
        <v>6743.99</v>
      </c>
      <c r="S31" s="9">
        <v>6782.34</v>
      </c>
      <c r="T31" s="9">
        <v>6259.99</v>
      </c>
      <c r="U31" s="9">
        <v>6101.75</v>
      </c>
      <c r="V31" s="9">
        <v>5404.99</v>
      </c>
      <c r="W31" s="9">
        <v>4691.8999999999996</v>
      </c>
      <c r="X31" s="9">
        <v>4071.01</v>
      </c>
      <c r="Y31" s="9">
        <v>4102.1099999999997</v>
      </c>
      <c r="Z31" s="9">
        <v>4221.95</v>
      </c>
      <c r="AA31" s="9">
        <v>4139.3900000000003</v>
      </c>
      <c r="AB31" s="9">
        <v>4837</v>
      </c>
      <c r="AC31" s="9">
        <v>6029</v>
      </c>
      <c r="AD31" s="9">
        <v>7077</v>
      </c>
      <c r="AE31" s="9">
        <v>6910</v>
      </c>
      <c r="AF31" s="9">
        <v>5888</v>
      </c>
      <c r="AG31" s="9">
        <v>6081</v>
      </c>
      <c r="AH31" s="9">
        <v>4764</v>
      </c>
      <c r="AI31" s="9">
        <v>4422</v>
      </c>
      <c r="AJ31" s="9">
        <v>4053</v>
      </c>
      <c r="AK31" s="9">
        <v>4091</v>
      </c>
      <c r="AL31" s="9">
        <v>4252</v>
      </c>
      <c r="AM31" s="9">
        <v>4024</v>
      </c>
      <c r="AN31" s="9">
        <v>4742</v>
      </c>
      <c r="AO31" s="9">
        <v>5520</v>
      </c>
      <c r="AP31" s="9">
        <v>6609</v>
      </c>
      <c r="AQ31" s="9">
        <v>7116</v>
      </c>
      <c r="AR31" s="9">
        <v>5519</v>
      </c>
      <c r="AS31" s="9">
        <v>5532</v>
      </c>
      <c r="AT31" s="9">
        <v>4751</v>
      </c>
      <c r="AU31" s="9">
        <v>4181</v>
      </c>
      <c r="AV31" s="9">
        <v>3864</v>
      </c>
      <c r="AW31" s="9">
        <v>4055</v>
      </c>
      <c r="AX31" s="9">
        <v>4074</v>
      </c>
      <c r="AY31" s="9">
        <v>3907</v>
      </c>
      <c r="AZ31" s="9">
        <v>4919.47</v>
      </c>
      <c r="BA31" s="9">
        <v>5576.72</v>
      </c>
      <c r="BB31" s="9">
        <v>7037.72</v>
      </c>
      <c r="BC31" s="9">
        <v>6373.12</v>
      </c>
      <c r="BD31" s="9">
        <v>5953.41</v>
      </c>
      <c r="BE31" s="9">
        <v>5362.09</v>
      </c>
      <c r="BF31" s="9">
        <v>4518.0200000000004</v>
      </c>
      <c r="BG31" s="9">
        <v>4050.77</v>
      </c>
      <c r="BH31" s="9">
        <v>3765.05</v>
      </c>
      <c r="BI31" s="9">
        <v>4122.3500000000004</v>
      </c>
      <c r="BJ31" s="9">
        <v>4144.3599999999997</v>
      </c>
      <c r="BK31" s="9">
        <v>3821.29</v>
      </c>
      <c r="BL31" s="9">
        <v>4215.24</v>
      </c>
      <c r="BM31" s="9">
        <v>5661.4</v>
      </c>
      <c r="BN31" s="9">
        <v>6254.25</v>
      </c>
      <c r="BO31" s="9">
        <v>6093.95</v>
      </c>
      <c r="BP31" s="9">
        <v>4911.1499999999996</v>
      </c>
      <c r="BQ31" s="9">
        <v>5075.0600000000004</v>
      </c>
      <c r="BR31" s="9">
        <v>4553.8900000000003</v>
      </c>
      <c r="BS31" s="9">
        <v>4105.97</v>
      </c>
      <c r="BT31" s="9">
        <v>4071.79</v>
      </c>
      <c r="BU31" s="9">
        <v>4375.25</v>
      </c>
      <c r="BV31" s="9">
        <v>4217.1400000000003</v>
      </c>
      <c r="BW31" s="9">
        <v>3847.48</v>
      </c>
      <c r="BX31" s="9">
        <v>4285.9400000000005</v>
      </c>
      <c r="BY31" s="9">
        <v>5778.44</v>
      </c>
      <c r="BZ31" s="9">
        <v>6448.24</v>
      </c>
      <c r="CA31" s="9">
        <v>6393.5</v>
      </c>
      <c r="CB31" s="9">
        <v>5267.16</v>
      </c>
      <c r="CC31" s="9">
        <v>5230.71</v>
      </c>
      <c r="CD31" s="9">
        <v>4016.55</v>
      </c>
      <c r="CE31" s="9">
        <v>3953.72</v>
      </c>
      <c r="CF31" s="9">
        <v>3833.0299999999997</v>
      </c>
      <c r="CG31" s="9">
        <v>3912.8500000000004</v>
      </c>
      <c r="CH31" s="9">
        <v>4078.88</v>
      </c>
      <c r="CI31" s="9">
        <v>3729.2</v>
      </c>
      <c r="CJ31" s="9">
        <v>4515.6170000000002</v>
      </c>
      <c r="CK31" s="9">
        <v>5002.8999999999996</v>
      </c>
      <c r="CL31" s="9">
        <v>7077.81</v>
      </c>
      <c r="CM31" s="9">
        <v>7300.7900000000009</v>
      </c>
      <c r="CN31" s="9">
        <v>5974.98</v>
      </c>
      <c r="CO31" s="9">
        <v>5819.66</v>
      </c>
      <c r="CP31" s="9">
        <v>4800.2700000000004</v>
      </c>
      <c r="CQ31" s="9">
        <v>4323.2199999999993</v>
      </c>
      <c r="CR31" s="9">
        <v>3954.79</v>
      </c>
      <c r="CS31" s="9">
        <v>4181.58</v>
      </c>
      <c r="CT31" s="9">
        <v>4371.1000000000004</v>
      </c>
      <c r="CU31" s="9">
        <v>3941.89</v>
      </c>
      <c r="CV31" s="9">
        <v>4591</v>
      </c>
      <c r="CW31" s="9">
        <v>5437</v>
      </c>
      <c r="CX31" s="9">
        <v>6779</v>
      </c>
      <c r="CY31" s="9">
        <v>5971</v>
      </c>
      <c r="CZ31" s="9">
        <v>5657</v>
      </c>
      <c r="DA31" s="9">
        <v>5425</v>
      </c>
      <c r="DB31" s="9">
        <v>4531</v>
      </c>
      <c r="DC31" s="9">
        <v>3771</v>
      </c>
      <c r="DD31" s="9">
        <v>3696</v>
      </c>
      <c r="DE31" s="9">
        <v>4166</v>
      </c>
      <c r="DF31" s="9">
        <v>4017</v>
      </c>
      <c r="DG31" s="9">
        <v>3674</v>
      </c>
      <c r="DH31" s="9">
        <v>4481.37</v>
      </c>
      <c r="DI31" s="9">
        <v>5227.8999999999996</v>
      </c>
      <c r="DJ31" s="9">
        <v>6238.07</v>
      </c>
      <c r="DK31" s="9">
        <v>6126.24</v>
      </c>
      <c r="DL31" s="9">
        <v>6334.41</v>
      </c>
      <c r="DM31" s="9">
        <v>5384.44</v>
      </c>
      <c r="DN31" s="9">
        <v>4333.75</v>
      </c>
      <c r="DO31" s="9">
        <v>3868.34</v>
      </c>
      <c r="DP31" s="9">
        <v>3724.13</v>
      </c>
      <c r="DQ31" s="9">
        <v>3885.51</v>
      </c>
      <c r="DR31" s="9">
        <v>3997.41</v>
      </c>
      <c r="DS31" s="9">
        <v>3731.4</v>
      </c>
    </row>
    <row r="32" spans="2:123" x14ac:dyDescent="0.3">
      <c r="B32" s="7">
        <v>10081</v>
      </c>
      <c r="C32" s="8" t="s">
        <v>31</v>
      </c>
      <c r="D32" s="9">
        <v>8894.8539999999994</v>
      </c>
      <c r="E32" s="9">
        <v>9874.9089999999997</v>
      </c>
      <c r="F32" s="9">
        <v>14804.937</v>
      </c>
      <c r="G32" s="9">
        <v>11395.736000000001</v>
      </c>
      <c r="H32" s="9">
        <v>9126.616</v>
      </c>
      <c r="I32" s="9">
        <v>8820.2890000000007</v>
      </c>
      <c r="J32" s="9">
        <v>7896.4549999999999</v>
      </c>
      <c r="K32" s="9">
        <v>7642.665</v>
      </c>
      <c r="L32" s="9">
        <v>6838.6710000000003</v>
      </c>
      <c r="M32" s="9">
        <v>9185.2360000000008</v>
      </c>
      <c r="N32" s="9">
        <v>9157.6650000000009</v>
      </c>
      <c r="O32" s="9">
        <v>7153.6149999999998</v>
      </c>
      <c r="P32" s="9">
        <v>7782.1090000000004</v>
      </c>
      <c r="Q32" s="9">
        <v>10879.099</v>
      </c>
      <c r="R32" s="9">
        <v>12843.111000000001</v>
      </c>
      <c r="S32" s="9">
        <v>12100.617</v>
      </c>
      <c r="T32" s="9">
        <v>10490.925999999999</v>
      </c>
      <c r="U32" s="9">
        <v>9241.0149999999994</v>
      </c>
      <c r="V32" s="9">
        <v>8165.7879999999996</v>
      </c>
      <c r="W32" s="9">
        <v>7683.0110000000004</v>
      </c>
      <c r="X32" s="9">
        <v>6907.6540000000005</v>
      </c>
      <c r="Y32" s="9">
        <v>8311.2749999999996</v>
      </c>
      <c r="Z32" s="9">
        <v>9066.6759999999995</v>
      </c>
      <c r="AA32" s="9">
        <v>7851.1679999999997</v>
      </c>
      <c r="AB32" s="9">
        <v>7694</v>
      </c>
      <c r="AC32" s="9">
        <v>9793</v>
      </c>
      <c r="AD32" s="9">
        <v>12822</v>
      </c>
      <c r="AE32" s="9">
        <v>11923</v>
      </c>
      <c r="AF32" s="9">
        <v>10566</v>
      </c>
      <c r="AG32" s="9">
        <v>9034</v>
      </c>
      <c r="AH32" s="9">
        <v>7117</v>
      </c>
      <c r="AI32" s="9">
        <v>7355</v>
      </c>
      <c r="AJ32" s="9">
        <v>6831</v>
      </c>
      <c r="AK32" s="9">
        <v>9096</v>
      </c>
      <c r="AL32" s="9">
        <v>9369</v>
      </c>
      <c r="AM32" s="9">
        <v>7783</v>
      </c>
      <c r="AN32" s="9">
        <v>8209</v>
      </c>
      <c r="AO32" s="9">
        <v>9612</v>
      </c>
      <c r="AP32" s="9">
        <v>11398</v>
      </c>
      <c r="AQ32" s="9">
        <v>13374</v>
      </c>
      <c r="AR32" s="9">
        <v>9321</v>
      </c>
      <c r="AS32" s="9">
        <v>8600</v>
      </c>
      <c r="AT32" s="9">
        <v>8135</v>
      </c>
      <c r="AU32" s="9">
        <v>7705</v>
      </c>
      <c r="AV32" s="9">
        <v>7423</v>
      </c>
      <c r="AW32" s="9">
        <v>9587</v>
      </c>
      <c r="AX32" s="9">
        <v>9386</v>
      </c>
      <c r="AY32" s="9">
        <v>8019</v>
      </c>
      <c r="AZ32" s="9">
        <v>8061.92</v>
      </c>
      <c r="BA32" s="9">
        <v>10203.897000000001</v>
      </c>
      <c r="BB32" s="9">
        <v>13699.384</v>
      </c>
      <c r="BC32" s="9">
        <v>12187.54</v>
      </c>
      <c r="BD32" s="9">
        <v>11091.698</v>
      </c>
      <c r="BE32" s="9">
        <v>8525.4519999999993</v>
      </c>
      <c r="BF32" s="9">
        <v>7195.0330000000004</v>
      </c>
      <c r="BG32" s="9">
        <v>7532.0159999999996</v>
      </c>
      <c r="BH32" s="9">
        <v>7384.5410000000002</v>
      </c>
      <c r="BI32" s="9">
        <v>9582.8989999999994</v>
      </c>
      <c r="BJ32" s="9">
        <v>9473.2729999999992</v>
      </c>
      <c r="BK32" s="9">
        <v>7970.232</v>
      </c>
      <c r="BL32" s="9">
        <v>7431.7860000000001</v>
      </c>
      <c r="BM32" s="9">
        <v>10645.717000000001</v>
      </c>
      <c r="BN32" s="9">
        <v>11684.868</v>
      </c>
      <c r="BO32" s="9">
        <v>11796.355</v>
      </c>
      <c r="BP32" s="9">
        <v>8336.7909999999993</v>
      </c>
      <c r="BQ32" s="9">
        <v>7497.8</v>
      </c>
      <c r="BR32" s="9">
        <v>7880.8630000000003</v>
      </c>
      <c r="BS32" s="9">
        <v>7474.3029999999999</v>
      </c>
      <c r="BT32" s="9">
        <v>8610.6939999999995</v>
      </c>
      <c r="BU32" s="9">
        <v>9472.5879999999997</v>
      </c>
      <c r="BV32" s="9">
        <v>9146.9159999999993</v>
      </c>
      <c r="BW32" s="9">
        <v>7359.6869999999999</v>
      </c>
      <c r="BX32" s="9">
        <v>7159.3699912710008</v>
      </c>
      <c r="BY32" s="9">
        <v>9792.9017772799998</v>
      </c>
      <c r="BZ32" s="9">
        <v>11431.352747073001</v>
      </c>
      <c r="CA32" s="9">
        <v>11854.884500578999</v>
      </c>
      <c r="CB32" s="9">
        <v>8558.6889013139989</v>
      </c>
      <c r="CC32" s="9">
        <v>7917.925434152</v>
      </c>
      <c r="CD32" s="9">
        <v>6547.2124468750008</v>
      </c>
      <c r="CE32" s="9">
        <v>7168.0019482810003</v>
      </c>
      <c r="CF32" s="9">
        <v>7545.4451594080001</v>
      </c>
      <c r="CG32" s="9">
        <v>8358.5234697699998</v>
      </c>
      <c r="CH32" s="9">
        <v>9116.3489413660009</v>
      </c>
      <c r="CI32" s="9">
        <v>7055.4900535779998</v>
      </c>
      <c r="CJ32" s="9">
        <v>7096.1767832159994</v>
      </c>
      <c r="CK32" s="9">
        <v>8035.2467069060003</v>
      </c>
      <c r="CL32" s="9">
        <v>13324.479525416</v>
      </c>
      <c r="CM32" s="9">
        <v>15729.567705788</v>
      </c>
      <c r="CN32" s="9">
        <v>10974.197177892</v>
      </c>
      <c r="CO32" s="9">
        <v>8515.1903217709987</v>
      </c>
      <c r="CP32" s="9">
        <v>6967.0869666480003</v>
      </c>
      <c r="CQ32" s="9">
        <v>7218.7821787140001</v>
      </c>
      <c r="CR32" s="9">
        <v>7299.4821104299999</v>
      </c>
      <c r="CS32" s="9">
        <v>9232.6942937170006</v>
      </c>
      <c r="CT32" s="9">
        <v>9052.2851396980004</v>
      </c>
      <c r="CU32" s="9">
        <v>7442.9621145230003</v>
      </c>
      <c r="CV32" s="9">
        <v>7798</v>
      </c>
      <c r="CW32" s="9">
        <v>9201</v>
      </c>
      <c r="CX32" s="9">
        <v>12752</v>
      </c>
      <c r="CY32" s="9">
        <v>10867</v>
      </c>
      <c r="CZ32" s="9">
        <v>9631</v>
      </c>
      <c r="DA32" s="9">
        <v>8773</v>
      </c>
      <c r="DB32" s="9">
        <v>7032</v>
      </c>
      <c r="DC32" s="9">
        <v>7329</v>
      </c>
      <c r="DD32" s="9">
        <v>7360</v>
      </c>
      <c r="DE32" s="9">
        <v>9188</v>
      </c>
      <c r="DF32" s="9">
        <v>9128</v>
      </c>
      <c r="DG32" s="9">
        <v>7549</v>
      </c>
      <c r="DH32" s="9">
        <v>7257.5529999999999</v>
      </c>
      <c r="DI32" s="9">
        <v>9053.7000000000007</v>
      </c>
      <c r="DJ32" s="9">
        <v>10211.082</v>
      </c>
      <c r="DK32" s="9">
        <v>10378.038</v>
      </c>
      <c r="DL32" s="9">
        <v>11427.715</v>
      </c>
      <c r="DM32" s="9">
        <v>9686.5190000000002</v>
      </c>
      <c r="DN32" s="9">
        <v>6028.1279999999997</v>
      </c>
      <c r="DO32" s="9">
        <v>6811.4639999999999</v>
      </c>
      <c r="DP32" s="9">
        <v>7494.0439999999999</v>
      </c>
      <c r="DQ32" s="9">
        <v>8632.9629999999997</v>
      </c>
      <c r="DR32" s="9">
        <v>8928.5220000000008</v>
      </c>
      <c r="DS32" s="9">
        <v>7353.3050000000003</v>
      </c>
    </row>
    <row r="33" spans="2:123" x14ac:dyDescent="0.3">
      <c r="B33" s="7">
        <v>10082</v>
      </c>
      <c r="C33" s="8" t="s">
        <v>32</v>
      </c>
      <c r="D33" s="9">
        <v>80.438000000000002</v>
      </c>
      <c r="E33" s="9">
        <v>99.585999999999999</v>
      </c>
      <c r="F33" s="9">
        <v>134.209</v>
      </c>
      <c r="G33" s="9">
        <v>121.328</v>
      </c>
      <c r="H33" s="9">
        <v>105.76300000000001</v>
      </c>
      <c r="I33" s="9">
        <v>99.322999999999993</v>
      </c>
      <c r="J33" s="9">
        <v>86.442999999999998</v>
      </c>
      <c r="K33" s="9">
        <v>77.492000000000004</v>
      </c>
      <c r="L33" s="9">
        <v>57.075000000000003</v>
      </c>
      <c r="M33" s="9">
        <v>60.311</v>
      </c>
      <c r="N33" s="9">
        <v>59.16</v>
      </c>
      <c r="O33" s="9">
        <v>53.942999999999998</v>
      </c>
      <c r="P33" s="9">
        <v>66.397999999999996</v>
      </c>
      <c r="Q33" s="9">
        <v>103.321</v>
      </c>
      <c r="R33" s="9">
        <v>118.693</v>
      </c>
      <c r="S33" s="9">
        <v>135.26</v>
      </c>
      <c r="T33" s="9">
        <v>116.497</v>
      </c>
      <c r="U33" s="9">
        <v>102.461</v>
      </c>
      <c r="V33" s="9">
        <v>86.477000000000004</v>
      </c>
      <c r="W33" s="9">
        <v>66.734999999999999</v>
      </c>
      <c r="X33" s="9">
        <v>54.055</v>
      </c>
      <c r="Y33" s="9">
        <v>54.256999999999998</v>
      </c>
      <c r="Z33" s="9">
        <v>54.225000000000001</v>
      </c>
      <c r="AA33" s="9">
        <v>49.136000000000003</v>
      </c>
      <c r="AB33" s="9">
        <v>66</v>
      </c>
      <c r="AC33" s="9">
        <v>104</v>
      </c>
      <c r="AD33" s="9">
        <v>120</v>
      </c>
      <c r="AE33" s="9">
        <v>109</v>
      </c>
      <c r="AF33" s="9">
        <v>102</v>
      </c>
      <c r="AG33" s="9">
        <v>86</v>
      </c>
      <c r="AH33" s="9">
        <v>66</v>
      </c>
      <c r="AI33" s="9">
        <v>58</v>
      </c>
      <c r="AJ33" s="9">
        <v>51</v>
      </c>
      <c r="AK33" s="9">
        <v>51</v>
      </c>
      <c r="AL33" s="9">
        <v>52</v>
      </c>
      <c r="AM33" s="9">
        <v>48</v>
      </c>
      <c r="AN33" s="9">
        <v>61</v>
      </c>
      <c r="AO33" s="9">
        <v>80</v>
      </c>
      <c r="AP33" s="9">
        <v>104</v>
      </c>
      <c r="AQ33" s="9">
        <v>128</v>
      </c>
      <c r="AR33" s="9">
        <v>85</v>
      </c>
      <c r="AS33" s="9">
        <v>80</v>
      </c>
      <c r="AT33" s="9">
        <v>72</v>
      </c>
      <c r="AU33" s="9">
        <v>62</v>
      </c>
      <c r="AV33" s="9">
        <v>59</v>
      </c>
      <c r="AW33" s="9">
        <v>60</v>
      </c>
      <c r="AX33" s="9">
        <v>58</v>
      </c>
      <c r="AY33" s="9">
        <v>49</v>
      </c>
      <c r="AZ33" s="9">
        <v>68.728999999999999</v>
      </c>
      <c r="BA33" s="9">
        <v>87.275999999999996</v>
      </c>
      <c r="BB33" s="9">
        <v>120.601</v>
      </c>
      <c r="BC33" s="9">
        <v>105.294</v>
      </c>
      <c r="BD33" s="9">
        <v>87.036000000000001</v>
      </c>
      <c r="BE33" s="9">
        <v>77.504000000000005</v>
      </c>
      <c r="BF33" s="9">
        <v>65.162999999999997</v>
      </c>
      <c r="BG33" s="9">
        <v>53.168999999999997</v>
      </c>
      <c r="BH33" s="9">
        <v>48.228999999999999</v>
      </c>
      <c r="BI33" s="9">
        <v>55.680999999999997</v>
      </c>
      <c r="BJ33" s="9">
        <v>43.512999999999998</v>
      </c>
      <c r="BK33" s="9">
        <v>45.481999999999999</v>
      </c>
      <c r="BL33" s="9">
        <v>56.954999999999998</v>
      </c>
      <c r="BM33" s="9">
        <v>88.204999999999998</v>
      </c>
      <c r="BN33" s="9">
        <v>87.960999999999999</v>
      </c>
      <c r="BO33" s="9">
        <v>93.844999999999999</v>
      </c>
      <c r="BP33" s="9">
        <v>71.686000000000007</v>
      </c>
      <c r="BQ33" s="9">
        <v>66.765000000000001</v>
      </c>
      <c r="BR33" s="9">
        <v>62.658999999999999</v>
      </c>
      <c r="BS33" s="9">
        <v>49.207999999999998</v>
      </c>
      <c r="BT33" s="9">
        <v>45.085999999999999</v>
      </c>
      <c r="BU33" s="9">
        <v>41.646999999999998</v>
      </c>
      <c r="BV33" s="9">
        <v>44.290999999999997</v>
      </c>
      <c r="BW33" s="9">
        <v>41.997999999999998</v>
      </c>
      <c r="BX33" s="9">
        <v>48.102899999999998</v>
      </c>
      <c r="BY33" s="9">
        <v>91.739100000000008</v>
      </c>
      <c r="BZ33" s="9">
        <v>113.68560000000001</v>
      </c>
      <c r="CA33" s="9">
        <v>114.2834</v>
      </c>
      <c r="CB33" s="9">
        <v>92.527600000000007</v>
      </c>
      <c r="CC33" s="9">
        <v>77.549750000000003</v>
      </c>
      <c r="CD33" s="9">
        <v>50.810199999999995</v>
      </c>
      <c r="CE33" s="9">
        <v>45.557699999999997</v>
      </c>
      <c r="CF33" s="9">
        <v>46.211400000000005</v>
      </c>
      <c r="CG33" s="9">
        <v>52.040099999999995</v>
      </c>
      <c r="CH33" s="9">
        <v>48.7712</v>
      </c>
      <c r="CI33" s="9">
        <v>43.169800000000002</v>
      </c>
      <c r="CJ33" s="9">
        <v>55.954500000000003</v>
      </c>
      <c r="CK33" s="9">
        <v>72.348600000000005</v>
      </c>
      <c r="CL33" s="9">
        <v>112.7337</v>
      </c>
      <c r="CM33" s="9">
        <v>122.5351</v>
      </c>
      <c r="CN33" s="9">
        <v>92.123899999999992</v>
      </c>
      <c r="CO33" s="9">
        <v>73.17</v>
      </c>
      <c r="CP33" s="9">
        <v>63.957500000000003</v>
      </c>
      <c r="CQ33" s="9">
        <v>48.702100000000002</v>
      </c>
      <c r="CR33" s="9">
        <v>43.5488</v>
      </c>
      <c r="CS33" s="9">
        <v>51.998199999999997</v>
      </c>
      <c r="CT33" s="9">
        <v>48.204500000000003</v>
      </c>
      <c r="CU33" s="9">
        <v>44.840499999999999</v>
      </c>
      <c r="CV33" s="9">
        <v>68</v>
      </c>
      <c r="CW33" s="9">
        <v>76</v>
      </c>
      <c r="CX33" s="9">
        <v>99</v>
      </c>
      <c r="CY33" s="9">
        <v>87</v>
      </c>
      <c r="CZ33" s="9">
        <v>87</v>
      </c>
      <c r="DA33" s="9">
        <v>86</v>
      </c>
      <c r="DB33" s="9">
        <v>65</v>
      </c>
      <c r="DC33" s="9">
        <v>46</v>
      </c>
      <c r="DD33" s="9">
        <v>44</v>
      </c>
      <c r="DE33" s="9">
        <v>50</v>
      </c>
      <c r="DF33" s="9">
        <v>47</v>
      </c>
      <c r="DG33" s="9">
        <v>44</v>
      </c>
      <c r="DH33" s="9">
        <v>55.493000000000002</v>
      </c>
      <c r="DI33" s="9">
        <v>89.349000000000004</v>
      </c>
      <c r="DJ33" s="9">
        <v>109.077</v>
      </c>
      <c r="DK33" s="9">
        <v>106.51900000000001</v>
      </c>
      <c r="DL33" s="9">
        <v>102.223</v>
      </c>
      <c r="DM33" s="9">
        <v>83.376000000000005</v>
      </c>
      <c r="DN33" s="9">
        <v>60.962000000000003</v>
      </c>
      <c r="DO33" s="9">
        <v>53.14</v>
      </c>
      <c r="DP33" s="9">
        <v>42.697000000000003</v>
      </c>
      <c r="DQ33" s="9">
        <v>48.064</v>
      </c>
      <c r="DR33" s="9">
        <v>48.198999999999998</v>
      </c>
      <c r="DS33" s="9">
        <v>40.98</v>
      </c>
    </row>
    <row r="34" spans="2:123" x14ac:dyDescent="0.3">
      <c r="B34" s="7">
        <v>10083</v>
      </c>
      <c r="C34" s="8" t="s">
        <v>33</v>
      </c>
      <c r="D34" s="9">
        <v>5606.91</v>
      </c>
      <c r="E34" s="9">
        <v>6585.68</v>
      </c>
      <c r="F34" s="9">
        <v>8547.2849999999999</v>
      </c>
      <c r="G34" s="9">
        <v>7168.3649999999998</v>
      </c>
      <c r="H34" s="9">
        <v>6143.28</v>
      </c>
      <c r="I34" s="9">
        <v>6069.0150000000003</v>
      </c>
      <c r="J34" s="9">
        <v>5706.03</v>
      </c>
      <c r="K34" s="9">
        <v>5098.5249999999996</v>
      </c>
      <c r="L34" s="9">
        <v>4659.6000000000004</v>
      </c>
      <c r="M34" s="9">
        <v>4947.87</v>
      </c>
      <c r="N34" s="9">
        <v>4884.0290000000005</v>
      </c>
      <c r="O34" s="9">
        <v>4768.92</v>
      </c>
      <c r="P34" s="9">
        <v>5657.0609999999997</v>
      </c>
      <c r="Q34" s="9">
        <v>6417.1859999999997</v>
      </c>
      <c r="R34" s="9">
        <v>7426.2740000000003</v>
      </c>
      <c r="S34" s="9">
        <v>7638.7160000000003</v>
      </c>
      <c r="T34" s="9">
        <v>7223.5190000000002</v>
      </c>
      <c r="U34" s="9">
        <v>6975.6</v>
      </c>
      <c r="V34" s="9">
        <v>6209.6350000000002</v>
      </c>
      <c r="W34" s="9">
        <v>5473.2359999999999</v>
      </c>
      <c r="X34" s="9">
        <v>4701.4970000000003</v>
      </c>
      <c r="Y34" s="9">
        <v>4736.6279999999997</v>
      </c>
      <c r="Z34" s="9">
        <v>4982.71</v>
      </c>
      <c r="AA34" s="9">
        <v>4888.451</v>
      </c>
      <c r="AB34" s="9">
        <v>5464</v>
      </c>
      <c r="AC34" s="9">
        <v>6864</v>
      </c>
      <c r="AD34" s="9">
        <v>8050</v>
      </c>
      <c r="AE34" s="9">
        <v>7949</v>
      </c>
      <c r="AF34" s="9">
        <v>7034</v>
      </c>
      <c r="AG34" s="9">
        <v>7201</v>
      </c>
      <c r="AH34" s="9">
        <v>5771</v>
      </c>
      <c r="AI34" s="9">
        <v>5307</v>
      </c>
      <c r="AJ34" s="9">
        <v>4694</v>
      </c>
      <c r="AK34" s="9">
        <v>4834</v>
      </c>
      <c r="AL34" s="9">
        <v>4586</v>
      </c>
      <c r="AM34" s="9">
        <v>4723</v>
      </c>
      <c r="AN34" s="9">
        <v>5565</v>
      </c>
      <c r="AO34" s="9">
        <v>6388</v>
      </c>
      <c r="AP34" s="9">
        <v>7357</v>
      </c>
      <c r="AQ34" s="9">
        <v>8720</v>
      </c>
      <c r="AR34" s="9">
        <v>6714</v>
      </c>
      <c r="AS34" s="9">
        <v>6359</v>
      </c>
      <c r="AT34" s="9">
        <v>5536</v>
      </c>
      <c r="AU34" s="9">
        <v>5177</v>
      </c>
      <c r="AV34" s="9">
        <v>4814</v>
      </c>
      <c r="AW34" s="9">
        <v>5238</v>
      </c>
      <c r="AX34" s="9">
        <v>5185</v>
      </c>
      <c r="AY34" s="9">
        <v>4994</v>
      </c>
      <c r="AZ34" s="9">
        <v>5954.0330000000004</v>
      </c>
      <c r="BA34" s="9">
        <v>6803.5039999999999</v>
      </c>
      <c r="BB34" s="9">
        <v>8935.6790000000001</v>
      </c>
      <c r="BC34" s="9">
        <v>8080.79</v>
      </c>
      <c r="BD34" s="9">
        <v>7329.15</v>
      </c>
      <c r="BE34" s="9">
        <v>6284.0780000000004</v>
      </c>
      <c r="BF34" s="9">
        <v>5624.2550000000001</v>
      </c>
      <c r="BG34" s="9">
        <v>5327.973</v>
      </c>
      <c r="BH34" s="9">
        <v>4840.8310000000001</v>
      </c>
      <c r="BI34" s="9">
        <v>5526.143</v>
      </c>
      <c r="BJ34" s="9">
        <v>5416.4030000000002</v>
      </c>
      <c r="BK34" s="9">
        <v>4929.1689999999999</v>
      </c>
      <c r="BL34" s="9">
        <v>5427.098</v>
      </c>
      <c r="BM34" s="9">
        <v>6793.8819999999996</v>
      </c>
      <c r="BN34" s="9">
        <v>7151.049</v>
      </c>
      <c r="BO34" s="9">
        <v>7473.8609999999999</v>
      </c>
      <c r="BP34" s="9">
        <v>6021.13</v>
      </c>
      <c r="BQ34" s="9">
        <v>5963.7259999999997</v>
      </c>
      <c r="BR34" s="9">
        <v>5744.46</v>
      </c>
      <c r="BS34" s="9">
        <v>5121.701</v>
      </c>
      <c r="BT34" s="9">
        <v>5310.4610000000002</v>
      </c>
      <c r="BU34" s="9">
        <v>5706.5330000000004</v>
      </c>
      <c r="BV34" s="9">
        <v>5379.7209999999995</v>
      </c>
      <c r="BW34" s="9">
        <v>4932.9859999999999</v>
      </c>
      <c r="BX34" s="9">
        <v>5420.7629699999998</v>
      </c>
      <c r="BY34" s="9">
        <v>7054.1029309999994</v>
      </c>
      <c r="BZ34" s="9">
        <v>7651.4766840000002</v>
      </c>
      <c r="CA34" s="9">
        <v>7968.8171686000005</v>
      </c>
      <c r="CB34" s="9">
        <v>6548.7056059999995</v>
      </c>
      <c r="CC34" s="9">
        <v>6479.2699979999998</v>
      </c>
      <c r="CD34" s="9">
        <v>5380.9604430400004</v>
      </c>
      <c r="CE34" s="9">
        <v>5263.9772130000001</v>
      </c>
      <c r="CF34" s="9">
        <v>5141.8182369999995</v>
      </c>
      <c r="CG34" s="9">
        <v>5204.5435609999995</v>
      </c>
      <c r="CH34" s="9">
        <v>4571.1802479999997</v>
      </c>
      <c r="CI34" s="9">
        <v>4884.420897</v>
      </c>
      <c r="CJ34" s="9">
        <v>5734.3968380000006</v>
      </c>
      <c r="CK34" s="9">
        <v>6207.9506760000004</v>
      </c>
      <c r="CL34" s="9">
        <v>8578.5196569999989</v>
      </c>
      <c r="CM34" s="9">
        <v>9225.8106649999991</v>
      </c>
      <c r="CN34" s="9">
        <v>7308.3424570000006</v>
      </c>
      <c r="CO34" s="9">
        <v>6884.9414689999994</v>
      </c>
      <c r="CP34" s="9">
        <v>6031.3008600000003</v>
      </c>
      <c r="CQ34" s="9">
        <v>5508.2554839800005</v>
      </c>
      <c r="CR34" s="9">
        <v>5180.5299320000004</v>
      </c>
      <c r="CS34" s="9">
        <v>5447.2184879999995</v>
      </c>
      <c r="CT34" s="9">
        <v>5813.4123849999996</v>
      </c>
      <c r="CU34" s="9">
        <v>5257.6000949999998</v>
      </c>
      <c r="CV34" s="9">
        <v>5831</v>
      </c>
      <c r="CW34" s="9">
        <v>6642</v>
      </c>
      <c r="CX34" s="9">
        <v>8162</v>
      </c>
      <c r="CY34" s="9">
        <v>7503</v>
      </c>
      <c r="CZ34" s="9">
        <v>6983</v>
      </c>
      <c r="DA34" s="9">
        <v>7035</v>
      </c>
      <c r="DB34" s="9">
        <v>5975</v>
      </c>
      <c r="DC34" s="9">
        <v>5279</v>
      </c>
      <c r="DD34" s="9">
        <v>5124</v>
      </c>
      <c r="DE34" s="9">
        <v>5847</v>
      </c>
      <c r="DF34" s="9">
        <v>5501</v>
      </c>
      <c r="DG34" s="9">
        <v>4970</v>
      </c>
      <c r="DH34" s="9">
        <v>5612.4139999999998</v>
      </c>
      <c r="DI34" s="9">
        <v>6592.915</v>
      </c>
      <c r="DJ34" s="9">
        <v>7621.5609999999997</v>
      </c>
      <c r="DK34" s="9">
        <v>7919.991</v>
      </c>
      <c r="DL34" s="9">
        <v>7934.3819999999996</v>
      </c>
      <c r="DM34" s="9">
        <v>7124.5410000000002</v>
      </c>
      <c r="DN34" s="9">
        <v>5728.4570000000003</v>
      </c>
      <c r="DO34" s="9">
        <v>5349.0339999999997</v>
      </c>
      <c r="DP34" s="9">
        <v>5191.866</v>
      </c>
      <c r="DQ34" s="9">
        <v>5345.3459999999995</v>
      </c>
      <c r="DR34" s="9">
        <v>5502.7439999999997</v>
      </c>
      <c r="DS34" s="9">
        <v>5050.018</v>
      </c>
    </row>
    <row r="35" spans="2:123" x14ac:dyDescent="0.3">
      <c r="B35" s="7">
        <v>10086</v>
      </c>
      <c r="C35" s="8" t="s">
        <v>34</v>
      </c>
      <c r="D35" s="9">
        <v>2850.06</v>
      </c>
      <c r="E35" s="9">
        <v>3083.33</v>
      </c>
      <c r="F35" s="9">
        <v>3822.3</v>
      </c>
      <c r="G35" s="9">
        <v>3358.49</v>
      </c>
      <c r="H35" s="9">
        <v>2885.26</v>
      </c>
      <c r="I35" s="9">
        <v>3184.55</v>
      </c>
      <c r="J35" s="9">
        <v>2534.4899999999998</v>
      </c>
      <c r="K35" s="9">
        <v>2576.8200000000002</v>
      </c>
      <c r="L35" s="9">
        <v>2225.46</v>
      </c>
      <c r="M35" s="9">
        <v>2250.96</v>
      </c>
      <c r="N35" s="9">
        <v>2335.5500000000002</v>
      </c>
      <c r="O35" s="9">
        <v>2282.37</v>
      </c>
      <c r="P35" s="9">
        <v>2694.87</v>
      </c>
      <c r="Q35" s="9">
        <v>3182.24</v>
      </c>
      <c r="R35" s="9">
        <v>3590.13</v>
      </c>
      <c r="S35" s="9">
        <v>3691.88</v>
      </c>
      <c r="T35" s="9">
        <v>3304.84</v>
      </c>
      <c r="U35" s="9">
        <v>3326.23</v>
      </c>
      <c r="V35" s="9">
        <v>2830</v>
      </c>
      <c r="W35" s="9">
        <v>2557.09</v>
      </c>
      <c r="X35" s="9">
        <v>2233.48</v>
      </c>
      <c r="Y35" s="9">
        <v>2163.36</v>
      </c>
      <c r="Z35" s="9">
        <v>2288.85</v>
      </c>
      <c r="AA35" s="9">
        <v>2167.79</v>
      </c>
      <c r="AB35" s="9">
        <v>2596</v>
      </c>
      <c r="AC35" s="9">
        <v>3070</v>
      </c>
      <c r="AD35" s="9">
        <v>3597</v>
      </c>
      <c r="AE35" s="9">
        <v>3619</v>
      </c>
      <c r="AF35" s="9">
        <v>3249</v>
      </c>
      <c r="AG35" s="9">
        <v>3230</v>
      </c>
      <c r="AH35" s="9">
        <v>2523</v>
      </c>
      <c r="AI35" s="9">
        <v>2620</v>
      </c>
      <c r="AJ35" s="9">
        <v>2479</v>
      </c>
      <c r="AK35" s="9">
        <v>2348</v>
      </c>
      <c r="AL35" s="9">
        <v>2454</v>
      </c>
      <c r="AM35" s="9">
        <v>2236</v>
      </c>
      <c r="AN35" s="9">
        <v>2866</v>
      </c>
      <c r="AO35" s="9">
        <v>3050</v>
      </c>
      <c r="AP35" s="9">
        <v>3428</v>
      </c>
      <c r="AQ35" s="9">
        <v>3815</v>
      </c>
      <c r="AR35" s="9">
        <v>3222</v>
      </c>
      <c r="AS35" s="9">
        <v>3234</v>
      </c>
      <c r="AT35" s="9">
        <v>2893</v>
      </c>
      <c r="AU35" s="9">
        <v>2526</v>
      </c>
      <c r="AV35" s="9">
        <v>2093</v>
      </c>
      <c r="AW35" s="9">
        <v>2364</v>
      </c>
      <c r="AX35" s="9">
        <v>2315</v>
      </c>
      <c r="AY35" s="9">
        <v>2245</v>
      </c>
      <c r="AZ35" s="9">
        <v>2900.25</v>
      </c>
      <c r="BA35" s="9">
        <v>3156.98</v>
      </c>
      <c r="BB35" s="9">
        <v>3753.29</v>
      </c>
      <c r="BC35" s="9">
        <v>3614.42</v>
      </c>
      <c r="BD35" s="9">
        <v>3473.94</v>
      </c>
      <c r="BE35" s="9">
        <v>3238.58</v>
      </c>
      <c r="BF35" s="9">
        <v>2891.59</v>
      </c>
      <c r="BG35" s="9">
        <v>2487.6799999999998</v>
      </c>
      <c r="BH35" s="9">
        <v>1897.16</v>
      </c>
      <c r="BI35" s="9">
        <v>2372.31</v>
      </c>
      <c r="BJ35" s="9">
        <v>2274.54</v>
      </c>
      <c r="BK35" s="9">
        <v>2176.16</v>
      </c>
      <c r="BL35" s="9">
        <v>2522.5100000000002</v>
      </c>
      <c r="BM35" s="9">
        <v>3159.9</v>
      </c>
      <c r="BN35" s="9">
        <v>3344.61</v>
      </c>
      <c r="BO35" s="9">
        <v>3449.51</v>
      </c>
      <c r="BP35" s="9">
        <v>2907.08</v>
      </c>
      <c r="BQ35" s="9">
        <v>3031.98</v>
      </c>
      <c r="BR35" s="9">
        <v>2753.67</v>
      </c>
      <c r="BS35" s="9">
        <v>2374.84</v>
      </c>
      <c r="BT35" s="9">
        <v>2041.71</v>
      </c>
      <c r="BU35" s="9">
        <v>2386.4899999999998</v>
      </c>
      <c r="BV35" s="9">
        <v>2304.11</v>
      </c>
      <c r="BW35" s="9">
        <v>2171.64</v>
      </c>
      <c r="BX35" s="9">
        <v>2478.81</v>
      </c>
      <c r="BY35" s="9">
        <v>2788.1</v>
      </c>
      <c r="BZ35" s="9">
        <v>3484.04</v>
      </c>
      <c r="CA35" s="9">
        <v>3517.52</v>
      </c>
      <c r="CB35" s="9">
        <v>3149.2375000000002</v>
      </c>
      <c r="CC35" s="9">
        <v>3119.83</v>
      </c>
      <c r="CD35" s="9">
        <v>2385.1999999999998</v>
      </c>
      <c r="CE35" s="9">
        <v>2418.67</v>
      </c>
      <c r="CF35" s="9">
        <v>2210.75</v>
      </c>
      <c r="CG35" s="9">
        <v>2169.13</v>
      </c>
      <c r="CH35" s="9">
        <v>2265.73</v>
      </c>
      <c r="CI35" s="9">
        <v>2124.16</v>
      </c>
      <c r="CJ35" s="9">
        <v>2643.68</v>
      </c>
      <c r="CK35" s="9">
        <v>2850.23</v>
      </c>
      <c r="CL35" s="9">
        <v>3804.06</v>
      </c>
      <c r="CM35" s="9">
        <v>4024.18</v>
      </c>
      <c r="CN35" s="9">
        <v>3371.34</v>
      </c>
      <c r="CO35" s="9">
        <v>3289.81</v>
      </c>
      <c r="CP35" s="9">
        <v>2608.16</v>
      </c>
      <c r="CQ35" s="9">
        <v>2446.87</v>
      </c>
      <c r="CR35" s="9">
        <v>2274.12</v>
      </c>
      <c r="CS35" s="9">
        <v>2314.8000000000002</v>
      </c>
      <c r="CT35" s="9">
        <v>2321.35</v>
      </c>
      <c r="CU35" s="9">
        <v>2258.7199999999998</v>
      </c>
      <c r="CV35" s="9">
        <v>2864</v>
      </c>
      <c r="CW35" s="9">
        <v>3127</v>
      </c>
      <c r="CX35" s="9">
        <v>3647</v>
      </c>
      <c r="CY35" s="9">
        <v>3546</v>
      </c>
      <c r="CZ35" s="9">
        <v>3373</v>
      </c>
      <c r="DA35" s="9">
        <v>3377</v>
      </c>
      <c r="DB35" s="9">
        <v>2474</v>
      </c>
      <c r="DC35" s="9">
        <v>2325</v>
      </c>
      <c r="DD35" s="9">
        <v>2271</v>
      </c>
      <c r="DE35" s="9">
        <v>2325</v>
      </c>
      <c r="DF35" s="9">
        <v>2281</v>
      </c>
      <c r="DG35" s="9">
        <v>2156</v>
      </c>
      <c r="DH35" s="9">
        <v>2822.66</v>
      </c>
      <c r="DI35" s="9">
        <v>3118.14</v>
      </c>
      <c r="DJ35" s="9">
        <v>3521.72</v>
      </c>
      <c r="DK35" s="9">
        <v>3583.65</v>
      </c>
      <c r="DL35" s="9">
        <v>3653.24</v>
      </c>
      <c r="DM35" s="9">
        <v>3434.43</v>
      </c>
      <c r="DN35" s="9">
        <v>2637.96</v>
      </c>
      <c r="DO35" s="9">
        <v>2328.19</v>
      </c>
      <c r="DP35" s="9">
        <v>2158.9949999999999</v>
      </c>
      <c r="DQ35" s="9">
        <v>2176.5100000000002</v>
      </c>
      <c r="DR35" s="9">
        <v>2178.25</v>
      </c>
      <c r="DS35" s="9">
        <v>2203.06</v>
      </c>
    </row>
    <row r="36" spans="2:123" x14ac:dyDescent="0.3">
      <c r="B36" s="7">
        <v>10087</v>
      </c>
      <c r="C36" s="8" t="s">
        <v>35</v>
      </c>
      <c r="D36" s="9">
        <v>64200.4</v>
      </c>
      <c r="E36" s="9">
        <v>67705.600000000006</v>
      </c>
      <c r="F36" s="9">
        <v>56394.1</v>
      </c>
      <c r="G36" s="9">
        <v>69549.8</v>
      </c>
      <c r="H36" s="9">
        <v>60988.4</v>
      </c>
      <c r="I36" s="9">
        <v>66944.100000000006</v>
      </c>
      <c r="J36" s="9">
        <v>62444.2</v>
      </c>
      <c r="K36" s="9">
        <v>61857.3</v>
      </c>
      <c r="L36" s="9">
        <v>53899.1</v>
      </c>
      <c r="M36" s="9">
        <v>55781.4</v>
      </c>
      <c r="N36" s="9">
        <v>58302.5</v>
      </c>
      <c r="O36" s="9">
        <v>54511.7</v>
      </c>
      <c r="P36" s="9">
        <v>60209.5</v>
      </c>
      <c r="Q36" s="9">
        <v>69652.5</v>
      </c>
      <c r="R36" s="9">
        <v>73261</v>
      </c>
      <c r="S36" s="9">
        <v>73623.5</v>
      </c>
      <c r="T36" s="9">
        <v>68076.2</v>
      </c>
      <c r="U36" s="9">
        <v>72795.231</v>
      </c>
      <c r="V36" s="9">
        <v>66525.5</v>
      </c>
      <c r="W36" s="9">
        <v>62277.9</v>
      </c>
      <c r="X36" s="9">
        <v>54946.8</v>
      </c>
      <c r="Y36" s="9">
        <v>57168</v>
      </c>
      <c r="Z36" s="9">
        <v>54393.3</v>
      </c>
      <c r="AA36" s="9">
        <v>53595.199999999997</v>
      </c>
      <c r="AB36" s="9">
        <v>57917</v>
      </c>
      <c r="AC36" s="9">
        <v>64869</v>
      </c>
      <c r="AD36" s="9">
        <v>69279</v>
      </c>
      <c r="AE36" s="9">
        <v>71918</v>
      </c>
      <c r="AF36" s="9">
        <v>64302</v>
      </c>
      <c r="AG36" s="9">
        <v>69551</v>
      </c>
      <c r="AH36" s="9">
        <v>58520</v>
      </c>
      <c r="AI36" s="9">
        <v>58043</v>
      </c>
      <c r="AJ36" s="9">
        <v>54099</v>
      </c>
      <c r="AK36" s="9">
        <v>55739</v>
      </c>
      <c r="AL36" s="9">
        <v>52147</v>
      </c>
      <c r="AM36" s="9">
        <v>53703</v>
      </c>
      <c r="AN36" s="9">
        <v>59701</v>
      </c>
      <c r="AO36" s="9">
        <v>62864</v>
      </c>
      <c r="AP36" s="9">
        <v>70070</v>
      </c>
      <c r="AQ36" s="9">
        <v>73664</v>
      </c>
      <c r="AR36" s="9">
        <v>64212</v>
      </c>
      <c r="AS36" s="9">
        <v>63468</v>
      </c>
      <c r="AT36" s="9">
        <v>61448</v>
      </c>
      <c r="AU36" s="9">
        <v>59348</v>
      </c>
      <c r="AV36" s="9">
        <v>53190</v>
      </c>
      <c r="AW36" s="9">
        <v>54152</v>
      </c>
      <c r="AX36" s="9">
        <v>52256</v>
      </c>
      <c r="AY36" s="9">
        <v>52812</v>
      </c>
      <c r="AZ36" s="9">
        <v>61514.9</v>
      </c>
      <c r="BA36" s="9">
        <v>64423.28</v>
      </c>
      <c r="BB36" s="9">
        <v>71836.02</v>
      </c>
      <c r="BC36" s="9">
        <v>72735.94</v>
      </c>
      <c r="BD36" s="9">
        <v>58151.79</v>
      </c>
      <c r="BE36" s="9">
        <v>55998.601000000002</v>
      </c>
      <c r="BF36" s="9">
        <v>45665</v>
      </c>
      <c r="BG36" s="9">
        <v>54343.601000000002</v>
      </c>
      <c r="BH36" s="9">
        <v>52635.900999999998</v>
      </c>
      <c r="BI36" s="9">
        <v>52788</v>
      </c>
      <c r="BJ36" s="9">
        <v>51976.7</v>
      </c>
      <c r="BK36" s="9">
        <v>51007.01</v>
      </c>
      <c r="BL36" s="9">
        <v>56342.16</v>
      </c>
      <c r="BM36" s="9">
        <v>63052.31</v>
      </c>
      <c r="BN36" s="9">
        <v>60041.51</v>
      </c>
      <c r="BO36" s="9">
        <v>53360.63</v>
      </c>
      <c r="BP36" s="9">
        <v>45489.06</v>
      </c>
      <c r="BQ36" s="9">
        <v>49106.720000000001</v>
      </c>
      <c r="BR36" s="9">
        <v>32165.11</v>
      </c>
      <c r="BS36" s="9">
        <v>36864.870000000003</v>
      </c>
      <c r="BT36" s="9">
        <v>30935.758999999998</v>
      </c>
      <c r="BU36" s="9">
        <v>39079.629999999997</v>
      </c>
      <c r="BV36" s="9">
        <v>39501.300000000003</v>
      </c>
      <c r="BW36" s="9">
        <v>34927.11</v>
      </c>
      <c r="BX36" s="9">
        <v>36072.269999999997</v>
      </c>
      <c r="BY36" s="9">
        <v>43684.79</v>
      </c>
      <c r="BZ36" s="9">
        <v>55078.91</v>
      </c>
      <c r="CA36" s="9">
        <v>52596.05</v>
      </c>
      <c r="CB36" s="9">
        <v>48961.149999999994</v>
      </c>
      <c r="CC36" s="9">
        <v>48417.15</v>
      </c>
      <c r="CD36" s="9">
        <v>40851.78</v>
      </c>
      <c r="CE36" s="9">
        <v>24016.809999999998</v>
      </c>
      <c r="CF36" s="9">
        <v>35871.550000000003</v>
      </c>
      <c r="CG36" s="9">
        <v>31618.769999999997</v>
      </c>
      <c r="CH36" s="9">
        <v>35719.65</v>
      </c>
      <c r="CI36" s="9">
        <v>29651.149999999998</v>
      </c>
      <c r="CJ36" s="9">
        <v>37888.800000000003</v>
      </c>
      <c r="CK36" s="9">
        <v>36993.32</v>
      </c>
      <c r="CL36" s="9">
        <v>53081.41</v>
      </c>
      <c r="CM36" s="9">
        <v>48511.91</v>
      </c>
      <c r="CN36" s="9">
        <v>32724.649999999998</v>
      </c>
      <c r="CO36" s="9">
        <v>31351.010000000002</v>
      </c>
      <c r="CP36" s="9">
        <v>23198.73</v>
      </c>
      <c r="CQ36" s="9">
        <v>19554.810000000001</v>
      </c>
      <c r="CR36" s="9">
        <v>17100.120000000003</v>
      </c>
      <c r="CS36" s="9">
        <v>16462.439999999999</v>
      </c>
      <c r="CT36" s="9">
        <v>16850.57</v>
      </c>
      <c r="CU36" s="9">
        <v>16750.650000000001</v>
      </c>
      <c r="CV36" s="9">
        <v>21929</v>
      </c>
      <c r="CW36" s="9">
        <v>28110</v>
      </c>
      <c r="CX36" s="9">
        <v>32993</v>
      </c>
      <c r="CY36" s="9">
        <v>30917</v>
      </c>
      <c r="CZ36" s="9">
        <v>29506</v>
      </c>
      <c r="DA36" s="9">
        <v>28456</v>
      </c>
      <c r="DB36" s="9">
        <v>23085</v>
      </c>
      <c r="DC36" s="9">
        <v>18274</v>
      </c>
      <c r="DD36" s="9">
        <v>17144</v>
      </c>
      <c r="DE36" s="9">
        <v>16736</v>
      </c>
      <c r="DF36" s="9">
        <v>16856</v>
      </c>
      <c r="DG36" s="9">
        <v>17154</v>
      </c>
      <c r="DH36" s="9">
        <v>22299.54</v>
      </c>
      <c r="DI36" s="9">
        <v>25414.48</v>
      </c>
      <c r="DJ36" s="9">
        <v>30288.48</v>
      </c>
      <c r="DK36" s="9">
        <v>30384.61</v>
      </c>
      <c r="DL36" s="9">
        <v>33024.949999999997</v>
      </c>
      <c r="DM36" s="9">
        <v>28671.185000000001</v>
      </c>
      <c r="DN36" s="9">
        <v>21717.57</v>
      </c>
      <c r="DO36" s="9">
        <v>18048.075000000001</v>
      </c>
      <c r="DP36" s="9">
        <v>16134.8</v>
      </c>
      <c r="DQ36" s="9">
        <v>16140.61</v>
      </c>
      <c r="DR36" s="9">
        <v>16092.57</v>
      </c>
      <c r="DS36" s="9">
        <v>16587</v>
      </c>
    </row>
    <row r="37" spans="2:123" x14ac:dyDescent="0.3">
      <c r="B37" s="7">
        <v>10089</v>
      </c>
      <c r="C37" s="8" t="s">
        <v>36</v>
      </c>
      <c r="D37" s="9">
        <v>62330.137000000002</v>
      </c>
      <c r="E37" s="9">
        <v>67507.453999999998</v>
      </c>
      <c r="F37" s="9">
        <v>96842.407000000007</v>
      </c>
      <c r="G37" s="9">
        <v>78648.510999999999</v>
      </c>
      <c r="H37" s="9">
        <v>66304.990000000005</v>
      </c>
      <c r="I37" s="9">
        <v>67136.047999999995</v>
      </c>
      <c r="J37" s="9">
        <v>61499.605000000003</v>
      </c>
      <c r="K37" s="9">
        <v>63723.364000000001</v>
      </c>
      <c r="L37" s="9">
        <v>63482.803</v>
      </c>
      <c r="M37" s="9">
        <v>79715.09</v>
      </c>
      <c r="N37" s="9">
        <v>77723.506999999998</v>
      </c>
      <c r="O37" s="9">
        <v>63968.68</v>
      </c>
      <c r="P37" s="9">
        <v>63105.936999999998</v>
      </c>
      <c r="Q37" s="9">
        <v>76870.28</v>
      </c>
      <c r="R37" s="9">
        <v>87201.827000000005</v>
      </c>
      <c r="S37" s="9">
        <v>87208.047999999995</v>
      </c>
      <c r="T37" s="9">
        <v>75504.981</v>
      </c>
      <c r="U37" s="9">
        <v>71000.391000000003</v>
      </c>
      <c r="V37" s="9">
        <v>64108.834000000003</v>
      </c>
      <c r="W37" s="9">
        <v>62332.783000000003</v>
      </c>
      <c r="X37" s="9">
        <v>66123.788</v>
      </c>
      <c r="Y37" s="9">
        <v>74670.025999999998</v>
      </c>
      <c r="Z37" s="9">
        <v>81978.063999999998</v>
      </c>
      <c r="AA37" s="9">
        <v>68399.883000000002</v>
      </c>
      <c r="AB37" s="9">
        <v>63576</v>
      </c>
      <c r="AC37" s="9">
        <v>75238</v>
      </c>
      <c r="AD37" s="9">
        <v>92037</v>
      </c>
      <c r="AE37" s="9">
        <v>88952</v>
      </c>
      <c r="AF37" s="9">
        <v>76056</v>
      </c>
      <c r="AG37" s="9">
        <v>70689</v>
      </c>
      <c r="AH37" s="9">
        <v>62359</v>
      </c>
      <c r="AI37" s="9">
        <v>64883</v>
      </c>
      <c r="AJ37" s="9">
        <v>64887</v>
      </c>
      <c r="AK37" s="9">
        <v>80263</v>
      </c>
      <c r="AL37" s="9">
        <v>80575</v>
      </c>
      <c r="AM37" s="9">
        <v>63801</v>
      </c>
      <c r="AN37" s="9">
        <v>63125</v>
      </c>
      <c r="AO37" s="9">
        <v>68300</v>
      </c>
      <c r="AP37" s="9">
        <v>79455</v>
      </c>
      <c r="AQ37" s="9">
        <v>88922</v>
      </c>
      <c r="AR37" s="9">
        <v>69697</v>
      </c>
      <c r="AS37" s="9">
        <v>67934</v>
      </c>
      <c r="AT37" s="9">
        <v>60758</v>
      </c>
      <c r="AU37" s="9">
        <v>65825</v>
      </c>
      <c r="AV37" s="9">
        <v>68392</v>
      </c>
      <c r="AW37" s="9">
        <v>84545</v>
      </c>
      <c r="AX37" s="9">
        <v>82145</v>
      </c>
      <c r="AY37" s="9">
        <v>67102</v>
      </c>
      <c r="AZ37" s="9">
        <v>63774.391000000003</v>
      </c>
      <c r="BA37" s="9">
        <v>75963.7</v>
      </c>
      <c r="BB37" s="9">
        <v>99388.539000000004</v>
      </c>
      <c r="BC37" s="9">
        <v>88427.305999999997</v>
      </c>
      <c r="BD37" s="9">
        <v>79907.418999999994</v>
      </c>
      <c r="BE37" s="9">
        <v>69045.115999999995</v>
      </c>
      <c r="BF37" s="9">
        <v>62161.874000000003</v>
      </c>
      <c r="BG37" s="9">
        <v>66933.404999999999</v>
      </c>
      <c r="BH37" s="9">
        <v>70436.338000000003</v>
      </c>
      <c r="BI37" s="9">
        <v>89333.956999999995</v>
      </c>
      <c r="BJ37" s="9">
        <v>83730.983999999997</v>
      </c>
      <c r="BK37" s="9">
        <v>67751.769</v>
      </c>
      <c r="BL37" s="9">
        <v>63834.19</v>
      </c>
      <c r="BM37" s="9">
        <v>79160.210999999996</v>
      </c>
      <c r="BN37" s="9">
        <v>85562.324999999997</v>
      </c>
      <c r="BO37" s="9">
        <v>86978.476999999999</v>
      </c>
      <c r="BP37" s="9">
        <v>67641.104999999996</v>
      </c>
      <c r="BQ37" s="9">
        <v>66307.898000000001</v>
      </c>
      <c r="BR37" s="9">
        <v>63312.025000000001</v>
      </c>
      <c r="BS37" s="9">
        <v>69692.468999999997</v>
      </c>
      <c r="BT37" s="9">
        <v>84886.095000000001</v>
      </c>
      <c r="BU37" s="9">
        <v>90796.303</v>
      </c>
      <c r="BV37" s="9">
        <v>84207.025999999998</v>
      </c>
      <c r="BW37" s="9">
        <v>66711.217000000004</v>
      </c>
      <c r="BX37" s="9">
        <v>64678.512658</v>
      </c>
      <c r="BY37" s="9">
        <v>76717.642600499996</v>
      </c>
      <c r="BZ37" s="9">
        <v>89012.424620000005</v>
      </c>
      <c r="CA37" s="9">
        <v>91121.119519</v>
      </c>
      <c r="CB37" s="9">
        <v>72539.266891499996</v>
      </c>
      <c r="CC37" s="9">
        <v>68563.528334556991</v>
      </c>
      <c r="CD37" s="9">
        <v>63657.882348142994</v>
      </c>
      <c r="CE37" s="9">
        <v>69328.871341499995</v>
      </c>
      <c r="CF37" s="9">
        <v>77654.830665000001</v>
      </c>
      <c r="CG37" s="9">
        <v>82909.634061499994</v>
      </c>
      <c r="CH37" s="9">
        <v>84650.073367500008</v>
      </c>
      <c r="CI37" s="9">
        <v>67214.73083</v>
      </c>
      <c r="CJ37" s="9">
        <v>65338.6206705</v>
      </c>
      <c r="CK37" s="9">
        <v>68450.503389999998</v>
      </c>
      <c r="CL37" s="9">
        <v>99406.569860000003</v>
      </c>
      <c r="CM37" s="9">
        <v>114222.882683</v>
      </c>
      <c r="CN37" s="9">
        <v>85426.413033499994</v>
      </c>
      <c r="CO37" s="9">
        <v>72849.448059999995</v>
      </c>
      <c r="CP37" s="9">
        <v>63368.379997106</v>
      </c>
      <c r="CQ37" s="9">
        <v>70511.992246580005</v>
      </c>
      <c r="CR37" s="9">
        <v>75303.69429670299</v>
      </c>
      <c r="CS37" s="9">
        <v>89906.636269255003</v>
      </c>
      <c r="CT37" s="9">
        <v>88475.490081084004</v>
      </c>
      <c r="CU37" s="9">
        <v>71980.626200186991</v>
      </c>
      <c r="CV37" s="9">
        <v>70018</v>
      </c>
      <c r="CW37" s="9">
        <v>75989</v>
      </c>
      <c r="CX37" s="9">
        <v>97534</v>
      </c>
      <c r="CY37" s="9">
        <v>88856</v>
      </c>
      <c r="CZ37" s="9">
        <v>77367</v>
      </c>
      <c r="DA37" s="9">
        <v>76197</v>
      </c>
      <c r="DB37" s="9">
        <v>64808</v>
      </c>
      <c r="DC37" s="9">
        <v>75205</v>
      </c>
      <c r="DD37" s="9">
        <v>77284</v>
      </c>
      <c r="DE37" s="9">
        <v>93972</v>
      </c>
      <c r="DF37" s="9">
        <v>88735</v>
      </c>
      <c r="DG37" s="9">
        <v>71104</v>
      </c>
      <c r="DH37" s="9">
        <v>69361.444000000003</v>
      </c>
      <c r="DI37" s="9">
        <v>78024.705000000002</v>
      </c>
      <c r="DJ37" s="9">
        <v>88814.182000000001</v>
      </c>
      <c r="DK37" s="9">
        <v>90371.808999999994</v>
      </c>
      <c r="DL37" s="9">
        <v>96291.58</v>
      </c>
      <c r="DM37" s="9">
        <v>88841.066000000006</v>
      </c>
      <c r="DN37" s="9">
        <v>64182.535000000003</v>
      </c>
      <c r="DO37" s="9">
        <v>72927.785999999993</v>
      </c>
      <c r="DP37" s="9">
        <v>78603.936000000002</v>
      </c>
      <c r="DQ37" s="9">
        <v>86907.994999999995</v>
      </c>
      <c r="DR37" s="9">
        <v>89293.694000000003</v>
      </c>
      <c r="DS37" s="9">
        <v>72914.614000000001</v>
      </c>
    </row>
    <row r="38" spans="2:123" x14ac:dyDescent="0.3">
      <c r="B38" s="7">
        <v>10091</v>
      </c>
      <c r="C38" s="8" t="s">
        <v>37</v>
      </c>
      <c r="D38" s="9">
        <v>6420.2489999999943</v>
      </c>
      <c r="E38" s="9">
        <v>7288.6670000000049</v>
      </c>
      <c r="F38" s="9">
        <v>9590.5770000000048</v>
      </c>
      <c r="G38" s="9">
        <v>8781.3670000000075</v>
      </c>
      <c r="H38" s="9">
        <v>7646.13</v>
      </c>
      <c r="I38" s="9">
        <v>7436.8139999999976</v>
      </c>
      <c r="J38" s="9">
        <v>6532.8789999999999</v>
      </c>
      <c r="K38" s="9">
        <v>6052.68</v>
      </c>
      <c r="L38" s="9">
        <v>5229.7740000000003</v>
      </c>
      <c r="M38" s="9">
        <v>5868.4680000000026</v>
      </c>
      <c r="N38" s="9">
        <v>5522.5880000000025</v>
      </c>
      <c r="O38" s="9">
        <v>5084.5929999999998</v>
      </c>
      <c r="P38" s="9">
        <v>5734.6125185185156</v>
      </c>
      <c r="Q38" s="9">
        <v>7467.2030833333365</v>
      </c>
      <c r="R38" s="9">
        <v>8561.9280000000017</v>
      </c>
      <c r="S38" s="9">
        <v>9070.8149999999951</v>
      </c>
      <c r="T38" s="9">
        <v>7697.6030000000019</v>
      </c>
      <c r="U38" s="9">
        <v>7320.4709999999986</v>
      </c>
      <c r="V38" s="9">
        <v>6481.4239999999991</v>
      </c>
      <c r="W38" s="9">
        <v>5939.2949999999955</v>
      </c>
      <c r="X38" s="9">
        <v>5370.7169999999996</v>
      </c>
      <c r="Y38" s="9">
        <v>5991.0339999999987</v>
      </c>
      <c r="Z38" s="9">
        <v>6037.3870000000034</v>
      </c>
      <c r="AA38" s="9">
        <v>5255.0680000000002</v>
      </c>
      <c r="AB38" s="9">
        <v>5756</v>
      </c>
      <c r="AC38" s="9">
        <v>7506</v>
      </c>
      <c r="AD38" s="9">
        <v>8977</v>
      </c>
      <c r="AE38" s="9">
        <v>8485</v>
      </c>
      <c r="AF38" s="9">
        <v>7715</v>
      </c>
      <c r="AG38" s="9">
        <v>7132</v>
      </c>
      <c r="AH38" s="9">
        <v>5810</v>
      </c>
      <c r="AI38" s="9">
        <v>5606</v>
      </c>
      <c r="AJ38" s="9">
        <v>5497</v>
      </c>
      <c r="AK38" s="9">
        <v>5980</v>
      </c>
      <c r="AL38" s="9">
        <v>5941</v>
      </c>
      <c r="AM38" s="9">
        <v>5304</v>
      </c>
      <c r="AN38" s="9">
        <v>6140</v>
      </c>
      <c r="AO38" s="9">
        <v>6886</v>
      </c>
      <c r="AP38" s="9">
        <v>8431</v>
      </c>
      <c r="AQ38" s="9">
        <v>10359</v>
      </c>
      <c r="AR38" s="9">
        <v>7698</v>
      </c>
      <c r="AS38" s="9">
        <v>7150</v>
      </c>
      <c r="AT38" s="9">
        <v>6204</v>
      </c>
      <c r="AU38" s="9">
        <v>5034</v>
      </c>
      <c r="AV38" s="9">
        <v>5082</v>
      </c>
      <c r="AW38" s="9">
        <v>5614</v>
      </c>
      <c r="AX38" s="9">
        <v>5330</v>
      </c>
      <c r="AY38" s="9">
        <v>4910</v>
      </c>
      <c r="AZ38" s="9">
        <v>5571.7150000000001</v>
      </c>
      <c r="BA38" s="9">
        <v>6961.3440000000001</v>
      </c>
      <c r="BB38" s="9">
        <v>9313.4</v>
      </c>
      <c r="BC38" s="9">
        <v>8796.4770000000008</v>
      </c>
      <c r="BD38" s="9">
        <v>7350.9610000000002</v>
      </c>
      <c r="BE38" s="9">
        <v>6883.6109999999999</v>
      </c>
      <c r="BF38" s="9">
        <v>5938.8919999999998</v>
      </c>
      <c r="BG38" s="9">
        <v>5589.2520000000004</v>
      </c>
      <c r="BH38" s="9">
        <v>5559.607</v>
      </c>
      <c r="BI38" s="9">
        <v>6483.58</v>
      </c>
      <c r="BJ38" s="9">
        <v>5366.1880000000001</v>
      </c>
      <c r="BK38" s="9">
        <v>5349.45</v>
      </c>
      <c r="BL38" s="9">
        <v>5627.8130000000001</v>
      </c>
      <c r="BM38" s="9">
        <v>7455.1379999999999</v>
      </c>
      <c r="BN38" s="9">
        <v>8122.2030000000004</v>
      </c>
      <c r="BO38" s="9">
        <v>8592.3430000000008</v>
      </c>
      <c r="BP38" s="9">
        <v>6555.6130000000003</v>
      </c>
      <c r="BQ38" s="9">
        <v>6507.393</v>
      </c>
      <c r="BR38" s="9">
        <v>6158.85</v>
      </c>
      <c r="BS38" s="9">
        <v>5558.9530000000004</v>
      </c>
      <c r="BT38" s="9">
        <v>6002.8040000000001</v>
      </c>
      <c r="BU38" s="9">
        <v>6196.8410000000003</v>
      </c>
      <c r="BV38" s="9">
        <v>5828.7179999999998</v>
      </c>
      <c r="BW38" s="9">
        <v>5183.6639999999998</v>
      </c>
      <c r="BX38" s="9">
        <v>5517.6047797090005</v>
      </c>
      <c r="BY38" s="9">
        <v>7586.1810103690004</v>
      </c>
      <c r="BZ38" s="9">
        <v>9103.3203115020005</v>
      </c>
      <c r="CA38" s="9">
        <v>9039.261176596001</v>
      </c>
      <c r="CB38" s="9">
        <v>7551.3683314509999</v>
      </c>
      <c r="CC38" s="9">
        <v>7126.3188358739999</v>
      </c>
      <c r="CD38" s="9">
        <v>5775.4047924060005</v>
      </c>
      <c r="CE38" s="9">
        <v>5398.1294955000003</v>
      </c>
      <c r="CF38" s="9">
        <v>5950.1886206689996</v>
      </c>
      <c r="CG38" s="9">
        <v>6288.9704266429999</v>
      </c>
      <c r="CH38" s="9">
        <v>5916.0354806830001</v>
      </c>
      <c r="CI38" s="9">
        <v>5280.8556011569999</v>
      </c>
      <c r="CJ38" s="9">
        <v>5766.8855449889998</v>
      </c>
      <c r="CK38" s="9">
        <v>6664.5302529229994</v>
      </c>
      <c r="CL38" s="9">
        <v>9342.8274290919999</v>
      </c>
      <c r="CM38" s="9">
        <v>10193.648975221</v>
      </c>
      <c r="CN38" s="9">
        <v>7664.5798148699996</v>
      </c>
      <c r="CO38" s="9">
        <v>6821.8439540429999</v>
      </c>
      <c r="CP38" s="9">
        <v>6083.0669393799999</v>
      </c>
      <c r="CQ38" s="9">
        <v>5662.105812197</v>
      </c>
      <c r="CR38" s="9">
        <v>5708.3199835659998</v>
      </c>
      <c r="CS38" s="9">
        <v>6661.6619689689996</v>
      </c>
      <c r="CT38" s="9">
        <v>6308.3420996790001</v>
      </c>
      <c r="CU38" s="9">
        <v>5278.7475334480005</v>
      </c>
      <c r="CV38" s="9">
        <v>6318</v>
      </c>
      <c r="CW38" s="9">
        <v>6858</v>
      </c>
      <c r="CX38" s="9">
        <v>8779</v>
      </c>
      <c r="CY38" s="9">
        <v>8438</v>
      </c>
      <c r="CZ38" s="9">
        <v>7654</v>
      </c>
      <c r="DA38" s="9">
        <v>7598</v>
      </c>
      <c r="DB38" s="9">
        <v>6171</v>
      </c>
      <c r="DC38" s="9">
        <v>5647</v>
      </c>
      <c r="DD38" s="9">
        <v>5703</v>
      </c>
      <c r="DE38" s="9">
        <v>6725</v>
      </c>
      <c r="DF38" s="9">
        <v>6086</v>
      </c>
      <c r="DG38" s="9">
        <v>5333</v>
      </c>
      <c r="DH38" s="9">
        <v>6108.7969999999996</v>
      </c>
      <c r="DI38" s="9">
        <v>7441.3310000000001</v>
      </c>
      <c r="DJ38" s="9">
        <v>8788.1090000000004</v>
      </c>
      <c r="DK38" s="9">
        <v>9025.2520000000004</v>
      </c>
      <c r="DL38" s="9">
        <v>8049.9040000000005</v>
      </c>
      <c r="DM38" s="9">
        <v>7473.7039999999997</v>
      </c>
      <c r="DN38" s="9">
        <v>5931.9620000000004</v>
      </c>
      <c r="DO38" s="9">
        <v>5487.5389999999998</v>
      </c>
      <c r="DP38" s="9">
        <v>5246.1040000000003</v>
      </c>
      <c r="DQ38" s="9">
        <v>6162.1090000000004</v>
      </c>
      <c r="DR38" s="9">
        <v>5861.2359999999999</v>
      </c>
      <c r="DS38" s="9">
        <v>5229.6890000000003</v>
      </c>
    </row>
    <row r="39" spans="2:123" x14ac:dyDescent="0.3">
      <c r="B39" s="7">
        <v>10094</v>
      </c>
      <c r="C39" s="8" t="s">
        <v>38</v>
      </c>
      <c r="D39" s="9">
        <v>2150.8029999999999</v>
      </c>
      <c r="E39" s="9">
        <v>2285.299</v>
      </c>
      <c r="F39" s="9">
        <v>2841.1170000000002</v>
      </c>
      <c r="G39" s="9">
        <v>2573.9780000000001</v>
      </c>
      <c r="H39" s="9">
        <v>2233.3119999999999</v>
      </c>
      <c r="I39" s="9">
        <v>2334.5340000000001</v>
      </c>
      <c r="J39" s="9">
        <v>2017.8589999999999</v>
      </c>
      <c r="K39" s="9">
        <v>1988.4190000000001</v>
      </c>
      <c r="L39" s="9">
        <v>1742.1510000000001</v>
      </c>
      <c r="M39" s="9">
        <v>1754.1790000000001</v>
      </c>
      <c r="N39" s="9">
        <v>1817.7729999999999</v>
      </c>
      <c r="O39" s="9">
        <v>1690.617</v>
      </c>
      <c r="P39" s="9">
        <v>1920.5889999999999</v>
      </c>
      <c r="Q39" s="9">
        <v>2269.069</v>
      </c>
      <c r="R39" s="9">
        <v>2551.248</v>
      </c>
      <c r="S39" s="9">
        <v>2635.4140000000002</v>
      </c>
      <c r="T39" s="9">
        <v>2353.1550000000002</v>
      </c>
      <c r="U39" s="9">
        <v>2340.3679999999999</v>
      </c>
      <c r="V39" s="9">
        <v>2102.2759999999998</v>
      </c>
      <c r="W39" s="9">
        <v>1872.2139999999999</v>
      </c>
      <c r="X39" s="9">
        <v>1671.702</v>
      </c>
      <c r="Y39" s="9">
        <v>1799.952</v>
      </c>
      <c r="Z39" s="9">
        <v>1856.2239999999999</v>
      </c>
      <c r="AA39" s="9">
        <v>1658.701</v>
      </c>
      <c r="AB39" s="9">
        <v>1805</v>
      </c>
      <c r="AC39" s="9">
        <v>2166</v>
      </c>
      <c r="AD39" s="9">
        <v>2561</v>
      </c>
      <c r="AE39" s="9">
        <v>2369</v>
      </c>
      <c r="AF39" s="9">
        <v>2170</v>
      </c>
      <c r="AG39" s="9">
        <v>1971</v>
      </c>
      <c r="AH39" s="9">
        <v>1677</v>
      </c>
      <c r="AI39" s="9">
        <v>1689</v>
      </c>
      <c r="AJ39" s="9">
        <v>1642</v>
      </c>
      <c r="AK39" s="9">
        <v>1872</v>
      </c>
      <c r="AL39" s="9">
        <v>1901</v>
      </c>
      <c r="AM39" s="9">
        <v>1620</v>
      </c>
      <c r="AN39" s="9">
        <v>1974</v>
      </c>
      <c r="AO39" s="9">
        <v>2132</v>
      </c>
      <c r="AP39" s="9">
        <v>2520</v>
      </c>
      <c r="AQ39" s="9">
        <v>2771</v>
      </c>
      <c r="AR39" s="9">
        <v>2241</v>
      </c>
      <c r="AS39" s="9">
        <v>2174</v>
      </c>
      <c r="AT39" s="9">
        <v>1961</v>
      </c>
      <c r="AU39" s="9">
        <v>1793</v>
      </c>
      <c r="AV39" s="9">
        <v>1740</v>
      </c>
      <c r="AW39" s="9">
        <v>1915</v>
      </c>
      <c r="AX39" s="9">
        <v>1923</v>
      </c>
      <c r="AY39" s="9">
        <v>1782</v>
      </c>
      <c r="AZ39" s="9">
        <v>2321.123</v>
      </c>
      <c r="BA39" s="9">
        <v>2228.25</v>
      </c>
      <c r="BB39" s="9">
        <v>2768.2489999999998</v>
      </c>
      <c r="BC39" s="9">
        <v>2695.37</v>
      </c>
      <c r="BD39" s="9">
        <v>2298.848</v>
      </c>
      <c r="BE39" s="9">
        <v>2210.6970000000001</v>
      </c>
      <c r="BF39" s="9">
        <v>2101.2069999999999</v>
      </c>
      <c r="BG39" s="9">
        <v>1811.0930000000001</v>
      </c>
      <c r="BH39" s="9">
        <v>1614.6289999999999</v>
      </c>
      <c r="BI39" s="9">
        <v>1898.499</v>
      </c>
      <c r="BJ39" s="9">
        <v>1838.835</v>
      </c>
      <c r="BK39" s="9">
        <v>1794.7460000000001</v>
      </c>
      <c r="BL39" s="9">
        <v>1993.5</v>
      </c>
      <c r="BM39" s="9">
        <v>2324.5189999999998</v>
      </c>
      <c r="BN39" s="9">
        <v>2650.3739999999998</v>
      </c>
      <c r="BO39" s="9">
        <v>2565.3310000000001</v>
      </c>
      <c r="BP39" s="9">
        <v>2055.25</v>
      </c>
      <c r="BQ39" s="9">
        <v>2189.346</v>
      </c>
      <c r="BR39" s="9">
        <v>2064.3249999999998</v>
      </c>
      <c r="BS39" s="9">
        <v>1838.3309999999999</v>
      </c>
      <c r="BT39" s="9">
        <v>1696.6</v>
      </c>
      <c r="BU39" s="9">
        <v>1722.606</v>
      </c>
      <c r="BV39" s="9">
        <v>1858.653</v>
      </c>
      <c r="BW39" s="9">
        <v>1786.8320000000001</v>
      </c>
      <c r="BX39" s="9">
        <v>1933.8608000000002</v>
      </c>
      <c r="BY39" s="9">
        <v>2375.0607999999997</v>
      </c>
      <c r="BZ39" s="9">
        <v>2789.4112</v>
      </c>
      <c r="CA39" s="9">
        <v>2740.6767999999997</v>
      </c>
      <c r="CB39" s="9">
        <v>2373.0336000000002</v>
      </c>
      <c r="CC39" s="9">
        <v>2353.9792000000002</v>
      </c>
      <c r="CD39" s="9">
        <v>1968.5360000000001</v>
      </c>
      <c r="CE39" s="9">
        <v>1813.6496000000002</v>
      </c>
      <c r="CF39" s="9">
        <v>1655.816</v>
      </c>
      <c r="CG39" s="9">
        <v>1766.2511999999999</v>
      </c>
      <c r="CH39" s="9">
        <v>1858.6383999999998</v>
      </c>
      <c r="CI39" s="9">
        <v>1701.0544</v>
      </c>
      <c r="CJ39" s="9">
        <v>1913.4241999999999</v>
      </c>
      <c r="CK39" s="9">
        <v>2104.2165800000002</v>
      </c>
      <c r="CL39" s="9">
        <v>2705.93759</v>
      </c>
      <c r="CM39" s="9">
        <v>2832.8016000000002</v>
      </c>
      <c r="CN39" s="9">
        <v>2251.8303999999998</v>
      </c>
      <c r="CO39" s="9">
        <v>2130.2416000000003</v>
      </c>
      <c r="CP39" s="9">
        <v>1813.1759999999999</v>
      </c>
      <c r="CQ39" s="9">
        <v>1612.2159999999999</v>
      </c>
      <c r="CR39" s="9">
        <v>1641.6959999999999</v>
      </c>
      <c r="CS39" s="9">
        <v>1802.1424</v>
      </c>
      <c r="CT39" s="9">
        <v>1678.5983999999999</v>
      </c>
      <c r="CU39" s="9">
        <v>1653.4393998799999</v>
      </c>
      <c r="CV39" s="9">
        <v>1908</v>
      </c>
      <c r="CW39" s="9">
        <v>1995</v>
      </c>
      <c r="CX39" s="9">
        <v>2430</v>
      </c>
      <c r="CY39" s="9">
        <v>2389</v>
      </c>
      <c r="CZ39" s="9">
        <v>2156</v>
      </c>
      <c r="DA39" s="9">
        <v>2259</v>
      </c>
      <c r="DB39" s="9">
        <v>1874</v>
      </c>
      <c r="DC39" s="9">
        <v>1622</v>
      </c>
      <c r="DD39" s="9">
        <v>1579</v>
      </c>
      <c r="DE39" s="9">
        <v>1829</v>
      </c>
      <c r="DF39" s="9">
        <v>1723</v>
      </c>
      <c r="DG39" s="9">
        <v>1557</v>
      </c>
      <c r="DH39" s="9">
        <v>1825.9970000000001</v>
      </c>
      <c r="DI39" s="9">
        <v>2144.3020000000001</v>
      </c>
      <c r="DJ39" s="9">
        <v>2538.2170000000001</v>
      </c>
      <c r="DK39" s="9">
        <v>2614.6210000000001</v>
      </c>
      <c r="DL39" s="9">
        <v>2344.6</v>
      </c>
      <c r="DM39" s="9">
        <v>2435.355</v>
      </c>
      <c r="DN39" s="9">
        <v>2005.8720000000001</v>
      </c>
      <c r="DO39" s="9">
        <v>1897.4749999999999</v>
      </c>
      <c r="DP39" s="9">
        <v>1648.6949999999999</v>
      </c>
      <c r="DQ39" s="9">
        <v>1861.3119999999999</v>
      </c>
      <c r="DR39" s="9">
        <v>1895.56</v>
      </c>
      <c r="DS39" s="9">
        <v>1763.5239999999999</v>
      </c>
    </row>
    <row r="40" spans="2:123" x14ac:dyDescent="0.3">
      <c r="B40" s="7">
        <v>10095</v>
      </c>
      <c r="C40" s="8" t="s">
        <v>39</v>
      </c>
      <c r="D40" s="9">
        <v>2516.5070000000001</v>
      </c>
      <c r="E40" s="9">
        <v>2478.6320000000001</v>
      </c>
      <c r="F40" s="9">
        <v>2753.9879999999998</v>
      </c>
      <c r="G40" s="9">
        <v>2641.7950000000001</v>
      </c>
      <c r="H40" s="9">
        <v>2662.5230000000001</v>
      </c>
      <c r="I40" s="9">
        <v>2950.7629999999999</v>
      </c>
      <c r="J40" s="9">
        <v>2655.306</v>
      </c>
      <c r="K40" s="9">
        <v>2698.0740000000001</v>
      </c>
      <c r="L40" s="9">
        <v>2675.357</v>
      </c>
      <c r="M40" s="9">
        <v>2391.7359999999999</v>
      </c>
      <c r="N40" s="9">
        <v>2552.83</v>
      </c>
      <c r="O40" s="9">
        <v>2333.5709999999999</v>
      </c>
      <c r="P40" s="9">
        <v>2325.4969999999998</v>
      </c>
      <c r="Q40" s="9">
        <v>2395.7040000000002</v>
      </c>
      <c r="R40" s="9">
        <v>2618.6729999999998</v>
      </c>
      <c r="S40" s="9">
        <v>2779.9119999999998</v>
      </c>
      <c r="T40" s="9">
        <v>2586.3049999999998</v>
      </c>
      <c r="U40" s="9">
        <v>2812.1619999999998</v>
      </c>
      <c r="V40" s="9">
        <v>2657.7750000000001</v>
      </c>
      <c r="W40" s="9">
        <v>2641.4740000000002</v>
      </c>
      <c r="X40" s="9">
        <v>2536.2660000000001</v>
      </c>
      <c r="Y40" s="9">
        <v>2314.3530000000001</v>
      </c>
      <c r="Z40" s="9">
        <v>2331.393</v>
      </c>
      <c r="AA40" s="9">
        <v>2172.8919999999998</v>
      </c>
      <c r="AB40" s="9">
        <v>2436</v>
      </c>
      <c r="AC40" s="9">
        <v>2543</v>
      </c>
      <c r="AD40" s="9">
        <v>2698</v>
      </c>
      <c r="AE40" s="9">
        <v>2646</v>
      </c>
      <c r="AF40" s="9">
        <v>2673</v>
      </c>
      <c r="AG40" s="9">
        <v>2791</v>
      </c>
      <c r="AH40" s="9">
        <v>2394</v>
      </c>
      <c r="AI40" s="9">
        <v>2238</v>
      </c>
      <c r="AJ40" s="9">
        <v>2310</v>
      </c>
      <c r="AK40" s="9">
        <v>2347</v>
      </c>
      <c r="AL40" s="9">
        <v>2492</v>
      </c>
      <c r="AM40" s="9">
        <v>2199</v>
      </c>
      <c r="AN40" s="9">
        <v>2390</v>
      </c>
      <c r="AO40" s="9">
        <v>2450</v>
      </c>
      <c r="AP40" s="9">
        <v>2571</v>
      </c>
      <c r="AQ40" s="9">
        <v>2667</v>
      </c>
      <c r="AR40" s="9">
        <v>2469</v>
      </c>
      <c r="AS40" s="9">
        <v>2732</v>
      </c>
      <c r="AT40" s="9">
        <v>2580</v>
      </c>
      <c r="AU40" s="9">
        <v>2537</v>
      </c>
      <c r="AV40" s="9">
        <v>2418</v>
      </c>
      <c r="AW40" s="9">
        <v>2692</v>
      </c>
      <c r="AX40" s="9">
        <v>2641</v>
      </c>
      <c r="AY40" s="9">
        <v>2458</v>
      </c>
      <c r="AZ40" s="9">
        <v>2593.8589999999999</v>
      </c>
      <c r="BA40" s="9">
        <v>2536.3739999999998</v>
      </c>
      <c r="BB40" s="9">
        <v>2692.6480000000001</v>
      </c>
      <c r="BC40" s="9">
        <v>2807.4079999999999</v>
      </c>
      <c r="BD40" s="9">
        <v>2779.7269999999999</v>
      </c>
      <c r="BE40" s="9">
        <v>2938.462</v>
      </c>
      <c r="BF40" s="9">
        <v>2657.1179999999999</v>
      </c>
      <c r="BG40" s="9">
        <v>2503.52</v>
      </c>
      <c r="BH40" s="9">
        <v>2456.491</v>
      </c>
      <c r="BI40" s="9">
        <v>2530.7020000000002</v>
      </c>
      <c r="BJ40" s="9">
        <v>2402.7919999999999</v>
      </c>
      <c r="BK40" s="9">
        <v>2301.7950000000001</v>
      </c>
      <c r="BL40" s="9">
        <v>2471.6170000000002</v>
      </c>
      <c r="BM40" s="9">
        <v>2475.3389999999999</v>
      </c>
      <c r="BN40" s="9">
        <v>2734.2150000000001</v>
      </c>
      <c r="BO40" s="9">
        <v>2889.625</v>
      </c>
      <c r="BP40" s="9">
        <v>2588.6239999999998</v>
      </c>
      <c r="BQ40" s="9">
        <v>2705.6680000000001</v>
      </c>
      <c r="BR40" s="9">
        <v>2631.93</v>
      </c>
      <c r="BS40" s="9">
        <v>2493.86</v>
      </c>
      <c r="BT40" s="9">
        <v>2550.34</v>
      </c>
      <c r="BU40" s="9">
        <v>2625.04</v>
      </c>
      <c r="BV40" s="9">
        <v>2594.7460000000001</v>
      </c>
      <c r="BW40" s="9">
        <v>2518.915</v>
      </c>
      <c r="BX40" s="9">
        <v>2648.3140000000003</v>
      </c>
      <c r="BY40" s="9">
        <v>2695.0169999999998</v>
      </c>
      <c r="BZ40" s="9">
        <v>2845.953</v>
      </c>
      <c r="CA40" s="9">
        <v>2932.9830000000002</v>
      </c>
      <c r="CB40" s="9">
        <v>2798.8959999999997</v>
      </c>
      <c r="CC40" s="9">
        <v>2877.7889999999998</v>
      </c>
      <c r="CD40" s="9">
        <v>2658.9030000000002</v>
      </c>
      <c r="CE40" s="9">
        <v>2670.0430000000001</v>
      </c>
      <c r="CF40" s="9">
        <v>2710.056</v>
      </c>
      <c r="CG40" s="9">
        <v>2688.2159999999999</v>
      </c>
      <c r="CH40" s="9">
        <v>2863.489</v>
      </c>
      <c r="CI40" s="9">
        <v>2533.96</v>
      </c>
      <c r="CJ40" s="9">
        <v>2726.0529999999999</v>
      </c>
      <c r="CK40" s="9">
        <v>2870.5339999999997</v>
      </c>
      <c r="CL40" s="9">
        <v>3070.9540000000002</v>
      </c>
      <c r="CM40" s="9">
        <v>3289.3770000000004</v>
      </c>
      <c r="CN40" s="9">
        <v>2833.4960000000001</v>
      </c>
      <c r="CO40" s="9">
        <v>3173.0630000000001</v>
      </c>
      <c r="CP40" s="9">
        <v>2676.1980000000003</v>
      </c>
      <c r="CQ40" s="9">
        <v>2665.2060000000001</v>
      </c>
      <c r="CR40" s="9">
        <v>2621.9629999999997</v>
      </c>
      <c r="CS40" s="9">
        <v>2511.6570000000002</v>
      </c>
      <c r="CT40" s="9">
        <v>2865.616</v>
      </c>
      <c r="CU40" s="9">
        <v>2587.355</v>
      </c>
      <c r="CV40" s="9">
        <v>2739</v>
      </c>
      <c r="CW40" s="9">
        <v>2974</v>
      </c>
      <c r="CX40" s="9">
        <v>2694</v>
      </c>
      <c r="CY40" s="9">
        <v>2863</v>
      </c>
      <c r="CZ40" s="9">
        <v>2919</v>
      </c>
      <c r="DA40" s="9">
        <v>3066</v>
      </c>
      <c r="DB40" s="9">
        <v>2839</v>
      </c>
      <c r="DC40" s="9">
        <v>2777</v>
      </c>
      <c r="DD40" s="9">
        <v>2678</v>
      </c>
      <c r="DE40" s="9">
        <v>2673</v>
      </c>
      <c r="DF40" s="9">
        <v>2796</v>
      </c>
      <c r="DG40" s="9">
        <v>2460</v>
      </c>
      <c r="DH40" s="9">
        <v>2633.8719999999998</v>
      </c>
      <c r="DI40" s="9">
        <v>2540.0129999999999</v>
      </c>
      <c r="DJ40" s="9">
        <v>2625.5349999999999</v>
      </c>
      <c r="DK40" s="9">
        <v>2958.5360000000001</v>
      </c>
      <c r="DL40" s="9">
        <v>2952.529</v>
      </c>
      <c r="DM40" s="9">
        <v>2947.5189999999998</v>
      </c>
      <c r="DN40" s="9">
        <v>2615.7629999999999</v>
      </c>
      <c r="DO40" s="9">
        <v>2708.6289999999999</v>
      </c>
      <c r="DP40" s="9">
        <v>2547.77</v>
      </c>
      <c r="DQ40" s="9">
        <v>2701.5210000000002</v>
      </c>
      <c r="DR40" s="9">
        <v>2760.5129999999999</v>
      </c>
      <c r="DS40" s="9">
        <v>2414.6390000000001</v>
      </c>
    </row>
    <row r="41" spans="2:123" x14ac:dyDescent="0.3">
      <c r="B41" s="7">
        <v>10097</v>
      </c>
      <c r="C41" s="8" t="s">
        <v>40</v>
      </c>
      <c r="D41" s="9">
        <v>1497.14</v>
      </c>
      <c r="E41" s="9">
        <v>1630.08</v>
      </c>
      <c r="F41" s="9">
        <v>2255.8000000000002</v>
      </c>
      <c r="G41" s="9">
        <v>1973.98</v>
      </c>
      <c r="H41" s="9">
        <v>1600.08</v>
      </c>
      <c r="I41" s="9">
        <v>1600.77</v>
      </c>
      <c r="J41" s="9">
        <v>1398.34</v>
      </c>
      <c r="K41" s="9">
        <v>1271.1300000000001</v>
      </c>
      <c r="L41" s="9">
        <v>1045.04</v>
      </c>
      <c r="M41" s="9">
        <v>1053.28</v>
      </c>
      <c r="N41" s="9">
        <v>1052.58</v>
      </c>
      <c r="O41" s="9">
        <v>1100.3900000000001</v>
      </c>
      <c r="P41" s="9">
        <v>1376.11</v>
      </c>
      <c r="Q41" s="9">
        <v>1816.44</v>
      </c>
      <c r="R41" s="9">
        <v>2127.21</v>
      </c>
      <c r="S41" s="9">
        <v>2189.77</v>
      </c>
      <c r="T41" s="9">
        <v>2003.39</v>
      </c>
      <c r="U41" s="9">
        <v>1820.61</v>
      </c>
      <c r="V41" s="9">
        <v>1566.53</v>
      </c>
      <c r="W41" s="9">
        <v>1268.92</v>
      </c>
      <c r="X41" s="9">
        <v>1055.43</v>
      </c>
      <c r="Y41" s="9">
        <v>1024.6400000000001</v>
      </c>
      <c r="Z41" s="9">
        <v>1046.97</v>
      </c>
      <c r="AA41" s="9">
        <v>1036.43</v>
      </c>
      <c r="AB41" s="9">
        <v>1379</v>
      </c>
      <c r="AC41" s="9">
        <v>1810</v>
      </c>
      <c r="AD41" s="9">
        <v>2104</v>
      </c>
      <c r="AE41" s="9">
        <v>2092</v>
      </c>
      <c r="AF41" s="9">
        <v>1872</v>
      </c>
      <c r="AG41" s="9">
        <v>1779</v>
      </c>
      <c r="AH41" s="9">
        <v>1363</v>
      </c>
      <c r="AI41" s="9">
        <v>1188</v>
      </c>
      <c r="AJ41" s="9">
        <v>1025</v>
      </c>
      <c r="AK41" s="9">
        <v>1014</v>
      </c>
      <c r="AL41" s="9">
        <v>1006</v>
      </c>
      <c r="AM41" s="9">
        <v>1000</v>
      </c>
      <c r="AN41" s="9">
        <v>1403</v>
      </c>
      <c r="AO41" s="9">
        <v>1612</v>
      </c>
      <c r="AP41" s="9">
        <v>1934</v>
      </c>
      <c r="AQ41" s="9">
        <v>2126</v>
      </c>
      <c r="AR41" s="9">
        <v>1725</v>
      </c>
      <c r="AS41" s="9">
        <v>1702</v>
      </c>
      <c r="AT41" s="9">
        <v>1423</v>
      </c>
      <c r="AU41" s="9">
        <v>1124</v>
      </c>
      <c r="AV41" s="9">
        <v>952</v>
      </c>
      <c r="AW41" s="9">
        <v>1026</v>
      </c>
      <c r="AX41" s="9">
        <v>1013</v>
      </c>
      <c r="AY41" s="9">
        <v>1042</v>
      </c>
      <c r="AZ41" s="9">
        <v>1463.9</v>
      </c>
      <c r="BA41" s="9">
        <v>1729.68</v>
      </c>
      <c r="BB41" s="9">
        <v>2232.54</v>
      </c>
      <c r="BC41" s="9">
        <v>2018.84</v>
      </c>
      <c r="BD41" s="9">
        <v>2039.88</v>
      </c>
      <c r="BE41" s="9">
        <v>1834.24</v>
      </c>
      <c r="BF41" s="9">
        <v>1386.66</v>
      </c>
      <c r="BG41" s="9">
        <v>1097.74</v>
      </c>
      <c r="BH41" s="9">
        <v>962.21</v>
      </c>
      <c r="BI41" s="9">
        <v>1024.97</v>
      </c>
      <c r="BJ41" s="9">
        <v>973.75</v>
      </c>
      <c r="BK41" s="9">
        <v>988.14</v>
      </c>
      <c r="BL41" s="9">
        <v>1222.21</v>
      </c>
      <c r="BM41" s="9">
        <v>1846.07</v>
      </c>
      <c r="BN41" s="9">
        <v>2017.97</v>
      </c>
      <c r="BO41" s="9">
        <v>2066.89</v>
      </c>
      <c r="BP41" s="9">
        <v>1646.27</v>
      </c>
      <c r="BQ41" s="9">
        <v>1606.3</v>
      </c>
      <c r="BR41" s="9">
        <v>1313.46</v>
      </c>
      <c r="BS41" s="9">
        <v>1050.4100000000001</v>
      </c>
      <c r="BT41" s="9">
        <v>973.52</v>
      </c>
      <c r="BU41" s="9">
        <v>1027.3399999999999</v>
      </c>
      <c r="BV41" s="9">
        <v>990.41</v>
      </c>
      <c r="BW41" s="9">
        <v>1031.55</v>
      </c>
      <c r="BX41" s="9">
        <v>1235.6099999999999</v>
      </c>
      <c r="BY41" s="9">
        <v>1741.29</v>
      </c>
      <c r="BZ41" s="9">
        <v>1990.93</v>
      </c>
      <c r="CA41" s="9">
        <v>1997.46</v>
      </c>
      <c r="CB41" s="9">
        <v>1662.53</v>
      </c>
      <c r="CC41" s="9">
        <v>1607.91</v>
      </c>
      <c r="CD41" s="9">
        <v>1156.06</v>
      </c>
      <c r="CE41" s="9">
        <v>1060.31</v>
      </c>
      <c r="CF41" s="9">
        <v>977.23</v>
      </c>
      <c r="CG41" s="9">
        <v>981.08</v>
      </c>
      <c r="CH41" s="9">
        <v>974.09</v>
      </c>
      <c r="CI41" s="9">
        <v>1033.21</v>
      </c>
      <c r="CJ41" s="9">
        <v>1360.81</v>
      </c>
      <c r="CK41" s="9">
        <v>1515.98</v>
      </c>
      <c r="CL41" s="9">
        <v>2321.77</v>
      </c>
      <c r="CM41" s="9">
        <v>2481.5700000000002</v>
      </c>
      <c r="CN41" s="9">
        <v>1942.05</v>
      </c>
      <c r="CO41" s="9">
        <v>1786.18</v>
      </c>
      <c r="CP41" s="9">
        <v>1438.83</v>
      </c>
      <c r="CQ41" s="9">
        <v>1124.17</v>
      </c>
      <c r="CR41" s="9">
        <v>942</v>
      </c>
      <c r="CS41" s="9">
        <v>1056.1099999999999</v>
      </c>
      <c r="CT41" s="9">
        <v>1025.6400000000001</v>
      </c>
      <c r="CU41" s="9">
        <v>1027.8599999999999</v>
      </c>
      <c r="CV41" s="9">
        <v>1419</v>
      </c>
      <c r="CW41" s="9">
        <v>1714</v>
      </c>
      <c r="CX41" s="9">
        <v>2107</v>
      </c>
      <c r="CY41" s="9">
        <v>2040</v>
      </c>
      <c r="CZ41" s="9">
        <v>1950</v>
      </c>
      <c r="DA41" s="9">
        <v>1828</v>
      </c>
      <c r="DB41" s="9">
        <v>1465</v>
      </c>
      <c r="DC41" s="9">
        <v>1036</v>
      </c>
      <c r="DD41" s="9">
        <v>958</v>
      </c>
      <c r="DE41" s="9">
        <v>1020</v>
      </c>
      <c r="DF41" s="9">
        <v>985</v>
      </c>
      <c r="DG41" s="9">
        <v>1018</v>
      </c>
      <c r="DH41" s="9">
        <v>1415.19</v>
      </c>
      <c r="DI41" s="9">
        <v>1722.19</v>
      </c>
      <c r="DJ41" s="9">
        <v>1975.89</v>
      </c>
      <c r="DK41" s="9">
        <v>2029.38</v>
      </c>
      <c r="DL41" s="9">
        <v>2164.16</v>
      </c>
      <c r="DM41" s="9">
        <v>1935.37</v>
      </c>
      <c r="DN41" s="9">
        <v>1378.77</v>
      </c>
      <c r="DO41" s="9">
        <v>1060.8399999999999</v>
      </c>
      <c r="DP41" s="9">
        <v>947.2</v>
      </c>
      <c r="DQ41" s="9">
        <v>962.7</v>
      </c>
      <c r="DR41" s="9">
        <v>960.11</v>
      </c>
      <c r="DS41" s="9">
        <v>1016.05</v>
      </c>
    </row>
    <row r="42" spans="2:123" x14ac:dyDescent="0.3">
      <c r="B42" s="7">
        <v>10101</v>
      </c>
      <c r="C42" s="8" t="s">
        <v>41</v>
      </c>
      <c r="D42" s="9">
        <v>52893.919999997481</v>
      </c>
      <c r="E42" s="9">
        <v>62789.444000435011</v>
      </c>
      <c r="F42" s="9">
        <v>85909.720000095986</v>
      </c>
      <c r="G42" s="9">
        <v>69030.333999631956</v>
      </c>
      <c r="H42" s="9">
        <v>59719.120000319956</v>
      </c>
      <c r="I42" s="9">
        <v>63492.115978647977</v>
      </c>
      <c r="J42" s="9">
        <v>55222.952999999987</v>
      </c>
      <c r="K42" s="9">
        <v>49924.904999999984</v>
      </c>
      <c r="L42" s="9">
        <v>41046.458000000013</v>
      </c>
      <c r="M42" s="9">
        <v>39478.184000000001</v>
      </c>
      <c r="N42" s="9">
        <v>40138.945999999982</v>
      </c>
      <c r="O42" s="9">
        <v>40296.641000000011</v>
      </c>
      <c r="P42" s="9">
        <v>51502.391999999993</v>
      </c>
      <c r="Q42" s="9">
        <v>70657.460999999952</v>
      </c>
      <c r="R42" s="9">
        <v>78685.348000000027</v>
      </c>
      <c r="S42" s="9">
        <v>79202.468999999968</v>
      </c>
      <c r="T42" s="9">
        <v>73105.563999999998</v>
      </c>
      <c r="U42" s="9">
        <v>68817.918045016137</v>
      </c>
      <c r="V42" s="9">
        <v>61430.18</v>
      </c>
      <c r="W42" s="9">
        <v>50782.00100000004</v>
      </c>
      <c r="X42" s="9">
        <v>41236.234999999986</v>
      </c>
      <c r="Y42" s="9">
        <v>39998.724999999991</v>
      </c>
      <c r="Z42" s="9">
        <v>39274.928999999967</v>
      </c>
      <c r="AA42" s="9">
        <v>39204.05799999999</v>
      </c>
      <c r="AB42" s="9">
        <v>53191</v>
      </c>
      <c r="AC42" s="9">
        <v>69509</v>
      </c>
      <c r="AD42" s="9">
        <v>78577</v>
      </c>
      <c r="AE42" s="9">
        <v>82806</v>
      </c>
      <c r="AF42" s="9">
        <v>68745</v>
      </c>
      <c r="AG42" s="9">
        <v>70642</v>
      </c>
      <c r="AH42" s="9">
        <v>54217</v>
      </c>
      <c r="AI42" s="9">
        <v>48039</v>
      </c>
      <c r="AJ42" s="9">
        <v>42930</v>
      </c>
      <c r="AK42" s="9">
        <v>40309</v>
      </c>
      <c r="AL42" s="9">
        <v>39862</v>
      </c>
      <c r="AM42" s="9">
        <v>40277</v>
      </c>
      <c r="AN42" s="9">
        <v>53101</v>
      </c>
      <c r="AO42" s="9">
        <v>64209</v>
      </c>
      <c r="AP42" s="9">
        <v>78255</v>
      </c>
      <c r="AQ42" s="9">
        <v>82713</v>
      </c>
      <c r="AR42" s="9">
        <v>65589</v>
      </c>
      <c r="AS42" s="9">
        <v>66395</v>
      </c>
      <c r="AT42" s="9">
        <v>55662</v>
      </c>
      <c r="AU42" s="9">
        <v>46199</v>
      </c>
      <c r="AV42" s="9">
        <v>38744</v>
      </c>
      <c r="AW42" s="9">
        <v>39280</v>
      </c>
      <c r="AX42" s="9">
        <v>39801</v>
      </c>
      <c r="AY42" s="9">
        <v>41005</v>
      </c>
      <c r="AZ42" s="9">
        <v>54451.209000000003</v>
      </c>
      <c r="BA42" s="9">
        <v>66933.67</v>
      </c>
      <c r="BB42" s="9">
        <v>85279.64</v>
      </c>
      <c r="BC42" s="9">
        <v>76922.41</v>
      </c>
      <c r="BD42" s="9">
        <v>74758.801999999996</v>
      </c>
      <c r="BE42" s="9">
        <v>64151.720999999998</v>
      </c>
      <c r="BF42" s="9">
        <v>53218.01</v>
      </c>
      <c r="BG42" s="9">
        <v>43563.330999999998</v>
      </c>
      <c r="BH42" s="9">
        <v>39280.851000000002</v>
      </c>
      <c r="BI42" s="9">
        <v>39099.440000000002</v>
      </c>
      <c r="BJ42" s="9">
        <v>38722.47</v>
      </c>
      <c r="BK42" s="9">
        <v>38178.47</v>
      </c>
      <c r="BL42" s="9">
        <v>46069.81</v>
      </c>
      <c r="BM42" s="9">
        <v>66543.22</v>
      </c>
      <c r="BN42" s="9">
        <v>74807.19</v>
      </c>
      <c r="BO42" s="9">
        <v>70452.81</v>
      </c>
      <c r="BP42" s="9">
        <v>56730.82</v>
      </c>
      <c r="BQ42" s="9">
        <v>58928.35</v>
      </c>
      <c r="BR42" s="9">
        <v>53747.78</v>
      </c>
      <c r="BS42" s="9">
        <v>43559.205000000002</v>
      </c>
      <c r="BT42" s="9">
        <v>37964.671000000002</v>
      </c>
      <c r="BU42" s="9">
        <v>38394.839999999997</v>
      </c>
      <c r="BV42" s="9">
        <v>37705.81</v>
      </c>
      <c r="BW42" s="9">
        <v>40131.61</v>
      </c>
      <c r="BX42" s="9">
        <v>46928.289999999994</v>
      </c>
      <c r="BY42" s="9">
        <v>67655.3</v>
      </c>
      <c r="BZ42" s="9">
        <v>77738.399999999994</v>
      </c>
      <c r="CA42" s="9">
        <v>75653.440000000002</v>
      </c>
      <c r="CB42" s="9">
        <v>62726.21</v>
      </c>
      <c r="CC42" s="9">
        <v>60605.630000000005</v>
      </c>
      <c r="CD42" s="9">
        <v>46127.3</v>
      </c>
      <c r="CE42" s="9">
        <v>41707.179999999993</v>
      </c>
      <c r="CF42" s="9">
        <v>38728.590000000004</v>
      </c>
      <c r="CG42" s="9">
        <v>38144.18</v>
      </c>
      <c r="CH42" s="9">
        <v>38586.084999999999</v>
      </c>
      <c r="CI42" s="9">
        <v>39488.65</v>
      </c>
      <c r="CJ42" s="9">
        <v>51790.187999999995</v>
      </c>
      <c r="CK42" s="9">
        <v>57261.182000000001</v>
      </c>
      <c r="CL42" s="9">
        <v>88689.611999999994</v>
      </c>
      <c r="CM42" s="9">
        <v>89816.046000000002</v>
      </c>
      <c r="CN42" s="9">
        <v>73741.304999999993</v>
      </c>
      <c r="CO42" s="9">
        <v>69575.672999999995</v>
      </c>
      <c r="CP42" s="9">
        <v>54412.718000000001</v>
      </c>
      <c r="CQ42" s="9">
        <v>45957.440999999999</v>
      </c>
      <c r="CR42" s="9">
        <v>39407.576999999997</v>
      </c>
      <c r="CS42" s="9">
        <v>38167.224000000002</v>
      </c>
      <c r="CT42" s="9">
        <v>38907.849000000002</v>
      </c>
      <c r="CU42" s="9">
        <v>39315.173999999999</v>
      </c>
      <c r="CV42" s="9">
        <v>53022</v>
      </c>
      <c r="CW42" s="9">
        <v>67443</v>
      </c>
      <c r="CX42" s="9">
        <v>82833</v>
      </c>
      <c r="CY42" s="9">
        <v>75352</v>
      </c>
      <c r="CZ42" s="9">
        <v>72620</v>
      </c>
      <c r="DA42" s="9">
        <v>69438</v>
      </c>
      <c r="DB42" s="9">
        <v>55044</v>
      </c>
      <c r="DC42" s="9">
        <v>42323</v>
      </c>
      <c r="DD42" s="9">
        <v>39811</v>
      </c>
      <c r="DE42" s="9">
        <v>38978</v>
      </c>
      <c r="DF42" s="9">
        <v>38925</v>
      </c>
      <c r="DG42" s="9">
        <v>40176</v>
      </c>
      <c r="DH42" s="9">
        <v>52989.093000000001</v>
      </c>
      <c r="DI42" s="9">
        <v>62133.495999999999</v>
      </c>
      <c r="DJ42" s="9">
        <v>75158.758000000002</v>
      </c>
      <c r="DK42" s="9">
        <v>75286.576000000001</v>
      </c>
      <c r="DL42" s="9">
        <v>83008.945000000007</v>
      </c>
      <c r="DM42" s="9">
        <v>69111.184999999998</v>
      </c>
      <c r="DN42" s="9">
        <v>52140.917000000001</v>
      </c>
      <c r="DO42" s="9">
        <v>42378.406999999999</v>
      </c>
      <c r="DP42" s="9">
        <v>38427.233</v>
      </c>
      <c r="DQ42" s="9">
        <v>38178.213000000003</v>
      </c>
      <c r="DR42" s="9">
        <v>38047.082999999999</v>
      </c>
      <c r="DS42" s="9">
        <v>39342.19</v>
      </c>
    </row>
    <row r="43" spans="2:123" x14ac:dyDescent="0.3">
      <c r="B43" s="7">
        <v>10103</v>
      </c>
      <c r="C43" s="8" t="s">
        <v>42</v>
      </c>
      <c r="D43" s="9">
        <v>363524.03200000001</v>
      </c>
      <c r="E43" s="9">
        <v>402150.97</v>
      </c>
      <c r="F43" s="9">
        <v>530722.28200000001</v>
      </c>
      <c r="G43" s="9">
        <v>436721.45899999997</v>
      </c>
      <c r="H43" s="9">
        <v>375783.484</v>
      </c>
      <c r="I43" s="9">
        <v>399091.23200000002</v>
      </c>
      <c r="J43" s="9">
        <v>366481.06599999999</v>
      </c>
      <c r="K43" s="9">
        <v>347814.902</v>
      </c>
      <c r="L43" s="9">
        <v>324263.19099999999</v>
      </c>
      <c r="M43" s="9">
        <v>345337.446</v>
      </c>
      <c r="N43" s="9">
        <v>349296.62599999999</v>
      </c>
      <c r="O43" s="9">
        <v>325541.07199999999</v>
      </c>
      <c r="P43" s="9">
        <v>355960.86800000002</v>
      </c>
      <c r="Q43" s="9">
        <v>420269.56300000002</v>
      </c>
      <c r="R43" s="9">
        <v>467732.97</v>
      </c>
      <c r="S43" s="9">
        <v>471521.55300000001</v>
      </c>
      <c r="T43" s="9">
        <v>431003.39600000001</v>
      </c>
      <c r="U43" s="9">
        <v>431854.06</v>
      </c>
      <c r="V43" s="9">
        <v>385826.02799999999</v>
      </c>
      <c r="W43" s="9">
        <v>349520.27899999998</v>
      </c>
      <c r="X43" s="9">
        <v>317106.30499999999</v>
      </c>
      <c r="Y43" s="9">
        <v>327965.01400000002</v>
      </c>
      <c r="Z43" s="9">
        <v>345852.891</v>
      </c>
      <c r="AA43" s="9">
        <v>330759.7</v>
      </c>
      <c r="AB43" s="9">
        <v>348654.609</v>
      </c>
      <c r="AC43" s="9">
        <v>410380.47399999999</v>
      </c>
      <c r="AD43" s="9">
        <v>486038.19699999999</v>
      </c>
      <c r="AE43" s="9">
        <v>471376.87099999998</v>
      </c>
      <c r="AF43" s="9">
        <v>412436.88299999997</v>
      </c>
      <c r="AG43" s="9">
        <v>428500.96</v>
      </c>
      <c r="AH43" s="9">
        <v>350035.15600000002</v>
      </c>
      <c r="AI43" s="9">
        <v>337089.15100000001</v>
      </c>
      <c r="AJ43" s="9">
        <v>315584.723</v>
      </c>
      <c r="AK43" s="9">
        <v>334501.92</v>
      </c>
      <c r="AL43" s="9">
        <v>356402.99099999998</v>
      </c>
      <c r="AM43" s="9">
        <v>321913.74200000003</v>
      </c>
      <c r="AN43" s="9">
        <v>350012</v>
      </c>
      <c r="AO43" s="9">
        <v>387537</v>
      </c>
      <c r="AP43" s="9">
        <v>455979</v>
      </c>
      <c r="AQ43" s="9">
        <v>501657</v>
      </c>
      <c r="AR43" s="9">
        <v>392441</v>
      </c>
      <c r="AS43" s="9">
        <v>391235</v>
      </c>
      <c r="AT43" s="9">
        <v>345911</v>
      </c>
      <c r="AU43" s="9">
        <v>333975</v>
      </c>
      <c r="AV43" s="9">
        <v>321093</v>
      </c>
      <c r="AW43" s="9">
        <v>348126</v>
      </c>
      <c r="AX43" s="9">
        <v>354197</v>
      </c>
      <c r="AY43" s="9">
        <v>332838</v>
      </c>
      <c r="AZ43" s="9">
        <v>362454</v>
      </c>
      <c r="BA43" s="9">
        <v>405889</v>
      </c>
      <c r="BB43" s="9">
        <v>518464</v>
      </c>
      <c r="BC43" s="9">
        <v>467389</v>
      </c>
      <c r="BD43" s="9">
        <v>432388</v>
      </c>
      <c r="BE43" s="9">
        <v>393760</v>
      </c>
      <c r="BF43" s="9">
        <v>344326</v>
      </c>
      <c r="BG43" s="9">
        <v>329095</v>
      </c>
      <c r="BH43" s="9">
        <v>315422</v>
      </c>
      <c r="BI43" s="9">
        <v>364508</v>
      </c>
      <c r="BJ43" s="9">
        <v>369336</v>
      </c>
      <c r="BK43" s="9">
        <v>331744</v>
      </c>
      <c r="BL43" s="9">
        <v>340054.83100000001</v>
      </c>
      <c r="BM43" s="9">
        <v>410945.21299999999</v>
      </c>
      <c r="BN43" s="9">
        <v>447021.42800000001</v>
      </c>
      <c r="BO43" s="9">
        <v>446670.59399999998</v>
      </c>
      <c r="BP43" s="9">
        <v>359055.89899999998</v>
      </c>
      <c r="BQ43" s="9">
        <v>368106.565</v>
      </c>
      <c r="BR43" s="9">
        <v>345111.10700000002</v>
      </c>
      <c r="BS43" s="9">
        <v>326004.85700000002</v>
      </c>
      <c r="BT43" s="9">
        <v>347910.71399999998</v>
      </c>
      <c r="BU43" s="9">
        <v>381683.46100000001</v>
      </c>
      <c r="BV43" s="9">
        <v>365081.07</v>
      </c>
      <c r="BW43" s="9">
        <v>321104.61499999999</v>
      </c>
      <c r="BX43" s="9">
        <v>334350.375</v>
      </c>
      <c r="BY43" s="9">
        <v>410167.5</v>
      </c>
      <c r="BZ43" s="9">
        <v>462652.1875</v>
      </c>
      <c r="CA43" s="9">
        <v>464761.46875</v>
      </c>
      <c r="CB43" s="9">
        <v>380892.5625</v>
      </c>
      <c r="CC43" s="9">
        <v>393171.03125</v>
      </c>
      <c r="CD43" s="9">
        <v>328626.90625</v>
      </c>
      <c r="CE43" s="9">
        <v>328455.90625</v>
      </c>
      <c r="CF43" s="9">
        <v>334329.46875</v>
      </c>
      <c r="CG43" s="9">
        <v>339865.625</v>
      </c>
      <c r="CH43" s="9">
        <v>366965.59375</v>
      </c>
      <c r="CI43" s="9">
        <v>318434.40625</v>
      </c>
      <c r="CJ43" s="9">
        <v>351699.81800000003</v>
      </c>
      <c r="CK43" s="9">
        <v>369106.68</v>
      </c>
      <c r="CL43" s="9">
        <v>512592.81699999998</v>
      </c>
      <c r="CM43" s="9">
        <v>550304.37899999996</v>
      </c>
      <c r="CN43" s="9">
        <v>430459.97</v>
      </c>
      <c r="CO43" s="9">
        <v>420652.08899999998</v>
      </c>
      <c r="CP43" s="9">
        <v>364180.89299999998</v>
      </c>
      <c r="CQ43" s="9">
        <v>349428.61700000003</v>
      </c>
      <c r="CR43" s="9">
        <v>337845.51199999999</v>
      </c>
      <c r="CS43" s="9">
        <v>361136.24200000003</v>
      </c>
      <c r="CT43" s="9">
        <v>390068.19799999997</v>
      </c>
      <c r="CU43" s="9">
        <v>345943.95299999998</v>
      </c>
      <c r="CV43" s="9">
        <v>361244.04399999999</v>
      </c>
      <c r="CW43" s="9">
        <v>403012.625</v>
      </c>
      <c r="CX43" s="9">
        <v>498182.413</v>
      </c>
      <c r="CY43" s="9">
        <v>448993.98100000003</v>
      </c>
      <c r="CZ43" s="9">
        <v>421862.37199999997</v>
      </c>
      <c r="DA43" s="9">
        <v>421421.125</v>
      </c>
      <c r="DB43" s="9">
        <v>362665.27399999998</v>
      </c>
      <c r="DC43" s="9">
        <v>335084.65500000003</v>
      </c>
      <c r="DD43" s="9">
        <v>329641.89899999998</v>
      </c>
      <c r="DE43" s="9">
        <v>392489.31800000003</v>
      </c>
      <c r="DF43" s="9">
        <v>377416.16700000002</v>
      </c>
      <c r="DG43" s="9">
        <v>323770.93</v>
      </c>
      <c r="DH43" s="9">
        <v>351838.20899999997</v>
      </c>
      <c r="DI43" s="9">
        <v>401354.99099999998</v>
      </c>
      <c r="DJ43" s="9">
        <v>466921.853</v>
      </c>
      <c r="DK43" s="9">
        <v>466180.41899999999</v>
      </c>
      <c r="DL43" s="9">
        <v>464947.94500000001</v>
      </c>
      <c r="DM43" s="9">
        <v>428429.07500000001</v>
      </c>
      <c r="DN43" s="9">
        <v>350003.94</v>
      </c>
      <c r="DO43" s="9">
        <v>333065.35100000002</v>
      </c>
      <c r="DP43" s="9">
        <v>329595.478</v>
      </c>
      <c r="DQ43" s="9">
        <v>352559.41100000002</v>
      </c>
      <c r="DR43" s="9">
        <v>367926.34</v>
      </c>
      <c r="DS43" s="9">
        <v>330639.99200000003</v>
      </c>
    </row>
    <row r="44" spans="2:123" x14ac:dyDescent="0.3">
      <c r="B44" s="7">
        <v>10105</v>
      </c>
      <c r="C44" s="8" t="s">
        <v>43</v>
      </c>
      <c r="D44" s="9">
        <v>65269.83</v>
      </c>
      <c r="E44" s="9">
        <v>64579.161999999997</v>
      </c>
      <c r="F44" s="9">
        <v>73349.793000000005</v>
      </c>
      <c r="G44" s="9">
        <v>68832.149000000005</v>
      </c>
      <c r="H44" s="9">
        <v>63862.391000000003</v>
      </c>
      <c r="I44" s="9">
        <v>70719.581000000006</v>
      </c>
      <c r="J44" s="9">
        <v>67876.2</v>
      </c>
      <c r="K44" s="9">
        <v>52893.563000000002</v>
      </c>
      <c r="L44" s="9">
        <v>65443.59</v>
      </c>
      <c r="M44" s="9">
        <v>62836.091999999997</v>
      </c>
      <c r="N44" s="9">
        <v>63420.249000000003</v>
      </c>
      <c r="O44" s="9">
        <v>62148.923999999999</v>
      </c>
      <c r="P44" s="9">
        <v>61911.173999999999</v>
      </c>
      <c r="Q44" s="9">
        <v>65987.512000000002</v>
      </c>
      <c r="R44" s="9">
        <v>69158.865000000005</v>
      </c>
      <c r="S44" s="9">
        <v>72764.326000000001</v>
      </c>
      <c r="T44" s="9">
        <v>65344.3</v>
      </c>
      <c r="U44" s="9">
        <v>71280.171000000002</v>
      </c>
      <c r="V44" s="9">
        <v>67689.55</v>
      </c>
      <c r="W44" s="9">
        <v>57378.678999999996</v>
      </c>
      <c r="X44" s="9">
        <v>62747.688000000002</v>
      </c>
      <c r="Y44" s="9">
        <v>63936.749000000003</v>
      </c>
      <c r="Z44" s="9">
        <v>63213</v>
      </c>
      <c r="AA44" s="9">
        <v>62552.463000000003</v>
      </c>
      <c r="AB44" s="9">
        <v>67289.956999999995</v>
      </c>
      <c r="AC44" s="9">
        <v>66926.788</v>
      </c>
      <c r="AD44" s="9">
        <v>73659.288</v>
      </c>
      <c r="AE44" s="9">
        <v>71414.273000000001</v>
      </c>
      <c r="AF44" s="9">
        <v>68810.429999999993</v>
      </c>
      <c r="AG44" s="9">
        <v>73371.107999999993</v>
      </c>
      <c r="AH44" s="9">
        <v>65340.417999999998</v>
      </c>
      <c r="AI44" s="9">
        <v>60621.421000000002</v>
      </c>
      <c r="AJ44" s="9">
        <v>63599.552000000003</v>
      </c>
      <c r="AK44" s="9">
        <v>63910.033000000003</v>
      </c>
      <c r="AL44" s="9">
        <v>63536.171999999999</v>
      </c>
      <c r="AM44" s="9">
        <v>62193.919000000002</v>
      </c>
      <c r="AN44" s="9">
        <v>72535</v>
      </c>
      <c r="AO44" s="9">
        <v>67283</v>
      </c>
      <c r="AP44" s="9">
        <v>72367</v>
      </c>
      <c r="AQ44" s="9">
        <v>73102</v>
      </c>
      <c r="AR44" s="9">
        <v>62913</v>
      </c>
      <c r="AS44" s="9">
        <v>69740</v>
      </c>
      <c r="AT44" s="9">
        <v>66967</v>
      </c>
      <c r="AU44" s="9">
        <v>54096</v>
      </c>
      <c r="AV44" s="9">
        <v>62285</v>
      </c>
      <c r="AW44" s="9">
        <v>64306</v>
      </c>
      <c r="AX44" s="9">
        <v>63304</v>
      </c>
      <c r="AY44" s="9">
        <v>62952</v>
      </c>
      <c r="AZ44" s="9">
        <v>64156</v>
      </c>
      <c r="BA44" s="9">
        <v>61654</v>
      </c>
      <c r="BB44" s="9">
        <v>67695</v>
      </c>
      <c r="BC44" s="9">
        <v>67084</v>
      </c>
      <c r="BD44" s="9">
        <v>61390</v>
      </c>
      <c r="BE44" s="9">
        <v>62597</v>
      </c>
      <c r="BF44" s="9">
        <v>60342</v>
      </c>
      <c r="BG44" s="9">
        <v>51741</v>
      </c>
      <c r="BH44" s="9">
        <v>56447</v>
      </c>
      <c r="BI44" s="9">
        <v>62080</v>
      </c>
      <c r="BJ44" s="9">
        <v>58589</v>
      </c>
      <c r="BK44" s="9">
        <v>58194</v>
      </c>
      <c r="BL44" s="9">
        <v>63172.360864000002</v>
      </c>
      <c r="BM44" s="9">
        <v>62916.739591999998</v>
      </c>
      <c r="BN44" s="9">
        <v>67750.393616000001</v>
      </c>
      <c r="BO44" s="9">
        <v>68266.995087999996</v>
      </c>
      <c r="BP44" s="9">
        <v>56970.787480000006</v>
      </c>
      <c r="BQ44" s="9">
        <v>67519.955247999998</v>
      </c>
      <c r="BR44" s="9">
        <v>62859.744975999994</v>
      </c>
      <c r="BS44" s="9">
        <v>55384.260063999995</v>
      </c>
      <c r="BT44" s="9">
        <v>60662.288119999997</v>
      </c>
      <c r="BU44" s="9">
        <v>61549.735392000002</v>
      </c>
      <c r="BV44" s="9">
        <v>58498.767031999996</v>
      </c>
      <c r="BW44" s="9">
        <v>60656.860152000001</v>
      </c>
      <c r="BX44" s="9">
        <v>62079.53515625</v>
      </c>
      <c r="BY44" s="9">
        <v>64940.41796875</v>
      </c>
      <c r="BZ44" s="9">
        <v>68306.5625</v>
      </c>
      <c r="CA44" s="9">
        <v>67611</v>
      </c>
      <c r="CB44" s="9">
        <v>63278</v>
      </c>
      <c r="CC44" s="9">
        <v>67426</v>
      </c>
      <c r="CD44" s="9">
        <v>54651</v>
      </c>
      <c r="CE44" s="9">
        <v>50414</v>
      </c>
      <c r="CF44" s="9">
        <v>61317</v>
      </c>
      <c r="CG44" s="9">
        <v>60487</v>
      </c>
      <c r="CH44" s="9">
        <v>60853</v>
      </c>
      <c r="CI44" s="9">
        <v>60733</v>
      </c>
      <c r="CJ44" s="9">
        <v>78334.782000000007</v>
      </c>
      <c r="CK44" s="9">
        <v>73956.895000000004</v>
      </c>
      <c r="CL44" s="9">
        <v>82579.987999999998</v>
      </c>
      <c r="CM44" s="9">
        <v>83613.438999999998</v>
      </c>
      <c r="CN44" s="9">
        <v>75481.554000000004</v>
      </c>
      <c r="CO44" s="9">
        <v>79442.887000000002</v>
      </c>
      <c r="CP44" s="9">
        <v>106443.989</v>
      </c>
      <c r="CQ44" s="9">
        <v>104803.94500000001</v>
      </c>
      <c r="CR44" s="9">
        <v>103605.838</v>
      </c>
      <c r="CS44" s="9">
        <v>100560.692</v>
      </c>
      <c r="CT44" s="9">
        <v>106644.678</v>
      </c>
      <c r="CU44" s="9">
        <v>95956.274000000005</v>
      </c>
      <c r="CV44" s="9">
        <v>103405.54700000001</v>
      </c>
      <c r="CW44" s="9">
        <v>106982.575</v>
      </c>
      <c r="CX44" s="9">
        <v>112997.398</v>
      </c>
      <c r="CY44" s="9">
        <v>110250.88099999999</v>
      </c>
      <c r="CZ44" s="9">
        <v>103479.503</v>
      </c>
      <c r="DA44" s="9">
        <v>111474.766</v>
      </c>
      <c r="DB44" s="9">
        <v>99599.866999999998</v>
      </c>
      <c r="DC44" s="9">
        <v>80600.717999999993</v>
      </c>
      <c r="DD44" s="9">
        <v>81580.087</v>
      </c>
      <c r="DE44" s="9">
        <v>83309.311000000002</v>
      </c>
      <c r="DF44" s="9">
        <v>81779.323999999993</v>
      </c>
      <c r="DG44" s="9">
        <v>77715.024999999994</v>
      </c>
      <c r="DH44" s="9">
        <v>78886.410999999993</v>
      </c>
      <c r="DI44" s="9">
        <v>78572.847999999998</v>
      </c>
      <c r="DJ44" s="9">
        <v>91227.160999999993</v>
      </c>
      <c r="DK44" s="9">
        <v>90006.328999999998</v>
      </c>
      <c r="DL44" s="9">
        <v>82230.255000000005</v>
      </c>
      <c r="DM44" s="9">
        <v>86275.880999999994</v>
      </c>
      <c r="DN44" s="9">
        <v>81115.350999999995</v>
      </c>
      <c r="DO44" s="9">
        <v>69998.005000000005</v>
      </c>
      <c r="DP44" s="9">
        <v>78584.654999999999</v>
      </c>
      <c r="DQ44" s="9">
        <v>83197.769</v>
      </c>
      <c r="DR44" s="9">
        <v>83146.02</v>
      </c>
      <c r="DS44" s="9">
        <v>80711.578999999998</v>
      </c>
    </row>
    <row r="45" spans="2:123" x14ac:dyDescent="0.3">
      <c r="B45" s="7">
        <v>10106</v>
      </c>
      <c r="C45" s="8" t="s">
        <v>44</v>
      </c>
      <c r="D45" s="9">
        <v>15651.681</v>
      </c>
      <c r="E45" s="9">
        <v>17513.152999999998</v>
      </c>
      <c r="F45" s="9">
        <v>24315.03</v>
      </c>
      <c r="G45" s="9">
        <v>20022.548999999999</v>
      </c>
      <c r="H45" s="9">
        <v>16682.344000000001</v>
      </c>
      <c r="I45" s="9">
        <v>16957.469000000001</v>
      </c>
      <c r="J45" s="9">
        <v>15068.973</v>
      </c>
      <c r="K45" s="9">
        <v>14107.519</v>
      </c>
      <c r="L45" s="9">
        <v>12388.296</v>
      </c>
      <c r="M45" s="9">
        <v>13248.823</v>
      </c>
      <c r="N45" s="9">
        <v>13694.599</v>
      </c>
      <c r="O45" s="9">
        <v>12384.518</v>
      </c>
      <c r="P45" s="9">
        <v>14549.112999999999</v>
      </c>
      <c r="Q45" s="9">
        <v>18514.581999999999</v>
      </c>
      <c r="R45" s="9">
        <v>22090.564999999999</v>
      </c>
      <c r="S45" s="9">
        <v>22228.952000000001</v>
      </c>
      <c r="T45" s="9">
        <v>19896.580000000002</v>
      </c>
      <c r="U45" s="9">
        <v>18851.506000000001</v>
      </c>
      <c r="V45" s="9">
        <v>16902.806</v>
      </c>
      <c r="W45" s="9">
        <v>14382.156999999999</v>
      </c>
      <c r="X45" s="9">
        <v>12412.556</v>
      </c>
      <c r="Y45" s="9">
        <v>12638.123</v>
      </c>
      <c r="Z45" s="9">
        <v>13576.374</v>
      </c>
      <c r="AA45" s="9">
        <v>12338.331</v>
      </c>
      <c r="AB45" s="9">
        <v>14662</v>
      </c>
      <c r="AC45" s="9">
        <v>19026</v>
      </c>
      <c r="AD45" s="9">
        <v>22086</v>
      </c>
      <c r="AE45" s="9">
        <v>21476</v>
      </c>
      <c r="AF45" s="9">
        <v>19098</v>
      </c>
      <c r="AG45" s="9">
        <v>18703</v>
      </c>
      <c r="AH45" s="9">
        <v>14808</v>
      </c>
      <c r="AI45" s="9">
        <v>13841</v>
      </c>
      <c r="AJ45" s="9">
        <v>12632</v>
      </c>
      <c r="AK45" s="9">
        <v>13682</v>
      </c>
      <c r="AL45" s="9">
        <v>13927</v>
      </c>
      <c r="AM45" s="9">
        <v>12416</v>
      </c>
      <c r="AN45" s="9">
        <v>15445</v>
      </c>
      <c r="AO45" s="9">
        <v>17553</v>
      </c>
      <c r="AP45" s="9">
        <v>21127</v>
      </c>
      <c r="AQ45" s="9">
        <v>23173</v>
      </c>
      <c r="AR45" s="9">
        <v>18173</v>
      </c>
      <c r="AS45" s="9">
        <v>17866</v>
      </c>
      <c r="AT45" s="9">
        <v>15400</v>
      </c>
      <c r="AU45" s="9">
        <v>13435</v>
      </c>
      <c r="AV45" s="9">
        <v>12779</v>
      </c>
      <c r="AW45" s="9">
        <v>14768</v>
      </c>
      <c r="AX45" s="9">
        <v>14453</v>
      </c>
      <c r="AY45" s="9">
        <v>13098</v>
      </c>
      <c r="AZ45" s="9">
        <v>16218.652</v>
      </c>
      <c r="BA45" s="9">
        <v>19241.982</v>
      </c>
      <c r="BB45" s="9">
        <v>24938.775000000001</v>
      </c>
      <c r="BC45" s="9">
        <v>22483.271000000001</v>
      </c>
      <c r="BD45" s="9">
        <v>21226.253000000001</v>
      </c>
      <c r="BE45" s="9">
        <v>18903.073</v>
      </c>
      <c r="BF45" s="9">
        <v>15743.564</v>
      </c>
      <c r="BG45" s="9">
        <v>14016.4</v>
      </c>
      <c r="BH45" s="9">
        <v>13190.800999999999</v>
      </c>
      <c r="BI45" s="9">
        <v>15245.727999999999</v>
      </c>
      <c r="BJ45" s="9">
        <v>14650.843000000001</v>
      </c>
      <c r="BK45" s="9">
        <v>13446.362999999999</v>
      </c>
      <c r="BL45" s="9">
        <v>15147.434999999999</v>
      </c>
      <c r="BM45" s="9">
        <v>20529.696</v>
      </c>
      <c r="BN45" s="9">
        <v>22612.628000000001</v>
      </c>
      <c r="BO45" s="9">
        <v>22557.782999999999</v>
      </c>
      <c r="BP45" s="9">
        <v>17735.745999999999</v>
      </c>
      <c r="BQ45" s="9">
        <v>17469.275000000001</v>
      </c>
      <c r="BR45" s="9">
        <v>15759.584000000001</v>
      </c>
      <c r="BS45" s="9">
        <v>13499.361000000001</v>
      </c>
      <c r="BT45" s="9">
        <v>13964.314</v>
      </c>
      <c r="BU45" s="9">
        <v>14897.8</v>
      </c>
      <c r="BV45" s="9">
        <v>14369.303</v>
      </c>
      <c r="BW45" s="9">
        <v>13249.397000000001</v>
      </c>
      <c r="BX45" s="9">
        <v>14476.981569969001</v>
      </c>
      <c r="BY45" s="9">
        <v>19747.375604665001</v>
      </c>
      <c r="BZ45" s="9">
        <v>23418.011646568</v>
      </c>
      <c r="CA45" s="9">
        <v>23010.948979015</v>
      </c>
      <c r="CB45" s="9">
        <v>18810.270840957</v>
      </c>
      <c r="CC45" s="9">
        <v>18662.824458142</v>
      </c>
      <c r="CD45" s="9">
        <v>14407.769459114001</v>
      </c>
      <c r="CE45" s="9">
        <v>13793.339003288002</v>
      </c>
      <c r="CF45" s="9">
        <v>13705.578781406</v>
      </c>
      <c r="CG45" s="9">
        <v>14217.172312473</v>
      </c>
      <c r="CH45" s="9">
        <v>14800.290171057999</v>
      </c>
      <c r="CI45" s="9">
        <v>13183.354057422999</v>
      </c>
      <c r="CJ45" s="9">
        <v>15274.847247481001</v>
      </c>
      <c r="CK45" s="9">
        <v>16967.409411492001</v>
      </c>
      <c r="CL45" s="9">
        <v>26029.915219360999</v>
      </c>
      <c r="CM45" s="9">
        <v>27857.910946862001</v>
      </c>
      <c r="CN45" s="9">
        <v>20839.792369094001</v>
      </c>
      <c r="CO45" s="9">
        <v>19452.656678038002</v>
      </c>
      <c r="CP45" s="9">
        <v>16221.522787109001</v>
      </c>
      <c r="CQ45" s="9">
        <v>14540.766797828001</v>
      </c>
      <c r="CR45" s="9">
        <v>12993.919598596</v>
      </c>
      <c r="CS45" s="9">
        <v>14761.328584250999</v>
      </c>
      <c r="CT45" s="9">
        <v>14869.576664115</v>
      </c>
      <c r="CU45" s="9">
        <v>13470.935864102001</v>
      </c>
      <c r="CV45" s="9">
        <v>16202.623020736999</v>
      </c>
      <c r="CW45" s="9">
        <v>18978.623909983002</v>
      </c>
      <c r="CX45" s="9">
        <v>24301.151499632</v>
      </c>
      <c r="CY45" s="9">
        <v>22016.511850924002</v>
      </c>
      <c r="CZ45" s="9">
        <v>20589.804681442998</v>
      </c>
      <c r="DA45" s="9">
        <v>19739.013527892002</v>
      </c>
      <c r="DB45" s="9">
        <v>15996.655232271001</v>
      </c>
      <c r="DC45" s="9">
        <v>13171.656326041</v>
      </c>
      <c r="DD45" s="9">
        <v>12449.289881509001</v>
      </c>
      <c r="DE45" s="9">
        <v>14273.729032469</v>
      </c>
      <c r="DF45" s="9">
        <v>14218.049849153998</v>
      </c>
      <c r="DG45" s="9">
        <v>12699.071412054</v>
      </c>
      <c r="DH45" s="9">
        <v>15640.065006556</v>
      </c>
      <c r="DI45" s="9">
        <v>18990.086459075999</v>
      </c>
      <c r="DJ45" s="9">
        <v>23128.715145516002</v>
      </c>
      <c r="DK45" s="9">
        <v>22996.750384264</v>
      </c>
      <c r="DL45" s="9">
        <v>22729.419138672001</v>
      </c>
      <c r="DM45" s="9">
        <v>21422.16421074</v>
      </c>
      <c r="DN45" s="9">
        <v>15818.534490413998</v>
      </c>
      <c r="DO45" s="9">
        <v>13617.94572356</v>
      </c>
      <c r="DP45" s="9">
        <v>13142.241628713</v>
      </c>
      <c r="DQ45" s="9">
        <v>14136.278962917</v>
      </c>
      <c r="DR45" s="9">
        <v>14772.639042734001</v>
      </c>
      <c r="DS45" s="9">
        <v>13715.196415427999</v>
      </c>
    </row>
    <row r="46" spans="2:123" x14ac:dyDescent="0.3">
      <c r="B46" s="7">
        <v>10109</v>
      </c>
      <c r="C46" s="8" t="s">
        <v>45</v>
      </c>
      <c r="D46" s="9">
        <v>7495.8090000000002</v>
      </c>
      <c r="E46" s="9">
        <v>6609.4170000000004</v>
      </c>
      <c r="F46" s="9">
        <v>9388.8780000000006</v>
      </c>
      <c r="G46" s="9">
        <v>7561.1080000000002</v>
      </c>
      <c r="H46" s="9">
        <v>6369.2370000000001</v>
      </c>
      <c r="I46" s="9">
        <v>7314.5159999999996</v>
      </c>
      <c r="J46" s="9">
        <v>9173.9959999999992</v>
      </c>
      <c r="K46" s="9">
        <v>10136.09</v>
      </c>
      <c r="L46" s="9">
        <v>9391.33</v>
      </c>
      <c r="M46" s="9">
        <v>11173.044</v>
      </c>
      <c r="N46" s="9">
        <v>10429.219999999999</v>
      </c>
      <c r="O46" s="9">
        <v>8724.9680000000008</v>
      </c>
      <c r="P46" s="9">
        <v>7651.7629999999999</v>
      </c>
      <c r="Q46" s="9">
        <v>7402.0020000000004</v>
      </c>
      <c r="R46" s="9">
        <v>8619.0879999999997</v>
      </c>
      <c r="S46" s="9">
        <v>8160.92</v>
      </c>
      <c r="T46" s="9">
        <v>7402.1859999999997</v>
      </c>
      <c r="U46" s="9">
        <v>7101.1490000000003</v>
      </c>
      <c r="V46" s="9">
        <v>7925.3280000000004</v>
      </c>
      <c r="W46" s="9">
        <v>10039.796</v>
      </c>
      <c r="X46" s="9">
        <v>10734.168</v>
      </c>
      <c r="Y46" s="9">
        <v>11504.323</v>
      </c>
      <c r="Z46" s="9">
        <v>10565.281999999999</v>
      </c>
      <c r="AA46" s="9">
        <v>10172.333000000001</v>
      </c>
      <c r="AB46" s="9">
        <v>7798</v>
      </c>
      <c r="AC46" s="9">
        <v>7503</v>
      </c>
      <c r="AD46" s="9">
        <v>9188</v>
      </c>
      <c r="AE46" s="9">
        <v>8417</v>
      </c>
      <c r="AF46" s="9">
        <v>7719</v>
      </c>
      <c r="AG46" s="9">
        <v>7613</v>
      </c>
      <c r="AH46" s="9">
        <v>8733</v>
      </c>
      <c r="AI46" s="9">
        <v>11156</v>
      </c>
      <c r="AJ46" s="9">
        <v>10697</v>
      </c>
      <c r="AK46" s="9">
        <v>11476</v>
      </c>
      <c r="AL46" s="9">
        <v>11627</v>
      </c>
      <c r="AM46" s="9">
        <v>10379</v>
      </c>
      <c r="AN46" s="9">
        <v>8457</v>
      </c>
      <c r="AO46" s="9">
        <v>7091</v>
      </c>
      <c r="AP46" s="9">
        <v>8213</v>
      </c>
      <c r="AQ46" s="9">
        <v>9260</v>
      </c>
      <c r="AR46" s="9">
        <v>6932</v>
      </c>
      <c r="AS46" s="9">
        <v>8148</v>
      </c>
      <c r="AT46" s="9">
        <v>10050</v>
      </c>
      <c r="AU46" s="9">
        <v>11455</v>
      </c>
      <c r="AV46" s="9">
        <v>11362</v>
      </c>
      <c r="AW46" s="9">
        <v>11551</v>
      </c>
      <c r="AX46" s="9">
        <v>11256</v>
      </c>
      <c r="AY46" s="9">
        <v>8936</v>
      </c>
      <c r="AZ46" s="9">
        <v>7878.3950000000004</v>
      </c>
      <c r="BA46" s="9">
        <v>7604.0469999999996</v>
      </c>
      <c r="BB46" s="9">
        <v>9415.7939999999999</v>
      </c>
      <c r="BC46" s="9">
        <v>8728.0419999999995</v>
      </c>
      <c r="BD46" s="9">
        <v>7997.7860000000001</v>
      </c>
      <c r="BE46" s="9">
        <v>7919.3249999999998</v>
      </c>
      <c r="BF46" s="9">
        <v>9223.4349999999995</v>
      </c>
      <c r="BG46" s="9">
        <v>11429.353999999999</v>
      </c>
      <c r="BH46" s="9">
        <v>12070.843999999999</v>
      </c>
      <c r="BI46" s="9">
        <v>11716.328</v>
      </c>
      <c r="BJ46" s="9">
        <v>10969.567999999999</v>
      </c>
      <c r="BK46" s="9">
        <v>9981.2049999999999</v>
      </c>
      <c r="BL46" s="9">
        <v>8330.9619999999995</v>
      </c>
      <c r="BM46" s="9">
        <v>7664.5020000000004</v>
      </c>
      <c r="BN46" s="9">
        <v>8592.81</v>
      </c>
      <c r="BO46" s="9">
        <v>8304.7270000000008</v>
      </c>
      <c r="BP46" s="9">
        <v>6404.3950000000004</v>
      </c>
      <c r="BQ46" s="9">
        <v>7914.7849999999999</v>
      </c>
      <c r="BR46" s="9">
        <v>10913.505999999999</v>
      </c>
      <c r="BS46" s="9">
        <v>11581.447</v>
      </c>
      <c r="BT46" s="9">
        <v>12958.713</v>
      </c>
      <c r="BU46" s="9">
        <v>11838.722</v>
      </c>
      <c r="BV46" s="9">
        <v>12029.708000000001</v>
      </c>
      <c r="BW46" s="9">
        <v>9907.9330000000009</v>
      </c>
      <c r="BX46" s="9">
        <v>8518.4080796540002</v>
      </c>
      <c r="BY46" s="9">
        <v>7730.1099361199995</v>
      </c>
      <c r="BZ46" s="9">
        <v>8923.9892208960009</v>
      </c>
      <c r="CA46" s="9">
        <v>9334.0363552880008</v>
      </c>
      <c r="CB46" s="9">
        <v>7272.7307921559996</v>
      </c>
      <c r="CC46" s="9">
        <v>8017.1849230669995</v>
      </c>
      <c r="CD46" s="9">
        <v>10265.364400262</v>
      </c>
      <c r="CE46" s="9">
        <v>11713.196449196999</v>
      </c>
      <c r="CF46" s="9">
        <v>12135.478222369</v>
      </c>
      <c r="CG46" s="9">
        <v>11730.329798652001</v>
      </c>
      <c r="CH46" s="9">
        <v>12076.913240698001</v>
      </c>
      <c r="CI46" s="9">
        <v>9854.4267088569995</v>
      </c>
      <c r="CJ46" s="9">
        <v>7425.6925705559997</v>
      </c>
      <c r="CK46" s="9">
        <v>6701.5862844379999</v>
      </c>
      <c r="CL46" s="9">
        <v>9994.3126036140002</v>
      </c>
      <c r="CM46" s="9">
        <v>11758.152147990999</v>
      </c>
      <c r="CN46" s="9">
        <v>8372.7195762310002</v>
      </c>
      <c r="CO46" s="9">
        <v>7414.6536752739994</v>
      </c>
      <c r="CP46" s="9">
        <v>8183.830648827</v>
      </c>
      <c r="CQ46" s="9">
        <v>11700.958919324999</v>
      </c>
      <c r="CR46" s="9">
        <v>12589.351337182001</v>
      </c>
      <c r="CS46" s="9">
        <v>14025.762086281</v>
      </c>
      <c r="CT46" s="9">
        <v>13443.908048567999</v>
      </c>
      <c r="CU46" s="9">
        <v>9787.1209909000008</v>
      </c>
      <c r="CV46" s="9">
        <v>7978</v>
      </c>
      <c r="CW46" s="9">
        <v>7550</v>
      </c>
      <c r="CX46" s="9">
        <v>10026</v>
      </c>
      <c r="CY46" s="9">
        <v>8721</v>
      </c>
      <c r="CZ46" s="9">
        <v>7357</v>
      </c>
      <c r="DA46" s="9">
        <v>8128</v>
      </c>
      <c r="DB46" s="9">
        <v>9471</v>
      </c>
      <c r="DC46" s="9">
        <v>12134</v>
      </c>
      <c r="DD46" s="9">
        <v>12426</v>
      </c>
      <c r="DE46" s="9">
        <v>12446</v>
      </c>
      <c r="DF46" s="9">
        <v>11692</v>
      </c>
      <c r="DG46" s="9">
        <v>9569</v>
      </c>
      <c r="DH46" s="9">
        <v>7714.8739999999998</v>
      </c>
      <c r="DI46" s="9">
        <v>8164.9470000000001</v>
      </c>
      <c r="DJ46" s="9">
        <v>9190.7270000000008</v>
      </c>
      <c r="DK46" s="9">
        <v>9120.6209999999992</v>
      </c>
      <c r="DL46" s="9">
        <v>9587.848</v>
      </c>
      <c r="DM46" s="9">
        <v>9180.8529999999992</v>
      </c>
      <c r="DN46" s="9">
        <v>7672.5709999999999</v>
      </c>
      <c r="DO46" s="9">
        <v>10750.290999999999</v>
      </c>
      <c r="DP46" s="9">
        <v>13258.315000000001</v>
      </c>
      <c r="DQ46" s="9">
        <v>11905.563</v>
      </c>
      <c r="DR46" s="9">
        <v>11787.356</v>
      </c>
      <c r="DS46" s="9">
        <v>9389.6409999999996</v>
      </c>
    </row>
    <row r="47" spans="2:123" x14ac:dyDescent="0.3">
      <c r="B47" s="7">
        <v>10111</v>
      </c>
      <c r="C47" s="8" t="s">
        <v>46</v>
      </c>
      <c r="D47" s="9">
        <v>1701.595</v>
      </c>
      <c r="E47" s="9">
        <v>2115.5700000000002</v>
      </c>
      <c r="F47" s="9">
        <v>3025.096</v>
      </c>
      <c r="G47" s="9">
        <v>2349.6619999999998</v>
      </c>
      <c r="H47" s="9">
        <v>1953.33</v>
      </c>
      <c r="I47" s="9">
        <v>1982.182</v>
      </c>
      <c r="J47" s="9">
        <v>2070.8240000000001</v>
      </c>
      <c r="K47" s="9">
        <v>2242.511</v>
      </c>
      <c r="L47" s="9">
        <v>1672.7429999999999</v>
      </c>
      <c r="M47" s="9">
        <v>3062.9360000000001</v>
      </c>
      <c r="N47" s="9">
        <v>2943.11</v>
      </c>
      <c r="O47" s="9">
        <v>2069.1210000000001</v>
      </c>
      <c r="P47" s="9">
        <v>1709.6110000000001</v>
      </c>
      <c r="Q47" s="9">
        <v>2209.4639999999999</v>
      </c>
      <c r="R47" s="9">
        <v>2607.3890000000001</v>
      </c>
      <c r="S47" s="9">
        <v>2659.3580000000002</v>
      </c>
      <c r="T47" s="9">
        <v>2283.3719999999998</v>
      </c>
      <c r="U47" s="9">
        <v>2143.8090000000002</v>
      </c>
      <c r="V47" s="9">
        <v>1941.903</v>
      </c>
      <c r="W47" s="9">
        <v>1899.241</v>
      </c>
      <c r="X47" s="9">
        <v>1635.518</v>
      </c>
      <c r="Y47" s="9">
        <v>2676.2</v>
      </c>
      <c r="Z47" s="9">
        <v>2844.6990000000001</v>
      </c>
      <c r="AA47" s="9">
        <v>2448.7779999999998</v>
      </c>
      <c r="AB47" s="9">
        <v>1687</v>
      </c>
      <c r="AC47" s="9">
        <v>2105</v>
      </c>
      <c r="AD47" s="9">
        <v>2665</v>
      </c>
      <c r="AE47" s="9">
        <v>2464</v>
      </c>
      <c r="AF47" s="9">
        <v>2178</v>
      </c>
      <c r="AG47" s="9">
        <v>2044</v>
      </c>
      <c r="AH47" s="9">
        <v>1737</v>
      </c>
      <c r="AI47" s="9">
        <v>2408</v>
      </c>
      <c r="AJ47" s="9">
        <v>2137</v>
      </c>
      <c r="AK47" s="9">
        <v>2733</v>
      </c>
      <c r="AL47" s="9">
        <v>2957</v>
      </c>
      <c r="AM47" s="9">
        <v>2399</v>
      </c>
      <c r="AN47" s="9">
        <v>1794</v>
      </c>
      <c r="AO47" s="9">
        <v>1757</v>
      </c>
      <c r="AP47" s="9">
        <v>2319</v>
      </c>
      <c r="AQ47" s="9">
        <v>2745</v>
      </c>
      <c r="AR47" s="9">
        <v>1966</v>
      </c>
      <c r="AS47" s="9">
        <v>1779</v>
      </c>
      <c r="AT47" s="9">
        <v>1727</v>
      </c>
      <c r="AU47" s="9">
        <v>2183</v>
      </c>
      <c r="AV47" s="9">
        <v>2088</v>
      </c>
      <c r="AW47" s="9">
        <v>2854</v>
      </c>
      <c r="AX47" s="9">
        <v>2598</v>
      </c>
      <c r="AY47" s="9">
        <v>1620</v>
      </c>
      <c r="AZ47" s="9">
        <v>1350.242</v>
      </c>
      <c r="BA47" s="9">
        <v>1922.047</v>
      </c>
      <c r="BB47" s="9">
        <v>3101.7220000000002</v>
      </c>
      <c r="BC47" s="9">
        <v>2567.768</v>
      </c>
      <c r="BD47" s="9">
        <v>2335.5990000000002</v>
      </c>
      <c r="BE47" s="9">
        <v>1923.681</v>
      </c>
      <c r="BF47" s="9">
        <v>1756.3630000000001</v>
      </c>
      <c r="BG47" s="9">
        <v>2114.7359999999999</v>
      </c>
      <c r="BH47" s="9">
        <v>2440.6089999999999</v>
      </c>
      <c r="BI47" s="9">
        <v>3018.0219999999999</v>
      </c>
      <c r="BJ47" s="9">
        <v>2711.6669999999999</v>
      </c>
      <c r="BK47" s="9">
        <v>2241.1129999999998</v>
      </c>
      <c r="BL47" s="9">
        <v>1508.22</v>
      </c>
      <c r="BM47" s="9">
        <v>2325.3270000000002</v>
      </c>
      <c r="BN47" s="9">
        <v>2466.011</v>
      </c>
      <c r="BO47" s="9">
        <v>2419.5940000000001</v>
      </c>
      <c r="BP47" s="9">
        <v>1823.1949999999999</v>
      </c>
      <c r="BQ47" s="9">
        <v>1783.8340000000001</v>
      </c>
      <c r="BR47" s="9">
        <v>1943.4649999999999</v>
      </c>
      <c r="BS47" s="9">
        <v>2227.7739999999999</v>
      </c>
      <c r="BT47" s="9">
        <v>2636.587</v>
      </c>
      <c r="BU47" s="9">
        <v>2850.712</v>
      </c>
      <c r="BV47" s="9">
        <v>2881.2170000000001</v>
      </c>
      <c r="BW47" s="9">
        <v>2227.58</v>
      </c>
      <c r="BX47" s="9">
        <v>1495.2718799999998</v>
      </c>
      <c r="BY47" s="9">
        <v>2191.2793700000002</v>
      </c>
      <c r="BZ47" s="9">
        <v>2495.6873500000002</v>
      </c>
      <c r="CA47" s="9">
        <v>2509.8746000000001</v>
      </c>
      <c r="CB47" s="9">
        <v>1897.9316299999998</v>
      </c>
      <c r="CC47" s="9">
        <v>1865.5604499999999</v>
      </c>
      <c r="CD47" s="9">
        <v>1762.5735900000002</v>
      </c>
      <c r="CE47" s="9">
        <v>2214.6698500000002</v>
      </c>
      <c r="CF47" s="9">
        <v>2496.03442</v>
      </c>
      <c r="CG47" s="9">
        <v>2832.0250099999998</v>
      </c>
      <c r="CH47" s="9">
        <v>2917.57285</v>
      </c>
      <c r="CI47" s="9">
        <v>2333.48371</v>
      </c>
      <c r="CJ47" s="9">
        <v>1606.72488</v>
      </c>
      <c r="CK47" s="9">
        <v>1723.7744599999999</v>
      </c>
      <c r="CL47" s="9">
        <v>3054.6383100000003</v>
      </c>
      <c r="CM47" s="9">
        <v>3405.3322200000002</v>
      </c>
      <c r="CN47" s="9">
        <v>2226.90065</v>
      </c>
      <c r="CO47" s="9">
        <v>1912.0199399999999</v>
      </c>
      <c r="CP47" s="9">
        <v>1634.49397</v>
      </c>
      <c r="CQ47" s="9">
        <v>1719.6178</v>
      </c>
      <c r="CR47" s="9">
        <v>2215.1497899999999</v>
      </c>
      <c r="CS47" s="9">
        <v>3038.7698399999999</v>
      </c>
      <c r="CT47" s="9">
        <v>2937.9317299999998</v>
      </c>
      <c r="CU47" s="9">
        <v>2195.4889900000003</v>
      </c>
      <c r="CV47" s="9">
        <v>1668</v>
      </c>
      <c r="CW47" s="9">
        <v>1939</v>
      </c>
      <c r="CX47" s="9">
        <v>2688</v>
      </c>
      <c r="CY47" s="9">
        <v>2300</v>
      </c>
      <c r="CZ47" s="9">
        <v>2149</v>
      </c>
      <c r="DA47" s="9">
        <v>2014</v>
      </c>
      <c r="DB47" s="9">
        <v>1753</v>
      </c>
      <c r="DC47" s="9">
        <v>2029</v>
      </c>
      <c r="DD47" s="9">
        <v>2123</v>
      </c>
      <c r="DE47" s="9">
        <v>2959</v>
      </c>
      <c r="DF47" s="9">
        <v>2789</v>
      </c>
      <c r="DG47" s="9">
        <v>2246</v>
      </c>
      <c r="DH47" s="9">
        <v>1618.202</v>
      </c>
      <c r="DI47" s="9">
        <v>2033.4949999999999</v>
      </c>
      <c r="DJ47" s="9">
        <v>2522.598</v>
      </c>
      <c r="DK47" s="9">
        <v>2449.3490000000002</v>
      </c>
      <c r="DL47" s="9">
        <v>2402.21</v>
      </c>
      <c r="DM47" s="9">
        <v>2300.8130000000001</v>
      </c>
      <c r="DN47" s="9">
        <v>1555.9090000000001</v>
      </c>
      <c r="DO47" s="9">
        <v>1669.0909999999999</v>
      </c>
      <c r="DP47" s="9">
        <v>1985.6279999999999</v>
      </c>
      <c r="DQ47" s="9">
        <v>2873.335</v>
      </c>
      <c r="DR47" s="9">
        <v>2786.3829999999998</v>
      </c>
      <c r="DS47" s="9">
        <v>1887.923</v>
      </c>
    </row>
    <row r="48" spans="2:123" x14ac:dyDescent="0.3">
      <c r="B48" s="7">
        <v>10112</v>
      </c>
      <c r="C48" s="8" t="s">
        <v>47</v>
      </c>
      <c r="D48" s="9">
        <v>38083.535000000003</v>
      </c>
      <c r="E48" s="9">
        <v>40960.837</v>
      </c>
      <c r="F48" s="9">
        <v>51694.595000000001</v>
      </c>
      <c r="G48" s="9">
        <v>44353.616000000002</v>
      </c>
      <c r="H48" s="9">
        <v>36927.946000000004</v>
      </c>
      <c r="I48" s="9">
        <v>40562.741000000002</v>
      </c>
      <c r="J48" s="9">
        <v>35682.682999999997</v>
      </c>
      <c r="K48" s="9">
        <v>37320.351999999999</v>
      </c>
      <c r="L48" s="9">
        <v>35390.964999999997</v>
      </c>
      <c r="M48" s="9">
        <v>34098.970999999998</v>
      </c>
      <c r="N48" s="9">
        <v>36962.813000000002</v>
      </c>
      <c r="O48" s="9">
        <v>35216.792000000001</v>
      </c>
      <c r="P48" s="9">
        <v>38256.540999999997</v>
      </c>
      <c r="Q48" s="9">
        <v>44064.942999999999</v>
      </c>
      <c r="R48" s="9">
        <v>48011.099000000002</v>
      </c>
      <c r="S48" s="9">
        <v>48556.618999999999</v>
      </c>
      <c r="T48" s="9">
        <v>44432.008999999998</v>
      </c>
      <c r="U48" s="9">
        <v>45205.997000000003</v>
      </c>
      <c r="V48" s="9">
        <v>40746.644999999997</v>
      </c>
      <c r="W48" s="9">
        <v>38172.76</v>
      </c>
      <c r="X48" s="9">
        <v>35510.525999999998</v>
      </c>
      <c r="Y48" s="9">
        <v>35398.21</v>
      </c>
      <c r="Z48" s="9">
        <v>37784.998</v>
      </c>
      <c r="AA48" s="9">
        <v>35676.398000000001</v>
      </c>
      <c r="AB48" s="9">
        <v>38588</v>
      </c>
      <c r="AC48" s="9">
        <v>44045</v>
      </c>
      <c r="AD48" s="9">
        <v>49314</v>
      </c>
      <c r="AE48" s="9">
        <v>49053</v>
      </c>
      <c r="AF48" s="9">
        <v>43711</v>
      </c>
      <c r="AG48" s="9">
        <v>45422</v>
      </c>
      <c r="AH48" s="9">
        <v>39385</v>
      </c>
      <c r="AI48" s="9">
        <v>37629</v>
      </c>
      <c r="AJ48" s="9">
        <v>29405</v>
      </c>
      <c r="AK48" s="9">
        <v>32850</v>
      </c>
      <c r="AL48" s="9">
        <v>36817</v>
      </c>
      <c r="AM48" s="9">
        <v>34763</v>
      </c>
      <c r="AN48" s="9">
        <v>38824</v>
      </c>
      <c r="AO48" s="9">
        <v>41334</v>
      </c>
      <c r="AP48" s="9">
        <v>46832</v>
      </c>
      <c r="AQ48" s="9">
        <v>51072</v>
      </c>
      <c r="AR48" s="9">
        <v>41333</v>
      </c>
      <c r="AS48" s="9">
        <v>41840</v>
      </c>
      <c r="AT48" s="9">
        <v>38255</v>
      </c>
      <c r="AU48" s="9">
        <v>35651</v>
      </c>
      <c r="AV48" s="9">
        <v>34837</v>
      </c>
      <c r="AW48" s="9">
        <v>36628</v>
      </c>
      <c r="AX48" s="9">
        <v>36952</v>
      </c>
      <c r="AY48" s="9">
        <v>35203</v>
      </c>
      <c r="AZ48" s="9">
        <v>38098.635000000002</v>
      </c>
      <c r="BA48" s="9">
        <v>42731.294000000002</v>
      </c>
      <c r="BB48" s="9">
        <v>50945.618000000002</v>
      </c>
      <c r="BC48" s="9">
        <v>48037.885999999999</v>
      </c>
      <c r="BD48" s="9">
        <v>42019.966999999997</v>
      </c>
      <c r="BE48" s="9">
        <v>41970.826999999997</v>
      </c>
      <c r="BF48" s="9">
        <v>36394.962</v>
      </c>
      <c r="BG48" s="9">
        <v>35957.339999999997</v>
      </c>
      <c r="BH48" s="9">
        <v>34869.773999999998</v>
      </c>
      <c r="BI48" s="9">
        <v>37741.059000000001</v>
      </c>
      <c r="BJ48" s="9">
        <v>38552.214999999997</v>
      </c>
      <c r="BK48" s="9">
        <v>33902.046000000002</v>
      </c>
      <c r="BL48" s="9">
        <v>37178.275999999998</v>
      </c>
      <c r="BM48" s="9">
        <v>42975.631000000001</v>
      </c>
      <c r="BN48" s="9">
        <v>45549.951000000001</v>
      </c>
      <c r="BO48" s="9">
        <v>47025.345000000001</v>
      </c>
      <c r="BP48" s="9">
        <v>38790.436999999998</v>
      </c>
      <c r="BQ48" s="9">
        <v>39181.525999999998</v>
      </c>
      <c r="BR48" s="9">
        <v>37814.375</v>
      </c>
      <c r="BS48" s="9">
        <v>35164.080999999998</v>
      </c>
      <c r="BT48" s="9">
        <v>36595.722000000002</v>
      </c>
      <c r="BU48" s="9">
        <v>39030.993999999999</v>
      </c>
      <c r="BV48" s="9">
        <v>38473.616999999998</v>
      </c>
      <c r="BW48" s="9">
        <v>28853.016</v>
      </c>
      <c r="BX48" s="9">
        <v>29574.676754106997</v>
      </c>
      <c r="BY48" s="9">
        <v>41664.079641336</v>
      </c>
      <c r="BZ48" s="9">
        <v>47894.622399272004</v>
      </c>
      <c r="CA48" s="9">
        <v>48257.551197337998</v>
      </c>
      <c r="CB48" s="9">
        <v>40941.133210451</v>
      </c>
      <c r="CC48" s="9">
        <v>42565.277708766</v>
      </c>
      <c r="CD48" s="9">
        <v>36888.616361291999</v>
      </c>
      <c r="CE48" s="9">
        <v>35983.186340021995</v>
      </c>
      <c r="CF48" s="9">
        <v>36349.814159654998</v>
      </c>
      <c r="CG48" s="9">
        <v>37070.727211735</v>
      </c>
      <c r="CH48" s="9">
        <v>38783.167874216</v>
      </c>
      <c r="CI48" s="9">
        <v>34640.794887718999</v>
      </c>
      <c r="CJ48" s="9">
        <v>39594.912883719</v>
      </c>
      <c r="CK48" s="9">
        <v>39699.672065761995</v>
      </c>
      <c r="CL48" s="9">
        <v>52733.728648520999</v>
      </c>
      <c r="CM48" s="9">
        <v>55534.063132220996</v>
      </c>
      <c r="CN48" s="9">
        <v>45355.584323215</v>
      </c>
      <c r="CO48" s="9">
        <v>45934.359426173003</v>
      </c>
      <c r="CP48" s="9">
        <v>40895.920051362002</v>
      </c>
      <c r="CQ48" s="9">
        <v>39144.868996524994</v>
      </c>
      <c r="CR48" s="9">
        <v>37970.286900470004</v>
      </c>
      <c r="CS48" s="9">
        <v>39106.279891046004</v>
      </c>
      <c r="CT48" s="9">
        <v>41939.941952964</v>
      </c>
      <c r="CU48" s="9">
        <v>37594.879369450005</v>
      </c>
      <c r="CV48" s="9">
        <v>39282</v>
      </c>
      <c r="CW48" s="9">
        <v>44205</v>
      </c>
      <c r="CX48" s="9">
        <v>52968</v>
      </c>
      <c r="CY48" s="9">
        <v>49257</v>
      </c>
      <c r="CZ48" s="9">
        <v>42972</v>
      </c>
      <c r="DA48" s="9">
        <v>43368</v>
      </c>
      <c r="DB48" s="9">
        <v>40905</v>
      </c>
      <c r="DC48" s="9">
        <v>38506</v>
      </c>
      <c r="DD48" s="9">
        <v>36545</v>
      </c>
      <c r="DE48" s="9">
        <v>41412</v>
      </c>
      <c r="DF48" s="9">
        <v>39957</v>
      </c>
      <c r="DG48" s="9">
        <v>35533</v>
      </c>
      <c r="DH48" s="9">
        <v>39130.957999999999</v>
      </c>
      <c r="DI48" s="9">
        <v>40227.631999999998</v>
      </c>
      <c r="DJ48" s="9">
        <v>47442.107000000004</v>
      </c>
      <c r="DK48" s="9">
        <v>49046.188000000002</v>
      </c>
      <c r="DL48" s="9">
        <v>46399.968000000001</v>
      </c>
      <c r="DM48" s="9">
        <v>43230.192999999999</v>
      </c>
      <c r="DN48" s="9">
        <v>38061.864000000001</v>
      </c>
      <c r="DO48" s="9">
        <v>35235.923999999999</v>
      </c>
      <c r="DP48" s="9">
        <v>36426.885999999999</v>
      </c>
      <c r="DQ48" s="9">
        <v>37291.917999999998</v>
      </c>
      <c r="DR48" s="9">
        <v>39290.552000000003</v>
      </c>
      <c r="DS48" s="9">
        <v>36878.822</v>
      </c>
    </row>
    <row r="49" spans="2:123" x14ac:dyDescent="0.3">
      <c r="B49" s="7">
        <v>10113</v>
      </c>
      <c r="C49" s="8" t="s">
        <v>48</v>
      </c>
      <c r="D49" s="9">
        <v>19489.851999999999</v>
      </c>
      <c r="E49" s="9">
        <v>13743.491</v>
      </c>
      <c r="F49" s="9">
        <v>15821.124</v>
      </c>
      <c r="G49" s="9">
        <v>13112.633</v>
      </c>
      <c r="H49" s="9">
        <v>10850.775</v>
      </c>
      <c r="I49" s="9">
        <v>16535.638999999999</v>
      </c>
      <c r="J49" s="9">
        <v>22309.95</v>
      </c>
      <c r="K49" s="9">
        <v>29757.633999999998</v>
      </c>
      <c r="L49" s="9">
        <v>34262.025000000001</v>
      </c>
      <c r="M49" s="9">
        <v>54744.427000000003</v>
      </c>
      <c r="N49" s="9">
        <v>49418.654999999999</v>
      </c>
      <c r="O49" s="9">
        <v>27875.752</v>
      </c>
      <c r="P49" s="9">
        <v>18978.691999999999</v>
      </c>
      <c r="Q49" s="9">
        <v>14569.076999999999</v>
      </c>
      <c r="R49" s="9">
        <v>14469.989</v>
      </c>
      <c r="S49" s="9">
        <v>13980.476000000001</v>
      </c>
      <c r="T49" s="9">
        <v>12217.707</v>
      </c>
      <c r="U49" s="9">
        <v>13908.369000000001</v>
      </c>
      <c r="V49" s="9">
        <v>21528.531999999999</v>
      </c>
      <c r="W49" s="9">
        <v>26201.098000000002</v>
      </c>
      <c r="X49" s="9">
        <v>40867.817000000003</v>
      </c>
      <c r="Y49" s="9">
        <v>52826.290999999997</v>
      </c>
      <c r="Z49" s="9">
        <v>52617.917000000001</v>
      </c>
      <c r="AA49" s="9">
        <v>35296.819000000003</v>
      </c>
      <c r="AB49" s="9">
        <v>20892</v>
      </c>
      <c r="AC49" s="9">
        <v>14967</v>
      </c>
      <c r="AD49" s="9">
        <v>15799</v>
      </c>
      <c r="AE49" s="9">
        <v>14548</v>
      </c>
      <c r="AF49" s="9">
        <v>12809</v>
      </c>
      <c r="AG49" s="9">
        <v>15578</v>
      </c>
      <c r="AH49" s="9">
        <v>18490</v>
      </c>
      <c r="AI49" s="9">
        <v>34665</v>
      </c>
      <c r="AJ49" s="9">
        <v>34696</v>
      </c>
      <c r="AK49" s="9">
        <v>46794</v>
      </c>
      <c r="AL49" s="9">
        <v>51158</v>
      </c>
      <c r="AM49" s="9">
        <v>35231</v>
      </c>
      <c r="AN49" s="9">
        <v>22598</v>
      </c>
      <c r="AO49" s="9">
        <v>15528</v>
      </c>
      <c r="AP49" s="9">
        <v>14851</v>
      </c>
      <c r="AQ49" s="9">
        <v>16199</v>
      </c>
      <c r="AR49" s="9">
        <v>12611</v>
      </c>
      <c r="AS49" s="9">
        <v>18537</v>
      </c>
      <c r="AT49" s="9">
        <v>25017</v>
      </c>
      <c r="AU49" s="9">
        <v>39451</v>
      </c>
      <c r="AV49" s="9">
        <v>43391</v>
      </c>
      <c r="AW49" s="9">
        <v>56042</v>
      </c>
      <c r="AX49" s="9">
        <v>46635</v>
      </c>
      <c r="AY49" s="9">
        <v>28113</v>
      </c>
      <c r="AZ49" s="9">
        <v>22646.822</v>
      </c>
      <c r="BA49" s="9">
        <v>17012.260999999999</v>
      </c>
      <c r="BB49" s="9">
        <v>17572.307000000001</v>
      </c>
      <c r="BC49" s="9">
        <v>16261.191999999999</v>
      </c>
      <c r="BD49" s="9">
        <v>14450.005999999999</v>
      </c>
      <c r="BE49" s="9">
        <v>17142.280999999999</v>
      </c>
      <c r="BF49" s="9">
        <v>23658.800999999999</v>
      </c>
      <c r="BG49" s="9">
        <v>41297.932000000001</v>
      </c>
      <c r="BH49" s="9">
        <v>50827.851999999999</v>
      </c>
      <c r="BI49" s="9">
        <v>58790.133000000002</v>
      </c>
      <c r="BJ49" s="9">
        <v>49172.887999999999</v>
      </c>
      <c r="BK49" s="9">
        <v>36078.468999999997</v>
      </c>
      <c r="BL49" s="9">
        <v>25290</v>
      </c>
      <c r="BM49" s="9">
        <v>17458.881000000001</v>
      </c>
      <c r="BN49" s="9">
        <v>16779.16</v>
      </c>
      <c r="BO49" s="9">
        <v>16405.36</v>
      </c>
      <c r="BP49" s="9">
        <v>13058.308999999999</v>
      </c>
      <c r="BQ49" s="9">
        <v>18354.38</v>
      </c>
      <c r="BR49" s="9">
        <v>28601.407999999999</v>
      </c>
      <c r="BS49" s="9">
        <v>39597.290999999997</v>
      </c>
      <c r="BT49" s="9">
        <v>56003.349000000002</v>
      </c>
      <c r="BU49" s="9">
        <v>56824.285000000003</v>
      </c>
      <c r="BV49" s="9">
        <v>46601.03</v>
      </c>
      <c r="BW49" s="9">
        <v>33277.966</v>
      </c>
      <c r="BX49" s="9">
        <v>25737.248911400002</v>
      </c>
      <c r="BY49" s="9">
        <v>17279.095592000001</v>
      </c>
      <c r="BZ49" s="9">
        <v>16379.192503599999</v>
      </c>
      <c r="CA49" s="9">
        <v>16380.309845199999</v>
      </c>
      <c r="CB49" s="9">
        <v>13749.510193399999</v>
      </c>
      <c r="CC49" s="9">
        <v>17441.498965399998</v>
      </c>
      <c r="CD49" s="9">
        <v>28753.3298178</v>
      </c>
      <c r="CE49" s="9">
        <v>41587.894391199996</v>
      </c>
      <c r="CF49" s="9">
        <v>47805.629444600003</v>
      </c>
      <c r="CG49" s="9">
        <v>48888.979633199997</v>
      </c>
      <c r="CH49" s="9">
        <v>49075.8411366</v>
      </c>
      <c r="CI49" s="9">
        <v>30369.170472460002</v>
      </c>
      <c r="CJ49" s="9">
        <v>23042.376194799999</v>
      </c>
      <c r="CK49" s="9">
        <v>16682.388544624002</v>
      </c>
      <c r="CL49" s="9">
        <v>18468.509548599999</v>
      </c>
      <c r="CM49" s="9">
        <v>20765.8380526</v>
      </c>
      <c r="CN49" s="9">
        <v>15911.96061237</v>
      </c>
      <c r="CO49" s="9">
        <v>15993.170577377001</v>
      </c>
      <c r="CP49" s="9">
        <v>21157.149614534002</v>
      </c>
      <c r="CQ49" s="9">
        <v>37216.123866304006</v>
      </c>
      <c r="CR49" s="9">
        <v>49999.246839979998</v>
      </c>
      <c r="CS49" s="9">
        <v>58129.794015804997</v>
      </c>
      <c r="CT49" s="9">
        <v>49138.735978425</v>
      </c>
      <c r="CU49" s="9">
        <v>30994.658915419001</v>
      </c>
      <c r="CV49" s="9">
        <v>24430</v>
      </c>
      <c r="CW49" s="9">
        <v>18851</v>
      </c>
      <c r="CX49" s="9">
        <v>19314</v>
      </c>
      <c r="CY49" s="9">
        <v>17237</v>
      </c>
      <c r="CZ49" s="9">
        <v>15079</v>
      </c>
      <c r="DA49" s="9">
        <v>19684</v>
      </c>
      <c r="DB49" s="9">
        <v>22972</v>
      </c>
      <c r="DC49" s="9">
        <v>39810</v>
      </c>
      <c r="DD49" s="9">
        <v>47018</v>
      </c>
      <c r="DE49" s="9">
        <v>57775</v>
      </c>
      <c r="DF49" s="9">
        <v>47987</v>
      </c>
      <c r="DG49" s="9">
        <v>32016</v>
      </c>
      <c r="DH49" s="9">
        <v>24100.984</v>
      </c>
      <c r="DI49" s="9">
        <v>18131.904999999999</v>
      </c>
      <c r="DJ49" s="9">
        <v>17209.214</v>
      </c>
      <c r="DK49" s="9">
        <v>17219.623</v>
      </c>
      <c r="DL49" s="9">
        <v>17269.874</v>
      </c>
      <c r="DM49" s="9">
        <v>16911.412</v>
      </c>
      <c r="DN49" s="9">
        <v>20890.616999999998</v>
      </c>
      <c r="DO49" s="9">
        <v>38150.231</v>
      </c>
      <c r="DP49" s="9">
        <v>56145.993999999999</v>
      </c>
      <c r="DQ49" s="9">
        <v>58155.108</v>
      </c>
      <c r="DR49" s="9">
        <v>53015.311999999998</v>
      </c>
      <c r="DS49" s="9">
        <v>29566.999</v>
      </c>
    </row>
    <row r="50" spans="2:123" x14ac:dyDescent="0.3">
      <c r="B50" s="7">
        <v>10116</v>
      </c>
      <c r="C50" s="8" t="s">
        <v>49</v>
      </c>
      <c r="D50" s="9">
        <v>157.536</v>
      </c>
      <c r="E50" s="9">
        <v>144.62876448</v>
      </c>
      <c r="F50" s="9">
        <v>164.82800103999998</v>
      </c>
      <c r="G50" s="9">
        <v>161.75600023199993</v>
      </c>
      <c r="H50" s="9">
        <v>144.31</v>
      </c>
      <c r="I50" s="9">
        <v>159.93532475884248</v>
      </c>
      <c r="J50" s="9">
        <v>153.63300000000001</v>
      </c>
      <c r="K50" s="9">
        <v>153.71899999999999</v>
      </c>
      <c r="L50" s="9">
        <v>172.952</v>
      </c>
      <c r="M50" s="9">
        <v>192.107</v>
      </c>
      <c r="N50" s="9">
        <v>172.94900000000001</v>
      </c>
      <c r="O50" s="9">
        <v>153.69</v>
      </c>
      <c r="P50" s="9">
        <v>153.66499999999999</v>
      </c>
      <c r="Q50" s="9">
        <v>156.78299999999999</v>
      </c>
      <c r="R50" s="9">
        <v>156.56</v>
      </c>
      <c r="S50" s="9">
        <v>159.714</v>
      </c>
      <c r="T50" s="9">
        <v>142.11500000000001</v>
      </c>
      <c r="U50" s="9">
        <v>151.79599999999999</v>
      </c>
      <c r="V50" s="9">
        <v>147.62700000000001</v>
      </c>
      <c r="W50" s="9">
        <v>153.42535069767436</v>
      </c>
      <c r="X50" s="9">
        <v>172.49</v>
      </c>
      <c r="Y50" s="9">
        <v>191.6457665116279</v>
      </c>
      <c r="Z50" s="9">
        <v>172.38200000000001</v>
      </c>
      <c r="AA50" s="9">
        <v>153.34546</v>
      </c>
      <c r="AB50" s="9">
        <v>158</v>
      </c>
      <c r="AC50" s="9">
        <v>144</v>
      </c>
      <c r="AD50" s="9">
        <v>152</v>
      </c>
      <c r="AE50" s="9">
        <v>158</v>
      </c>
      <c r="AF50" s="9">
        <v>143</v>
      </c>
      <c r="AG50" s="9">
        <v>150</v>
      </c>
      <c r="AH50" s="9">
        <v>149</v>
      </c>
      <c r="AI50" s="9">
        <v>150</v>
      </c>
      <c r="AJ50" s="9">
        <v>168</v>
      </c>
      <c r="AK50" s="9">
        <v>187</v>
      </c>
      <c r="AL50" s="9">
        <v>168</v>
      </c>
      <c r="AM50" s="9">
        <v>149</v>
      </c>
      <c r="AN50" s="9">
        <v>149</v>
      </c>
      <c r="AO50" s="9">
        <v>174</v>
      </c>
      <c r="AP50" s="9">
        <v>182</v>
      </c>
      <c r="AQ50" s="9">
        <v>192</v>
      </c>
      <c r="AR50" s="9">
        <v>171</v>
      </c>
      <c r="AS50" s="9">
        <v>188</v>
      </c>
      <c r="AT50" s="9">
        <v>181</v>
      </c>
      <c r="AU50" s="9">
        <v>181</v>
      </c>
      <c r="AV50" s="9">
        <v>204</v>
      </c>
      <c r="AW50" s="9">
        <v>226</v>
      </c>
      <c r="AX50" s="9">
        <v>204</v>
      </c>
      <c r="AY50" s="9">
        <v>181</v>
      </c>
      <c r="AZ50" s="9">
        <v>181.18100000000001</v>
      </c>
      <c r="BA50" s="9">
        <v>176.27500000000001</v>
      </c>
      <c r="BB50" s="9">
        <v>192.184</v>
      </c>
      <c r="BC50" s="9">
        <v>198.149</v>
      </c>
      <c r="BD50" s="9">
        <v>187.76599999999999</v>
      </c>
      <c r="BE50" s="9">
        <v>189.57300000000001</v>
      </c>
      <c r="BF50" s="9">
        <v>188.78899999999999</v>
      </c>
      <c r="BG50" s="9">
        <v>188.78899999999999</v>
      </c>
      <c r="BH50" s="9">
        <v>212.38800000000001</v>
      </c>
      <c r="BI50" s="9">
        <v>235.98599999999999</v>
      </c>
      <c r="BJ50" s="9">
        <v>212.38800000000001</v>
      </c>
      <c r="BK50" s="9">
        <v>188.78899999999999</v>
      </c>
      <c r="BL50" s="9">
        <v>188.78899999999999</v>
      </c>
      <c r="BM50" s="9">
        <v>173.38499999999999</v>
      </c>
      <c r="BN50" s="9">
        <v>182.39500000000001</v>
      </c>
      <c r="BO50" s="9">
        <v>188.28100000000001</v>
      </c>
      <c r="BP50" s="9">
        <v>157.47499999999999</v>
      </c>
      <c r="BQ50" s="9">
        <v>171.64599999999999</v>
      </c>
      <c r="BR50" s="9">
        <v>174.637</v>
      </c>
      <c r="BS50" s="9">
        <v>174.637</v>
      </c>
      <c r="BT50" s="9">
        <v>196.46700000000001</v>
      </c>
      <c r="BU50" s="9">
        <v>218.29499999999999</v>
      </c>
      <c r="BV50" s="9">
        <v>196.46700000000001</v>
      </c>
      <c r="BW50" s="9">
        <v>174.637</v>
      </c>
      <c r="BX50" s="9">
        <v>174.63647184000001</v>
      </c>
      <c r="BY50" s="9">
        <v>172.4167692</v>
      </c>
      <c r="BZ50" s="9">
        <v>183.2222592</v>
      </c>
      <c r="CA50" s="9">
        <v>195.23290320000001</v>
      </c>
      <c r="CB50" s="9">
        <v>173.6468868</v>
      </c>
      <c r="CC50" s="9">
        <v>173.67436379999998</v>
      </c>
      <c r="CD50" s="9">
        <v>179.63923365000002</v>
      </c>
      <c r="CE50" s="9">
        <v>179.63793226000001</v>
      </c>
      <c r="CF50" s="9">
        <v>202.09501988</v>
      </c>
      <c r="CG50" s="9">
        <v>224.55019851</v>
      </c>
      <c r="CH50" s="9">
        <v>202.09515278999999</v>
      </c>
      <c r="CI50" s="9">
        <v>179.63682373999998</v>
      </c>
      <c r="CJ50" s="9">
        <v>179.63847185</v>
      </c>
      <c r="CK50" s="9">
        <v>155.77490879999999</v>
      </c>
      <c r="CL50" s="9">
        <v>186.80969039999999</v>
      </c>
      <c r="CM50" s="9">
        <v>216.21054899999999</v>
      </c>
      <c r="CN50" s="9">
        <v>199.27214999999998</v>
      </c>
      <c r="CO50" s="9">
        <v>201.66051899999999</v>
      </c>
      <c r="CP50" s="9">
        <v>190.02117816000001</v>
      </c>
      <c r="CQ50" s="9">
        <v>191.94647691</v>
      </c>
      <c r="CR50" s="9">
        <v>215.93866678000001</v>
      </c>
      <c r="CS50" s="9">
        <v>239.93380869999999</v>
      </c>
      <c r="CT50" s="9">
        <v>215.93913193</v>
      </c>
      <c r="CU50" s="9">
        <v>191.94689382999999</v>
      </c>
      <c r="CV50" s="9">
        <v>191.94586274000002</v>
      </c>
      <c r="CW50" s="9">
        <v>160.57575839999998</v>
      </c>
      <c r="CX50" s="9">
        <v>169.1664318</v>
      </c>
      <c r="CY50" s="9">
        <v>174.91415160000003</v>
      </c>
      <c r="CZ50" s="9">
        <v>160.07895719999999</v>
      </c>
      <c r="DA50" s="9">
        <v>178.34694479999999</v>
      </c>
      <c r="DB50" s="9">
        <v>168.61733094000002</v>
      </c>
      <c r="DC50" s="9">
        <v>168.61905384000002</v>
      </c>
      <c r="DD50" s="9">
        <v>189.69246032000001</v>
      </c>
      <c r="DE50" s="9">
        <v>210.76684347</v>
      </c>
      <c r="DF50" s="9">
        <v>189.69412062999999</v>
      </c>
      <c r="DG50" s="9">
        <v>168.61288508000001</v>
      </c>
      <c r="DH50" s="9">
        <v>168.61980208</v>
      </c>
      <c r="DI50" s="9">
        <v>165.91264379999998</v>
      </c>
      <c r="DJ50" s="9">
        <v>183.41383139999999</v>
      </c>
      <c r="DK50" s="9">
        <v>192.9149094</v>
      </c>
      <c r="DL50" s="9">
        <v>195.9832596</v>
      </c>
      <c r="DM50" s="9">
        <v>204.14418419999998</v>
      </c>
      <c r="DN50" s="9">
        <v>188.47502129999998</v>
      </c>
      <c r="DO50" s="9">
        <v>188.47774779</v>
      </c>
      <c r="DP50" s="9">
        <v>212.03375325000002</v>
      </c>
      <c r="DQ50" s="9">
        <v>235.59305265999998</v>
      </c>
      <c r="DR50" s="9">
        <v>212.03059619999999</v>
      </c>
      <c r="DS50" s="9">
        <v>188.47181732999999</v>
      </c>
    </row>
    <row r="51" spans="2:123" x14ac:dyDescent="0.3">
      <c r="B51" s="7">
        <v>10118</v>
      </c>
      <c r="C51" s="8" t="s">
        <v>50</v>
      </c>
      <c r="D51" s="9">
        <v>31640.564999999999</v>
      </c>
      <c r="E51" s="9">
        <v>36666.03</v>
      </c>
      <c r="F51" s="9">
        <v>50134.947</v>
      </c>
      <c r="G51" s="9">
        <v>39463.663999999997</v>
      </c>
      <c r="H51" s="9">
        <v>34242.714</v>
      </c>
      <c r="I51" s="9">
        <v>37089.311999999998</v>
      </c>
      <c r="J51" s="9">
        <v>33814.845999999998</v>
      </c>
      <c r="K51" s="9">
        <v>30486.234</v>
      </c>
      <c r="L51" s="9">
        <v>27480.543000000001</v>
      </c>
      <c r="M51" s="9">
        <v>30964.957999999999</v>
      </c>
      <c r="N51" s="9">
        <v>30990.13</v>
      </c>
      <c r="O51" s="9">
        <v>27656.712</v>
      </c>
      <c r="P51" s="9">
        <v>31756.106</v>
      </c>
      <c r="Q51" s="9">
        <v>38294.764999999999</v>
      </c>
      <c r="R51" s="9">
        <v>42871.461000000003</v>
      </c>
      <c r="S51" s="9">
        <v>43867.805</v>
      </c>
      <c r="T51" s="9">
        <v>40325.379000000001</v>
      </c>
      <c r="U51" s="9">
        <v>38200.788</v>
      </c>
      <c r="V51" s="9">
        <v>35277.773999999998</v>
      </c>
      <c r="W51" s="9">
        <v>31448.571</v>
      </c>
      <c r="X51" s="9">
        <v>27726.098000000002</v>
      </c>
      <c r="Y51" s="9">
        <v>29127.179</v>
      </c>
      <c r="Z51" s="9">
        <v>31532.385999999999</v>
      </c>
      <c r="AA51" s="9">
        <v>29761.870999999999</v>
      </c>
      <c r="AB51" s="9">
        <v>31867</v>
      </c>
      <c r="AC51" s="9">
        <v>38406</v>
      </c>
      <c r="AD51" s="9">
        <v>47771</v>
      </c>
      <c r="AE51" s="9">
        <v>44745</v>
      </c>
      <c r="AF51" s="9">
        <v>39998</v>
      </c>
      <c r="AG51" s="9">
        <v>40668</v>
      </c>
      <c r="AH51" s="9">
        <v>33154</v>
      </c>
      <c r="AI51" s="9">
        <v>30434</v>
      </c>
      <c r="AJ51" s="9">
        <v>27727</v>
      </c>
      <c r="AK51" s="9">
        <v>29809</v>
      </c>
      <c r="AL51" s="9">
        <v>32136</v>
      </c>
      <c r="AM51" s="9">
        <v>29045</v>
      </c>
      <c r="AN51" s="9">
        <v>32285</v>
      </c>
      <c r="AO51" s="9">
        <v>35863</v>
      </c>
      <c r="AP51" s="9">
        <v>43566</v>
      </c>
      <c r="AQ51" s="9">
        <v>48553</v>
      </c>
      <c r="AR51" s="9">
        <v>37649</v>
      </c>
      <c r="AS51" s="9">
        <v>36679</v>
      </c>
      <c r="AT51" s="9">
        <v>31728</v>
      </c>
      <c r="AU51" s="9">
        <v>30339</v>
      </c>
      <c r="AV51" s="9">
        <v>28178</v>
      </c>
      <c r="AW51" s="9">
        <v>33107</v>
      </c>
      <c r="AX51" s="9">
        <v>32090</v>
      </c>
      <c r="AY51" s="9">
        <v>28971</v>
      </c>
      <c r="AZ51" s="9">
        <v>33823.733</v>
      </c>
      <c r="BA51" s="9">
        <v>38400.68</v>
      </c>
      <c r="BB51" s="9">
        <v>51462.754000000001</v>
      </c>
      <c r="BC51" s="9">
        <v>45259.303999999996</v>
      </c>
      <c r="BD51" s="9">
        <v>39387.631000000001</v>
      </c>
      <c r="BE51" s="9">
        <v>36005.444000000003</v>
      </c>
      <c r="BF51" s="9">
        <v>31525.126</v>
      </c>
      <c r="BG51" s="9">
        <v>28883.344000000001</v>
      </c>
      <c r="BH51" s="9">
        <v>28444.524000000001</v>
      </c>
      <c r="BI51" s="9">
        <v>33452.061999999998</v>
      </c>
      <c r="BJ51" s="9">
        <v>33075.837</v>
      </c>
      <c r="BK51" s="9">
        <v>29282.573</v>
      </c>
      <c r="BL51" s="9">
        <v>30060.344000000001</v>
      </c>
      <c r="BM51" s="9">
        <v>38283.858999999997</v>
      </c>
      <c r="BN51" s="9">
        <v>41799.362999999998</v>
      </c>
      <c r="BO51" s="9">
        <v>41936.031999999999</v>
      </c>
      <c r="BP51" s="9">
        <v>33624.372000000003</v>
      </c>
      <c r="BQ51" s="9">
        <v>34221.163999999997</v>
      </c>
      <c r="BR51" s="9">
        <v>32801.483</v>
      </c>
      <c r="BS51" s="9">
        <v>30181.254000000001</v>
      </c>
      <c r="BT51" s="9">
        <v>31338.829000000002</v>
      </c>
      <c r="BU51" s="9">
        <v>34380.743000000002</v>
      </c>
      <c r="BV51" s="9">
        <v>32305.668000000001</v>
      </c>
      <c r="BW51" s="9">
        <v>28502.86</v>
      </c>
      <c r="BX51" s="9">
        <v>29797.962824235001</v>
      </c>
      <c r="BY51" s="9">
        <v>39166.038456223003</v>
      </c>
      <c r="BZ51" s="9">
        <v>43372.819054617001</v>
      </c>
      <c r="CA51" s="9">
        <v>43534.295177212996</v>
      </c>
      <c r="CB51" s="9">
        <v>36149.902835424</v>
      </c>
      <c r="CC51" s="9">
        <v>36886.015340406004</v>
      </c>
      <c r="CD51" s="9">
        <v>29762.867223296002</v>
      </c>
      <c r="CE51" s="9">
        <v>29137.054747004</v>
      </c>
      <c r="CF51" s="9">
        <v>30199.660132107001</v>
      </c>
      <c r="CG51" s="9">
        <v>31541.272261417002</v>
      </c>
      <c r="CH51" s="9">
        <v>33937.162279243996</v>
      </c>
      <c r="CI51" s="9">
        <v>28769.809180665001</v>
      </c>
      <c r="CJ51" s="9">
        <v>31986.570605888002</v>
      </c>
      <c r="CK51" s="9">
        <v>34143.642718791998</v>
      </c>
      <c r="CL51" s="9">
        <v>49874.302388365999</v>
      </c>
      <c r="CM51" s="9">
        <v>52648.516294802001</v>
      </c>
      <c r="CN51" s="9">
        <v>40162.130784638997</v>
      </c>
      <c r="CO51" s="9">
        <v>39463.170416597</v>
      </c>
      <c r="CP51" s="9">
        <v>34721.442606051998</v>
      </c>
      <c r="CQ51" s="9">
        <v>30629.066695136</v>
      </c>
      <c r="CR51" s="9">
        <v>29423.891611936</v>
      </c>
      <c r="CS51" s="9">
        <v>32917.718824347001</v>
      </c>
      <c r="CT51" s="9">
        <v>34763.666986412005</v>
      </c>
      <c r="CU51" s="9">
        <v>30525.556600322001</v>
      </c>
      <c r="CV51" s="9">
        <v>33248.230420200998</v>
      </c>
      <c r="CW51" s="9">
        <v>37370.641707358998</v>
      </c>
      <c r="CX51" s="9">
        <v>47947.965590396998</v>
      </c>
      <c r="CY51" s="9">
        <v>42686.009809001996</v>
      </c>
      <c r="CZ51" s="9">
        <v>39745.191740007998</v>
      </c>
      <c r="DA51" s="9">
        <v>40706.996311821997</v>
      </c>
      <c r="DB51" s="9">
        <v>34001.415966779001</v>
      </c>
      <c r="DC51" s="9">
        <v>30051.550048005</v>
      </c>
      <c r="DD51" s="9">
        <v>29514.265260693999</v>
      </c>
      <c r="DE51" s="9">
        <v>34701.271712715003</v>
      </c>
      <c r="DF51" s="9">
        <v>33339.431129167002</v>
      </c>
      <c r="DG51" s="9">
        <v>29320.098533285</v>
      </c>
      <c r="DH51" s="9">
        <v>32346.666454902002</v>
      </c>
      <c r="DI51" s="9">
        <v>37997.201213953005</v>
      </c>
      <c r="DJ51" s="9">
        <v>44191.364416851997</v>
      </c>
      <c r="DK51" s="9">
        <v>44486.170755572995</v>
      </c>
      <c r="DL51" s="9">
        <v>44308.652188270004</v>
      </c>
      <c r="DM51" s="9">
        <v>41351.970118849</v>
      </c>
      <c r="DN51" s="9">
        <v>32637.196856304003</v>
      </c>
      <c r="DO51" s="9">
        <v>30191.956345874001</v>
      </c>
      <c r="DP51" s="9">
        <v>29724.129109207999</v>
      </c>
      <c r="DQ51" s="9">
        <v>31576.006642969001</v>
      </c>
      <c r="DR51" s="9">
        <v>32619.065751929997</v>
      </c>
      <c r="DS51" s="9">
        <v>29166.641230301</v>
      </c>
    </row>
    <row r="52" spans="2:123" x14ac:dyDescent="0.3">
      <c r="B52" s="7">
        <v>10121</v>
      </c>
      <c r="C52" s="8" t="s">
        <v>51</v>
      </c>
      <c r="D52" s="9">
        <v>27389.685000000001</v>
      </c>
      <c r="E52" s="9">
        <v>31221.912</v>
      </c>
      <c r="F52" s="9">
        <v>38492.091</v>
      </c>
      <c r="G52" s="9">
        <v>33014.766000000003</v>
      </c>
      <c r="H52" s="9">
        <v>29869.314999999999</v>
      </c>
      <c r="I52" s="9">
        <v>33344.565000000002</v>
      </c>
      <c r="J52" s="9">
        <v>31097.065999999999</v>
      </c>
      <c r="K52" s="9">
        <v>27652.669000000002</v>
      </c>
      <c r="L52" s="9">
        <v>24232.887999999999</v>
      </c>
      <c r="M52" s="9">
        <v>25622.674999999999</v>
      </c>
      <c r="N52" s="9">
        <v>25981.287</v>
      </c>
      <c r="O52" s="9">
        <v>24646.54</v>
      </c>
      <c r="P52" s="9">
        <v>28425.866000000002</v>
      </c>
      <c r="Q52" s="9">
        <v>34436.067000000003</v>
      </c>
      <c r="R52" s="9">
        <v>37250.580999999998</v>
      </c>
      <c r="S52" s="9">
        <v>36566.093000000001</v>
      </c>
      <c r="T52" s="9">
        <v>35096.082000000002</v>
      </c>
      <c r="U52" s="9">
        <v>36126.142</v>
      </c>
      <c r="V52" s="9">
        <v>32027.899000000001</v>
      </c>
      <c r="W52" s="9">
        <v>28913.168000000001</v>
      </c>
      <c r="X52" s="9">
        <v>23371.608</v>
      </c>
      <c r="Y52" s="9">
        <v>23582.153999999999</v>
      </c>
      <c r="Z52" s="9">
        <v>24289.133999999998</v>
      </c>
      <c r="AA52" s="9">
        <v>23644.873</v>
      </c>
      <c r="AB52" s="9">
        <v>26177</v>
      </c>
      <c r="AC52" s="9">
        <v>32011</v>
      </c>
      <c r="AD52" s="9">
        <v>36366</v>
      </c>
      <c r="AE52" s="9">
        <v>35639</v>
      </c>
      <c r="AF52" s="9">
        <v>33572</v>
      </c>
      <c r="AG52" s="9">
        <v>36510</v>
      </c>
      <c r="AH52" s="9">
        <v>30180</v>
      </c>
      <c r="AI52" s="9">
        <v>26714</v>
      </c>
      <c r="AJ52" s="9">
        <v>24222</v>
      </c>
      <c r="AK52" s="9">
        <v>24275</v>
      </c>
      <c r="AL52" s="9">
        <v>25104</v>
      </c>
      <c r="AM52" s="9">
        <v>25149</v>
      </c>
      <c r="AN52" s="9">
        <v>28120</v>
      </c>
      <c r="AO52" s="9">
        <v>29941</v>
      </c>
      <c r="AP52" s="9">
        <v>37211</v>
      </c>
      <c r="AQ52" s="9">
        <v>39015</v>
      </c>
      <c r="AR52" s="9">
        <v>32533</v>
      </c>
      <c r="AS52" s="9">
        <v>32571</v>
      </c>
      <c r="AT52" s="9">
        <v>28611</v>
      </c>
      <c r="AU52" s="9">
        <v>25940</v>
      </c>
      <c r="AV52" s="9">
        <v>23755</v>
      </c>
      <c r="AW52" s="9">
        <v>24756</v>
      </c>
      <c r="AX52" s="9">
        <v>25255</v>
      </c>
      <c r="AY52" s="9">
        <v>24112</v>
      </c>
      <c r="AZ52" s="9">
        <v>28879.142</v>
      </c>
      <c r="BA52" s="9">
        <v>31063.315999999999</v>
      </c>
      <c r="BB52" s="9">
        <v>38817.241999999998</v>
      </c>
      <c r="BC52" s="9">
        <v>33976.131999999998</v>
      </c>
      <c r="BD52" s="9">
        <v>30442.702000000001</v>
      </c>
      <c r="BE52" s="9">
        <v>30170.351999999999</v>
      </c>
      <c r="BF52" s="9">
        <v>27434.267</v>
      </c>
      <c r="BG52" s="9">
        <v>24541.167000000001</v>
      </c>
      <c r="BH52" s="9">
        <v>23373.481</v>
      </c>
      <c r="BI52" s="9">
        <v>24207.987000000001</v>
      </c>
      <c r="BJ52" s="9">
        <v>24486.958999999999</v>
      </c>
      <c r="BK52" s="9">
        <v>23765.766</v>
      </c>
      <c r="BL52" s="9">
        <v>25467.463</v>
      </c>
      <c r="BM52" s="9">
        <v>27753.22</v>
      </c>
      <c r="BN52" s="9">
        <v>31779.919999999998</v>
      </c>
      <c r="BO52" s="9">
        <v>31898.173999999999</v>
      </c>
      <c r="BP52" s="9">
        <v>27240.103999999999</v>
      </c>
      <c r="BQ52" s="9">
        <v>29307.664000000001</v>
      </c>
      <c r="BR52" s="9">
        <v>28438.444</v>
      </c>
      <c r="BS52" s="9">
        <v>25310.953000000001</v>
      </c>
      <c r="BT52" s="9">
        <v>23961.329000000002</v>
      </c>
      <c r="BU52" s="9">
        <v>24646.095000000001</v>
      </c>
      <c r="BV52" s="9">
        <v>24447.324000000001</v>
      </c>
      <c r="BW52" s="9">
        <v>23908.304</v>
      </c>
      <c r="BX52" s="9">
        <v>25541.116184128001</v>
      </c>
      <c r="BY52" s="9">
        <v>31720.002772084001</v>
      </c>
      <c r="BZ52" s="9">
        <v>36380.596292948001</v>
      </c>
      <c r="CA52" s="9">
        <v>34876.933471443001</v>
      </c>
      <c r="CB52" s="9">
        <v>30129.179832054</v>
      </c>
      <c r="CC52" s="9">
        <v>31250.994030459002</v>
      </c>
      <c r="CD52" s="9">
        <v>26007.428928934001</v>
      </c>
      <c r="CE52" s="9">
        <v>24688.13241079</v>
      </c>
      <c r="CF52" s="9">
        <v>23843.862246995999</v>
      </c>
      <c r="CG52" s="9">
        <v>24456.715930222002</v>
      </c>
      <c r="CH52" s="9">
        <v>25265.325907022001</v>
      </c>
      <c r="CI52" s="9">
        <v>24464.815489073</v>
      </c>
      <c r="CJ52" s="9">
        <v>27297.664363839001</v>
      </c>
      <c r="CK52" s="9">
        <v>29173.301914980999</v>
      </c>
      <c r="CL52" s="9">
        <v>38426.373697727002</v>
      </c>
      <c r="CM52" s="9">
        <v>40315.354966383005</v>
      </c>
      <c r="CN52" s="9">
        <v>32655.630060651998</v>
      </c>
      <c r="CO52" s="9">
        <v>33307.275990710004</v>
      </c>
      <c r="CP52" s="9">
        <v>29822.260329954999</v>
      </c>
      <c r="CQ52" s="9">
        <v>26135.638055252999</v>
      </c>
      <c r="CR52" s="9">
        <v>23786.83758395</v>
      </c>
      <c r="CS52" s="9">
        <v>24417.382598026001</v>
      </c>
      <c r="CT52" s="9">
        <v>24940.343589369</v>
      </c>
      <c r="CU52" s="9">
        <v>23902.524615224</v>
      </c>
      <c r="CV52" s="9">
        <v>27172.967049585</v>
      </c>
      <c r="CW52" s="9">
        <v>30783.281621722002</v>
      </c>
      <c r="CX52" s="9">
        <v>35330.572371050002</v>
      </c>
      <c r="CY52" s="9">
        <v>33942.915113406001</v>
      </c>
      <c r="CZ52" s="9">
        <v>32419.296489969998</v>
      </c>
      <c r="DA52" s="9">
        <v>35447.071716813996</v>
      </c>
      <c r="DB52" s="9">
        <v>29137.772276709002</v>
      </c>
      <c r="DC52" s="9">
        <v>25629.711124286001</v>
      </c>
      <c r="DD52" s="9">
        <v>24087.527313801002</v>
      </c>
      <c r="DE52" s="9">
        <v>24799.619473699</v>
      </c>
      <c r="DF52" s="9">
        <v>25110.580220617998</v>
      </c>
      <c r="DG52" s="9">
        <v>24176.587769741</v>
      </c>
      <c r="DH52" s="9">
        <v>27105.352252242999</v>
      </c>
      <c r="DI52" s="9">
        <v>29549.094661880001</v>
      </c>
      <c r="DJ52" s="9">
        <v>34635.365891244001</v>
      </c>
      <c r="DK52" s="9">
        <v>34499.347325602997</v>
      </c>
      <c r="DL52" s="9">
        <v>36411.623273028003</v>
      </c>
      <c r="DM52" s="9">
        <v>33853.172877557998</v>
      </c>
      <c r="DN52" s="9">
        <v>27822.645952112001</v>
      </c>
      <c r="DO52" s="9">
        <v>26233.745185674001</v>
      </c>
      <c r="DP52" s="9">
        <v>23730.699905047</v>
      </c>
      <c r="DQ52" s="9">
        <v>24304.000366248001</v>
      </c>
      <c r="DR52" s="9">
        <v>24646.202301236</v>
      </c>
      <c r="DS52" s="9">
        <v>23696.07615357</v>
      </c>
    </row>
    <row r="53" spans="2:123" x14ac:dyDescent="0.3">
      <c r="B53" s="7">
        <v>10123</v>
      </c>
      <c r="C53" s="8" t="s">
        <v>52</v>
      </c>
      <c r="D53" s="9">
        <v>413402.4760000002</v>
      </c>
      <c r="E53" s="9">
        <v>434091.56199999974</v>
      </c>
      <c r="F53" s="9">
        <v>484176.64099999989</v>
      </c>
      <c r="G53" s="9">
        <v>443827.42900000024</v>
      </c>
      <c r="H53" s="9">
        <v>398119.88300000015</v>
      </c>
      <c r="I53" s="9">
        <v>431327.5079999998</v>
      </c>
      <c r="J53" s="9">
        <v>418695.40699999983</v>
      </c>
      <c r="K53" s="9">
        <v>418027.53100000025</v>
      </c>
      <c r="L53" s="9">
        <v>397356.21199999982</v>
      </c>
      <c r="M53" s="9">
        <v>407901.21399999992</v>
      </c>
      <c r="N53" s="9">
        <v>408665.53799999994</v>
      </c>
      <c r="O53" s="9">
        <v>395370.91499999986</v>
      </c>
      <c r="P53" s="9">
        <v>423040.84399999998</v>
      </c>
      <c r="Q53" s="9">
        <v>433711.62400000001</v>
      </c>
      <c r="R53" s="9">
        <v>465678.50199999998</v>
      </c>
      <c r="S53" s="9">
        <v>464042.10200000001</v>
      </c>
      <c r="T53" s="9">
        <v>430032.56900000002</v>
      </c>
      <c r="U53" s="9">
        <v>436829.53399999999</v>
      </c>
      <c r="V53" s="9">
        <v>434464.59499999997</v>
      </c>
      <c r="W53" s="9">
        <v>419212.60100000002</v>
      </c>
      <c r="X53" s="9">
        <v>394733.97899999999</v>
      </c>
      <c r="Y53" s="9">
        <v>402756.90399999998</v>
      </c>
      <c r="Z53" s="9">
        <v>407033.48800000001</v>
      </c>
      <c r="AA53" s="9">
        <v>401190.15500000003</v>
      </c>
      <c r="AB53" s="9">
        <v>418861.21899999998</v>
      </c>
      <c r="AC53" s="9">
        <v>435580.28100000002</v>
      </c>
      <c r="AD53" s="9">
        <v>474303.962</v>
      </c>
      <c r="AE53" s="9">
        <v>462476.81</v>
      </c>
      <c r="AF53" s="9">
        <v>426706.66800000001</v>
      </c>
      <c r="AG53" s="9">
        <v>442579.97899999999</v>
      </c>
      <c r="AH53" s="9">
        <v>419589.255</v>
      </c>
      <c r="AI53" s="9">
        <v>424527.20299999998</v>
      </c>
      <c r="AJ53" s="9">
        <v>403574.95899999997</v>
      </c>
      <c r="AK53" s="9">
        <v>422647.45899999997</v>
      </c>
      <c r="AL53" s="9">
        <v>425491.02399999998</v>
      </c>
      <c r="AM53" s="9">
        <v>406582.58299999998</v>
      </c>
      <c r="AN53" s="9">
        <v>438508</v>
      </c>
      <c r="AO53" s="9">
        <v>442431</v>
      </c>
      <c r="AP53" s="9">
        <v>476908</v>
      </c>
      <c r="AQ53" s="9">
        <v>505608</v>
      </c>
      <c r="AR53" s="9">
        <v>431488</v>
      </c>
      <c r="AS53" s="9">
        <v>459702</v>
      </c>
      <c r="AT53" s="9">
        <v>412851</v>
      </c>
      <c r="AU53" s="9">
        <v>423871</v>
      </c>
      <c r="AV53" s="9">
        <v>389345</v>
      </c>
      <c r="AW53" s="9">
        <v>414152</v>
      </c>
      <c r="AX53" s="9">
        <v>426394</v>
      </c>
      <c r="AY53" s="9">
        <v>403280</v>
      </c>
      <c r="AZ53" s="9">
        <v>444240</v>
      </c>
      <c r="BA53" s="9">
        <v>447075</v>
      </c>
      <c r="BB53" s="9">
        <v>493798</v>
      </c>
      <c r="BC53" s="9">
        <v>472460</v>
      </c>
      <c r="BD53" s="9">
        <v>434319</v>
      </c>
      <c r="BE53" s="9">
        <v>446978</v>
      </c>
      <c r="BF53" s="9">
        <v>422210</v>
      </c>
      <c r="BG53" s="9">
        <v>422400</v>
      </c>
      <c r="BH53" s="9">
        <v>403326</v>
      </c>
      <c r="BI53" s="9">
        <v>422852</v>
      </c>
      <c r="BJ53" s="9">
        <v>427036</v>
      </c>
      <c r="BK53" s="9">
        <v>374380</v>
      </c>
      <c r="BL53" s="9">
        <v>397954.70299999998</v>
      </c>
      <c r="BM53" s="9">
        <v>438143.27</v>
      </c>
      <c r="BN53" s="9">
        <v>460112.65299999999</v>
      </c>
      <c r="BO53" s="9">
        <v>451968.89899999998</v>
      </c>
      <c r="BP53" s="9">
        <v>379415.54</v>
      </c>
      <c r="BQ53" s="9">
        <v>428034.07799999998</v>
      </c>
      <c r="BR53" s="9">
        <v>410461.29399999999</v>
      </c>
      <c r="BS53" s="9">
        <v>418290.58399999997</v>
      </c>
      <c r="BT53" s="9">
        <v>391210.09</v>
      </c>
      <c r="BU53" s="9">
        <v>418792.41600000003</v>
      </c>
      <c r="BV53" s="9">
        <v>395386.04499999998</v>
      </c>
      <c r="BW53" s="9">
        <v>389012.58899999998</v>
      </c>
      <c r="BX53" s="9">
        <v>419670.9375</v>
      </c>
      <c r="BY53" s="9">
        <v>434190.5</v>
      </c>
      <c r="BZ53" s="9">
        <v>429706.15625</v>
      </c>
      <c r="CA53" s="9">
        <v>464108</v>
      </c>
      <c r="CB53" s="9">
        <v>424435</v>
      </c>
      <c r="CC53" s="9">
        <v>428067</v>
      </c>
      <c r="CD53" s="9">
        <v>393875</v>
      </c>
      <c r="CE53" s="9">
        <v>416983</v>
      </c>
      <c r="CF53" s="9">
        <v>403420</v>
      </c>
      <c r="CG53" s="9">
        <v>415934</v>
      </c>
      <c r="CH53" s="9">
        <v>424475</v>
      </c>
      <c r="CI53" s="9">
        <v>397083</v>
      </c>
      <c r="CJ53" s="9">
        <v>428324.85100000002</v>
      </c>
      <c r="CK53" s="9">
        <v>415878.34600000002</v>
      </c>
      <c r="CL53" s="9">
        <v>472118.49699999997</v>
      </c>
      <c r="CM53" s="9">
        <v>484836.80800000002</v>
      </c>
      <c r="CN53" s="9">
        <v>417969.20799999998</v>
      </c>
      <c r="CO53" s="9">
        <v>454047.663</v>
      </c>
      <c r="CP53" s="9">
        <v>378510.17200000002</v>
      </c>
      <c r="CQ53" s="9">
        <v>350932.17599999998</v>
      </c>
      <c r="CR53" s="9">
        <v>388438.95199999999</v>
      </c>
      <c r="CS53" s="9">
        <v>409253.82299999997</v>
      </c>
      <c r="CT53" s="9">
        <v>405150.67300000001</v>
      </c>
      <c r="CU53" s="9">
        <v>374520.13199999998</v>
      </c>
      <c r="CV53" s="9">
        <v>386677.31599999999</v>
      </c>
      <c r="CW53" s="9">
        <v>392043.82</v>
      </c>
      <c r="CX53" s="9">
        <v>435309.21299999999</v>
      </c>
      <c r="CY53" s="9">
        <v>410079.99800000002</v>
      </c>
      <c r="CZ53" s="9">
        <v>398794.49200000003</v>
      </c>
      <c r="DA53" s="9">
        <v>423263.68699999998</v>
      </c>
      <c r="DB53" s="9">
        <v>402579.62599999999</v>
      </c>
      <c r="DC53" s="9">
        <v>395296.32</v>
      </c>
      <c r="DD53" s="9">
        <v>396315.84399999998</v>
      </c>
      <c r="DE53" s="9">
        <v>412798.886</v>
      </c>
      <c r="DF53" s="9">
        <v>404203.185</v>
      </c>
      <c r="DG53" s="9">
        <v>376200.272</v>
      </c>
      <c r="DH53" s="9">
        <v>401541.60800000001</v>
      </c>
      <c r="DI53" s="9">
        <v>411666.13199999998</v>
      </c>
      <c r="DJ53" s="9">
        <v>449806.103</v>
      </c>
      <c r="DK53" s="9">
        <v>445256.77100000001</v>
      </c>
      <c r="DL53" s="9">
        <v>417152.413</v>
      </c>
      <c r="DM53" s="9">
        <v>410605.88199999998</v>
      </c>
      <c r="DN53" s="9">
        <v>370612.56199999998</v>
      </c>
      <c r="DO53" s="9">
        <v>365246.65399999998</v>
      </c>
      <c r="DP53" s="9">
        <v>365871.38</v>
      </c>
      <c r="DQ53" s="9">
        <v>375315.27500000002</v>
      </c>
      <c r="DR53" s="9">
        <v>370289.35700000002</v>
      </c>
      <c r="DS53" s="9">
        <v>354588.43199999997</v>
      </c>
    </row>
    <row r="54" spans="2:123" x14ac:dyDescent="0.3">
      <c r="B54" s="7">
        <v>10136</v>
      </c>
      <c r="C54" s="8" t="s">
        <v>53</v>
      </c>
      <c r="D54" s="9">
        <v>12187.914000000001</v>
      </c>
      <c r="E54" s="9">
        <v>14585.884</v>
      </c>
      <c r="F54" s="9">
        <v>19981.578000000001</v>
      </c>
      <c r="G54" s="9">
        <v>15112.359</v>
      </c>
      <c r="H54" s="9">
        <v>13415.645</v>
      </c>
      <c r="I54" s="9">
        <v>14930.322</v>
      </c>
      <c r="J54" s="9">
        <v>13616.281999999999</v>
      </c>
      <c r="K54" s="9">
        <v>12071.79</v>
      </c>
      <c r="L54" s="9">
        <v>10232.499</v>
      </c>
      <c r="M54" s="9">
        <v>11182.465</v>
      </c>
      <c r="N54" s="9">
        <v>11078.678</v>
      </c>
      <c r="O54" s="9">
        <v>10040.494000000001</v>
      </c>
      <c r="P54" s="9">
        <v>11892.851000000001</v>
      </c>
      <c r="Q54" s="9">
        <v>14697.7</v>
      </c>
      <c r="R54" s="9">
        <v>16844.735000000001</v>
      </c>
      <c r="S54" s="9">
        <v>17022.902999999998</v>
      </c>
      <c r="T54" s="9">
        <v>15916.493</v>
      </c>
      <c r="U54" s="9">
        <v>15263.423000000001</v>
      </c>
      <c r="V54" s="9">
        <v>13784.919</v>
      </c>
      <c r="W54" s="9">
        <v>12161.869000000001</v>
      </c>
      <c r="X54" s="9">
        <v>10064.453</v>
      </c>
      <c r="Y54" s="9">
        <v>10450.540999999999</v>
      </c>
      <c r="Z54" s="9">
        <v>11046.89</v>
      </c>
      <c r="AA54" s="9">
        <v>10455.028</v>
      </c>
      <c r="AB54" s="9">
        <v>11818</v>
      </c>
      <c r="AC54" s="9">
        <v>14706</v>
      </c>
      <c r="AD54" s="9">
        <v>18947</v>
      </c>
      <c r="AE54" s="9">
        <v>17540</v>
      </c>
      <c r="AF54" s="9">
        <v>15711</v>
      </c>
      <c r="AG54" s="9">
        <v>16149</v>
      </c>
      <c r="AH54" s="9">
        <v>12755</v>
      </c>
      <c r="AI54" s="9">
        <v>11334</v>
      </c>
      <c r="AJ54" s="9">
        <v>10268</v>
      </c>
      <c r="AK54" s="9">
        <v>10672</v>
      </c>
      <c r="AL54" s="9">
        <v>11301</v>
      </c>
      <c r="AM54" s="9">
        <v>10217</v>
      </c>
      <c r="AN54" s="9">
        <v>11814</v>
      </c>
      <c r="AO54" s="9">
        <v>13517</v>
      </c>
      <c r="AP54" s="9">
        <v>17265</v>
      </c>
      <c r="AQ54" s="9">
        <v>18379</v>
      </c>
      <c r="AR54" s="9">
        <v>14755</v>
      </c>
      <c r="AS54" s="9">
        <v>14098</v>
      </c>
      <c r="AT54" s="9">
        <v>11957</v>
      </c>
      <c r="AU54" s="9">
        <v>10728</v>
      </c>
      <c r="AV54" s="9">
        <v>10273</v>
      </c>
      <c r="AW54" s="9">
        <v>11783</v>
      </c>
      <c r="AX54" s="9">
        <v>11064</v>
      </c>
      <c r="AY54" s="9">
        <v>10435</v>
      </c>
      <c r="AZ54" s="9">
        <v>12514.987999999999</v>
      </c>
      <c r="BA54" s="9">
        <v>15076.737999999999</v>
      </c>
      <c r="BB54" s="9">
        <v>21132.276000000002</v>
      </c>
      <c r="BC54" s="9">
        <v>17673.098999999998</v>
      </c>
      <c r="BD54" s="9">
        <v>14221.096</v>
      </c>
      <c r="BE54" s="9">
        <v>13583.153</v>
      </c>
      <c r="BF54" s="9">
        <v>11852.511</v>
      </c>
      <c r="BG54" s="9">
        <v>10415.378000000001</v>
      </c>
      <c r="BH54" s="9">
        <v>9811.7870000000003</v>
      </c>
      <c r="BI54" s="9">
        <v>11529.876</v>
      </c>
      <c r="BJ54" s="9">
        <v>11432.481</v>
      </c>
      <c r="BK54" s="9">
        <v>10079.358</v>
      </c>
      <c r="BL54" s="9">
        <v>10641.225</v>
      </c>
      <c r="BM54" s="9">
        <v>13781.977000000001</v>
      </c>
      <c r="BN54" s="9">
        <v>15815.302</v>
      </c>
      <c r="BO54" s="9">
        <v>16380.040999999999</v>
      </c>
      <c r="BP54" s="9">
        <v>13157.764999999999</v>
      </c>
      <c r="BQ54" s="9">
        <v>13113.647999999999</v>
      </c>
      <c r="BR54" s="9">
        <v>12607.335999999999</v>
      </c>
      <c r="BS54" s="9">
        <v>10703.807000000001</v>
      </c>
      <c r="BT54" s="9">
        <v>10898.73</v>
      </c>
      <c r="BU54" s="9">
        <v>12183.695</v>
      </c>
      <c r="BV54" s="9">
        <v>11364.572</v>
      </c>
      <c r="BW54" s="9">
        <v>10251.776</v>
      </c>
      <c r="BX54" s="9">
        <v>10829.3</v>
      </c>
      <c r="BY54" s="9">
        <v>15293.174999999999</v>
      </c>
      <c r="BZ54" s="9">
        <v>17301.37</v>
      </c>
      <c r="CA54" s="9">
        <v>17328.538</v>
      </c>
      <c r="CB54" s="9">
        <v>14036.074000000001</v>
      </c>
      <c r="CC54" s="9">
        <v>14292.218000000001</v>
      </c>
      <c r="CD54" s="9">
        <v>11279.03</v>
      </c>
      <c r="CE54" s="9">
        <v>10596.699000000001</v>
      </c>
      <c r="CF54" s="9">
        <v>10563.334000000001</v>
      </c>
      <c r="CG54" s="9">
        <v>11054.055</v>
      </c>
      <c r="CH54" s="9">
        <v>11974.531999999999</v>
      </c>
      <c r="CI54" s="9">
        <v>10160.248</v>
      </c>
      <c r="CJ54" s="9">
        <v>11755.33</v>
      </c>
      <c r="CK54" s="9">
        <v>13289.057000000001</v>
      </c>
      <c r="CL54" s="9">
        <v>19565.576000000001</v>
      </c>
      <c r="CM54" s="9">
        <v>20865.499</v>
      </c>
      <c r="CN54" s="9">
        <v>15402.85</v>
      </c>
      <c r="CO54" s="9">
        <v>15165.623</v>
      </c>
      <c r="CP54" s="9">
        <v>13340.584999999999</v>
      </c>
      <c r="CQ54" s="9">
        <v>11368.638000000001</v>
      </c>
      <c r="CR54" s="9">
        <v>10564.311</v>
      </c>
      <c r="CS54" s="9">
        <v>11681.549000000001</v>
      </c>
      <c r="CT54" s="9">
        <v>12352.8395</v>
      </c>
      <c r="CU54" s="9">
        <v>10608.771000000001</v>
      </c>
      <c r="CV54" s="9">
        <v>12670.73500004</v>
      </c>
      <c r="CW54" s="9">
        <v>14701.679</v>
      </c>
      <c r="CX54" s="9">
        <v>19186.538</v>
      </c>
      <c r="CY54" s="9">
        <v>16581.794000000002</v>
      </c>
      <c r="CZ54" s="9">
        <v>15822.154</v>
      </c>
      <c r="DA54" s="9">
        <v>16180.597</v>
      </c>
      <c r="DB54" s="9">
        <v>13015.234</v>
      </c>
      <c r="DC54" s="9">
        <v>10660.902</v>
      </c>
      <c r="DD54" s="9">
        <v>10357.941000000001</v>
      </c>
      <c r="DE54" s="9">
        <v>12286.620999999999</v>
      </c>
      <c r="DF54" s="9">
        <v>11585.498</v>
      </c>
      <c r="DG54" s="9">
        <v>10194.192999999999</v>
      </c>
      <c r="DH54" s="9">
        <v>11808.001</v>
      </c>
      <c r="DI54" s="9">
        <v>14716.521000000001</v>
      </c>
      <c r="DJ54" s="9">
        <v>17815.791000000001</v>
      </c>
      <c r="DK54" s="9">
        <v>17858.704000000002</v>
      </c>
      <c r="DL54" s="9">
        <v>15068.447</v>
      </c>
      <c r="DM54" s="9">
        <v>13444.464</v>
      </c>
      <c r="DN54" s="9">
        <v>11841.031000000001</v>
      </c>
      <c r="DO54" s="9">
        <v>10756.741</v>
      </c>
      <c r="DP54" s="9">
        <v>10475.42</v>
      </c>
      <c r="DQ54" s="9">
        <v>11245.790999999999</v>
      </c>
      <c r="DR54" s="9">
        <v>11414.708289999999</v>
      </c>
      <c r="DS54" s="9">
        <v>10188.227000000001</v>
      </c>
    </row>
    <row r="55" spans="2:123" x14ac:dyDescent="0.3">
      <c r="B55" s="7">
        <v>10142</v>
      </c>
      <c r="C55" s="8" t="s">
        <v>54</v>
      </c>
      <c r="D55" s="9">
        <v>1393.9988280000002</v>
      </c>
      <c r="E55" s="9">
        <v>1546.8789999999999</v>
      </c>
      <c r="F55" s="9">
        <v>2080.2539999999999</v>
      </c>
      <c r="G55" s="9">
        <v>1789.0889999999999</v>
      </c>
      <c r="H55" s="9">
        <v>1524.252</v>
      </c>
      <c r="I55" s="9">
        <v>1394.527</v>
      </c>
      <c r="J55" s="9">
        <v>1266.5350000000001</v>
      </c>
      <c r="K55" s="9">
        <v>1739.32</v>
      </c>
      <c r="L55" s="9">
        <v>2031.1679999999999</v>
      </c>
      <c r="M55" s="9">
        <v>3160.5909999999999</v>
      </c>
      <c r="N55" s="9">
        <v>2541.8310000000001</v>
      </c>
      <c r="O55" s="9">
        <v>1993.67</v>
      </c>
      <c r="P55" s="9">
        <v>1385.2059999999999</v>
      </c>
      <c r="Q55" s="9">
        <v>1691.3869999999999</v>
      </c>
      <c r="R55" s="9">
        <v>1822.076</v>
      </c>
      <c r="S55" s="9">
        <v>1921.826</v>
      </c>
      <c r="T55" s="9">
        <v>1592.327</v>
      </c>
      <c r="U55" s="9">
        <v>1429.4849999999999</v>
      </c>
      <c r="V55" s="9">
        <v>1248.549</v>
      </c>
      <c r="W55" s="9">
        <v>1701.6849999999999</v>
      </c>
      <c r="X55" s="9">
        <v>2468.0419999999999</v>
      </c>
      <c r="Y55" s="9">
        <v>3257.6320000000001</v>
      </c>
      <c r="Z55" s="9">
        <v>2684.127</v>
      </c>
      <c r="AA55" s="9">
        <v>2072.0390000000002</v>
      </c>
      <c r="AB55" s="9">
        <v>1359</v>
      </c>
      <c r="AC55" s="9">
        <v>1663</v>
      </c>
      <c r="AD55" s="9">
        <v>1989</v>
      </c>
      <c r="AE55" s="9">
        <v>1803</v>
      </c>
      <c r="AF55" s="9">
        <v>1599</v>
      </c>
      <c r="AG55" s="9">
        <v>1332</v>
      </c>
      <c r="AH55" s="9">
        <v>1720</v>
      </c>
      <c r="AI55" s="9">
        <v>2419</v>
      </c>
      <c r="AJ55" s="9">
        <v>3146</v>
      </c>
      <c r="AK55" s="9">
        <v>3110</v>
      </c>
      <c r="AL55" s="9">
        <v>2636</v>
      </c>
      <c r="AM55" s="9">
        <v>1864</v>
      </c>
      <c r="AN55" s="9">
        <v>1469</v>
      </c>
      <c r="AO55" s="9">
        <v>1431</v>
      </c>
      <c r="AP55" s="9">
        <v>1845</v>
      </c>
      <c r="AQ55" s="9">
        <v>2350</v>
      </c>
      <c r="AR55" s="9">
        <v>1592</v>
      </c>
      <c r="AS55" s="9">
        <v>1418</v>
      </c>
      <c r="AT55" s="9">
        <v>1637</v>
      </c>
      <c r="AU55" s="9">
        <v>2439</v>
      </c>
      <c r="AV55" s="9">
        <v>2995</v>
      </c>
      <c r="AW55" s="9">
        <v>3165</v>
      </c>
      <c r="AX55" s="9">
        <v>2766</v>
      </c>
      <c r="AY55" s="9">
        <v>1766</v>
      </c>
      <c r="AZ55" s="9">
        <v>1591.03</v>
      </c>
      <c r="BA55" s="9">
        <v>1591.117</v>
      </c>
      <c r="BB55" s="9">
        <v>2165.2869999999998</v>
      </c>
      <c r="BC55" s="9">
        <v>1883.7070000000001</v>
      </c>
      <c r="BD55" s="9">
        <v>1572.711</v>
      </c>
      <c r="BE55" s="9">
        <v>1380.8430000000001</v>
      </c>
      <c r="BF55" s="9">
        <v>1534.2639999999999</v>
      </c>
      <c r="BG55" s="9">
        <v>2458.8290000000002</v>
      </c>
      <c r="BH55" s="9">
        <v>3133.192</v>
      </c>
      <c r="BI55" s="9">
        <v>3335.415</v>
      </c>
      <c r="BJ55" s="9">
        <v>1736.393</v>
      </c>
      <c r="BK55" s="9">
        <v>1924.2429999999999</v>
      </c>
      <c r="BL55" s="9">
        <v>1512.107</v>
      </c>
      <c r="BM55" s="9">
        <v>1751.3720000000001</v>
      </c>
      <c r="BN55" s="9">
        <v>1854.3119999999999</v>
      </c>
      <c r="BO55" s="9">
        <v>1917.4639999999999</v>
      </c>
      <c r="BP55" s="9">
        <v>1387.105</v>
      </c>
      <c r="BQ55" s="9">
        <v>1317.442</v>
      </c>
      <c r="BR55" s="9">
        <v>2326.3510000000001</v>
      </c>
      <c r="BS55" s="9">
        <v>1876.2190000000001</v>
      </c>
      <c r="BT55" s="9">
        <v>3104.4029999999998</v>
      </c>
      <c r="BU55" s="9">
        <v>2861.4229999999998</v>
      </c>
      <c r="BV55" s="9">
        <v>2622.6120000000001</v>
      </c>
      <c r="BW55" s="9">
        <v>1927.1769999999999</v>
      </c>
      <c r="BX55" s="9">
        <v>1532.5685627550001</v>
      </c>
      <c r="BY55" s="9">
        <v>1823.609240083</v>
      </c>
      <c r="BZ55" s="9">
        <v>2165.3485741549998</v>
      </c>
      <c r="CA55" s="9">
        <v>2072.1246636340002</v>
      </c>
      <c r="CB55" s="9">
        <v>1619.1668113410001</v>
      </c>
      <c r="CC55" s="9">
        <v>1398.676817666</v>
      </c>
      <c r="CD55" s="9">
        <v>1332.3478946809998</v>
      </c>
      <c r="CE55" s="9">
        <v>2007.9968489930002</v>
      </c>
      <c r="CF55" s="9">
        <v>3125.4408266250002</v>
      </c>
      <c r="CG55" s="9">
        <v>3140.683518368</v>
      </c>
      <c r="CH55" s="9">
        <v>2878.4454133580002</v>
      </c>
      <c r="CI55" s="9">
        <v>1518.547213482</v>
      </c>
      <c r="CJ55" s="9">
        <v>1354.487314453</v>
      </c>
      <c r="CK55" s="9">
        <v>1479.1559159860001</v>
      </c>
      <c r="CL55" s="9">
        <v>2267.840861697</v>
      </c>
      <c r="CM55" s="9">
        <v>2447.3700737230001</v>
      </c>
      <c r="CN55" s="9">
        <v>1726.0161043159999</v>
      </c>
      <c r="CO55" s="9">
        <v>1395.6998613979999</v>
      </c>
      <c r="CP55" s="9">
        <v>1211.677654243</v>
      </c>
      <c r="CQ55" s="9">
        <v>2083.9291578399998</v>
      </c>
      <c r="CR55" s="9">
        <v>3122.2462841880001</v>
      </c>
      <c r="CS55" s="9">
        <v>3411.6004452900002</v>
      </c>
      <c r="CT55" s="9">
        <v>2779.018467162</v>
      </c>
      <c r="CU55" s="9">
        <v>1751.530395778</v>
      </c>
      <c r="CV55" s="9">
        <v>1461</v>
      </c>
      <c r="CW55" s="9">
        <v>1505</v>
      </c>
      <c r="CX55" s="9">
        <v>2067</v>
      </c>
      <c r="CY55" s="9">
        <v>1824</v>
      </c>
      <c r="CZ55" s="9">
        <v>1655</v>
      </c>
      <c r="DA55" s="9">
        <v>1592</v>
      </c>
      <c r="DB55" s="9">
        <v>1612</v>
      </c>
      <c r="DC55" s="9">
        <v>2524</v>
      </c>
      <c r="DD55" s="9">
        <v>3097</v>
      </c>
      <c r="DE55" s="9">
        <v>3543</v>
      </c>
      <c r="DF55" s="9">
        <v>3102</v>
      </c>
      <c r="DG55" s="9">
        <v>2304</v>
      </c>
      <c r="DH55" s="9">
        <v>1470.1980000000001</v>
      </c>
      <c r="DI55" s="9">
        <v>1739.1759999999999</v>
      </c>
      <c r="DJ55" s="9">
        <v>2148.62</v>
      </c>
      <c r="DK55" s="9">
        <v>2165.7939999999999</v>
      </c>
      <c r="DL55" s="9">
        <v>1863.625</v>
      </c>
      <c r="DM55" s="9">
        <v>1633.412</v>
      </c>
      <c r="DN55" s="9">
        <v>1506.7629999999999</v>
      </c>
      <c r="DO55" s="9">
        <v>2149.1309999999999</v>
      </c>
      <c r="DP55" s="9">
        <v>3157.3980000000001</v>
      </c>
      <c r="DQ55" s="9">
        <v>3664.5189999999998</v>
      </c>
      <c r="DR55" s="9">
        <v>3277.8809999999999</v>
      </c>
      <c r="DS55" s="9">
        <v>2134.529</v>
      </c>
    </row>
    <row r="56" spans="2:123" x14ac:dyDescent="0.3">
      <c r="B56" s="7">
        <v>10144</v>
      </c>
      <c r="C56" s="8" t="s">
        <v>55</v>
      </c>
      <c r="D56" s="9">
        <v>2224.1799999999998</v>
      </c>
      <c r="E56" s="9">
        <v>2760.83</v>
      </c>
      <c r="F56" s="9">
        <v>3800.62</v>
      </c>
      <c r="G56" s="9">
        <v>2815.13</v>
      </c>
      <c r="H56" s="9">
        <v>2573.65</v>
      </c>
      <c r="I56" s="9">
        <v>2727.03</v>
      </c>
      <c r="J56" s="9">
        <v>2445.75</v>
      </c>
      <c r="K56" s="9">
        <v>2230.75</v>
      </c>
      <c r="L56" s="9">
        <v>1829.45</v>
      </c>
      <c r="M56" s="9">
        <v>1745.97</v>
      </c>
      <c r="N56" s="9">
        <v>1763.77</v>
      </c>
      <c r="O56" s="9">
        <v>1751.5</v>
      </c>
      <c r="P56" s="9">
        <v>2197.86</v>
      </c>
      <c r="Q56" s="9">
        <v>3017.95</v>
      </c>
      <c r="R56" s="9">
        <v>3298.8</v>
      </c>
      <c r="S56" s="9">
        <v>3434.44</v>
      </c>
      <c r="T56" s="9">
        <v>3220.03</v>
      </c>
      <c r="U56" s="9">
        <v>3069.44</v>
      </c>
      <c r="V56" s="9">
        <v>2777.81</v>
      </c>
      <c r="W56" s="9">
        <v>2255.23</v>
      </c>
      <c r="X56" s="9">
        <v>1790.38</v>
      </c>
      <c r="Y56" s="9">
        <v>1679.47</v>
      </c>
      <c r="Z56" s="9">
        <v>1683.4</v>
      </c>
      <c r="AA56" s="9">
        <v>1771.23</v>
      </c>
      <c r="AB56" s="9">
        <v>2284</v>
      </c>
      <c r="AC56" s="9">
        <v>3116</v>
      </c>
      <c r="AD56" s="9">
        <v>3699</v>
      </c>
      <c r="AE56" s="9">
        <v>3501</v>
      </c>
      <c r="AF56" s="9">
        <v>2961</v>
      </c>
      <c r="AG56" s="9">
        <v>3204</v>
      </c>
      <c r="AH56" s="9">
        <v>2317</v>
      </c>
      <c r="AI56" s="9">
        <v>2011</v>
      </c>
      <c r="AJ56" s="9">
        <v>1774</v>
      </c>
      <c r="AK56" s="9">
        <v>1645</v>
      </c>
      <c r="AL56" s="9">
        <v>1672</v>
      </c>
      <c r="AM56" s="9">
        <v>1647</v>
      </c>
      <c r="AN56" s="9">
        <v>2109</v>
      </c>
      <c r="AO56" s="9">
        <v>2598</v>
      </c>
      <c r="AP56" s="9">
        <v>3254</v>
      </c>
      <c r="AQ56" s="9">
        <v>3547</v>
      </c>
      <c r="AR56" s="9">
        <v>2759</v>
      </c>
      <c r="AS56" s="9">
        <v>2628</v>
      </c>
      <c r="AT56" s="9">
        <v>2185</v>
      </c>
      <c r="AU56" s="9">
        <v>1838</v>
      </c>
      <c r="AV56" s="9">
        <v>1616</v>
      </c>
      <c r="AW56" s="9">
        <v>1666</v>
      </c>
      <c r="AX56" s="9">
        <v>1651</v>
      </c>
      <c r="AY56" s="9">
        <v>1705</v>
      </c>
      <c r="AZ56" s="9">
        <v>2270.33</v>
      </c>
      <c r="BA56" s="9">
        <v>2674.24</v>
      </c>
      <c r="BB56" s="9">
        <v>3528.32</v>
      </c>
      <c r="BC56" s="9">
        <v>3235.3</v>
      </c>
      <c r="BD56" s="9">
        <v>3080.76</v>
      </c>
      <c r="BE56" s="9">
        <v>2587.02</v>
      </c>
      <c r="BF56" s="9">
        <v>2121.7600000000002</v>
      </c>
      <c r="BG56" s="9">
        <v>1794.41</v>
      </c>
      <c r="BH56" s="9">
        <v>1622</v>
      </c>
      <c r="BI56" s="9">
        <v>1698.93</v>
      </c>
      <c r="BJ56" s="9">
        <v>1723.27</v>
      </c>
      <c r="BK56" s="9">
        <v>1662.44</v>
      </c>
      <c r="BL56" s="9">
        <v>1882.37</v>
      </c>
      <c r="BM56" s="9">
        <v>2786.57</v>
      </c>
      <c r="BN56" s="9">
        <v>3161.75</v>
      </c>
      <c r="BO56" s="9">
        <v>3036.66</v>
      </c>
      <c r="BP56" s="9">
        <v>2372.44</v>
      </c>
      <c r="BQ56" s="9">
        <v>2383.38</v>
      </c>
      <c r="BR56" s="9">
        <v>2223.5500000000002</v>
      </c>
      <c r="BS56" s="9">
        <v>1806.06</v>
      </c>
      <c r="BT56" s="9">
        <v>1747.23</v>
      </c>
      <c r="BU56" s="9">
        <v>1807.4</v>
      </c>
      <c r="BV56" s="9">
        <v>1722.71</v>
      </c>
      <c r="BW56" s="9">
        <v>1677.85</v>
      </c>
      <c r="BX56" s="9">
        <v>1921.29</v>
      </c>
      <c r="BY56" s="9">
        <v>2965.26</v>
      </c>
      <c r="BZ56" s="9">
        <v>3289.13</v>
      </c>
      <c r="CA56" s="9">
        <v>3234.58</v>
      </c>
      <c r="CB56" s="9">
        <v>2576.9300000000003</v>
      </c>
      <c r="CC56" s="9">
        <v>2631.3199999999997</v>
      </c>
      <c r="CD56" s="9">
        <v>1909.7800000000002</v>
      </c>
      <c r="CE56" s="9">
        <v>1800.72</v>
      </c>
      <c r="CF56" s="9">
        <v>1734.31</v>
      </c>
      <c r="CG56" s="9">
        <v>1656.9299999999998</v>
      </c>
      <c r="CH56" s="9">
        <v>1738.3999999999999</v>
      </c>
      <c r="CI56" s="9">
        <v>1626.1399999999999</v>
      </c>
      <c r="CJ56" s="9">
        <v>2020.9299999999998</v>
      </c>
      <c r="CK56" s="9">
        <v>2277.34</v>
      </c>
      <c r="CL56" s="9">
        <v>3683.21</v>
      </c>
      <c r="CM56" s="9">
        <v>3803</v>
      </c>
      <c r="CN56" s="9">
        <v>3041.49</v>
      </c>
      <c r="CO56" s="9">
        <v>2834.55</v>
      </c>
      <c r="CP56" s="9">
        <v>2312.5100000000002</v>
      </c>
      <c r="CQ56" s="9">
        <v>1955.11</v>
      </c>
      <c r="CR56" s="9">
        <v>1673.7</v>
      </c>
      <c r="CS56" s="9">
        <v>1703.29</v>
      </c>
      <c r="CT56" s="9">
        <v>1838.18</v>
      </c>
      <c r="CU56" s="9">
        <v>1705.42</v>
      </c>
      <c r="CV56" s="9">
        <v>2211</v>
      </c>
      <c r="CW56" s="9">
        <v>2710</v>
      </c>
      <c r="CX56" s="9">
        <v>3497</v>
      </c>
      <c r="CY56" s="9">
        <v>3056</v>
      </c>
      <c r="CZ56" s="9">
        <v>3029</v>
      </c>
      <c r="DA56" s="9">
        <v>2830</v>
      </c>
      <c r="DB56" s="9">
        <v>2265</v>
      </c>
      <c r="DC56" s="9">
        <v>1759</v>
      </c>
      <c r="DD56" s="9">
        <v>1653</v>
      </c>
      <c r="DE56" s="9">
        <v>1840</v>
      </c>
      <c r="DF56" s="9">
        <v>1760</v>
      </c>
      <c r="DG56" s="9">
        <v>1631</v>
      </c>
      <c r="DH56" s="9">
        <v>2069.5</v>
      </c>
      <c r="DI56" s="9">
        <v>2581.85</v>
      </c>
      <c r="DJ56" s="9">
        <v>3181.45</v>
      </c>
      <c r="DK56" s="9">
        <v>3092.36</v>
      </c>
      <c r="DL56" s="9">
        <v>3377.7</v>
      </c>
      <c r="DM56" s="9">
        <v>2743.81</v>
      </c>
      <c r="DN56" s="9">
        <v>2119.6999999999998</v>
      </c>
      <c r="DO56" s="9">
        <v>1771.44</v>
      </c>
      <c r="DP56" s="9">
        <v>1628.3</v>
      </c>
      <c r="DQ56" s="9">
        <v>1690.67</v>
      </c>
      <c r="DR56" s="9">
        <v>1740.78</v>
      </c>
      <c r="DS56" s="9">
        <v>1683.9</v>
      </c>
    </row>
    <row r="57" spans="2:123" x14ac:dyDescent="0.3">
      <c r="B57" s="7">
        <v>10156</v>
      </c>
      <c r="C57" s="8" t="s">
        <v>56</v>
      </c>
      <c r="D57" s="9">
        <v>21696.226999999999</v>
      </c>
      <c r="E57" s="9">
        <v>25979.261999999999</v>
      </c>
      <c r="F57" s="9">
        <v>37029.108</v>
      </c>
      <c r="G57" s="9">
        <v>28218.892</v>
      </c>
      <c r="H57" s="9">
        <v>24977.171999999999</v>
      </c>
      <c r="I57" s="9">
        <v>25860.898000000001</v>
      </c>
      <c r="J57" s="9">
        <v>22457.264999999999</v>
      </c>
      <c r="K57" s="9">
        <v>19871.675999999999</v>
      </c>
      <c r="L57" s="9">
        <v>16696.377</v>
      </c>
      <c r="M57" s="9">
        <v>16490.830000000002</v>
      </c>
      <c r="N57" s="9">
        <v>16445.824000000001</v>
      </c>
      <c r="O57" s="9">
        <v>16275.612999999999</v>
      </c>
      <c r="P57" s="9">
        <v>21349.141</v>
      </c>
      <c r="Q57" s="9">
        <v>28323.072</v>
      </c>
      <c r="R57" s="9">
        <v>32025.53</v>
      </c>
      <c r="S57" s="9">
        <v>31886.195</v>
      </c>
      <c r="T57" s="9">
        <v>29883.333999999999</v>
      </c>
      <c r="U57" s="9">
        <v>28266.169000000002</v>
      </c>
      <c r="V57" s="9">
        <v>24641.582999999999</v>
      </c>
      <c r="W57" s="9">
        <v>20084.941999999999</v>
      </c>
      <c r="X57" s="9">
        <v>16081.009</v>
      </c>
      <c r="Y57" s="9">
        <v>15606.127</v>
      </c>
      <c r="Z57" s="9">
        <v>15787.191000000001</v>
      </c>
      <c r="AA57" s="9">
        <v>15760.011</v>
      </c>
      <c r="AB57" s="9">
        <v>21133</v>
      </c>
      <c r="AC57" s="9">
        <v>28787</v>
      </c>
      <c r="AD57" s="9">
        <v>34020</v>
      </c>
      <c r="AE57" s="9">
        <v>32911</v>
      </c>
      <c r="AF57" s="9">
        <v>28253</v>
      </c>
      <c r="AG57" s="9">
        <v>28871</v>
      </c>
      <c r="AH57" s="9">
        <v>21092</v>
      </c>
      <c r="AI57" s="9">
        <v>18499</v>
      </c>
      <c r="AJ57" s="9">
        <v>16346</v>
      </c>
      <c r="AK57" s="9">
        <v>15975</v>
      </c>
      <c r="AL57" s="9">
        <v>16567</v>
      </c>
      <c r="AM57" s="9">
        <v>15970</v>
      </c>
      <c r="AN57" s="9">
        <v>20894</v>
      </c>
      <c r="AO57" s="9">
        <v>25964</v>
      </c>
      <c r="AP57" s="9">
        <v>31821</v>
      </c>
      <c r="AQ57" s="9">
        <v>35184</v>
      </c>
      <c r="AR57" s="9">
        <v>26564</v>
      </c>
      <c r="AS57" s="9">
        <v>26385</v>
      </c>
      <c r="AT57" s="9">
        <v>21839</v>
      </c>
      <c r="AU57" s="9">
        <v>17893</v>
      </c>
      <c r="AV57" s="9">
        <v>15839</v>
      </c>
      <c r="AW57" s="9">
        <v>16590</v>
      </c>
      <c r="AX57" s="9">
        <v>16664</v>
      </c>
      <c r="AY57" s="9">
        <v>16735</v>
      </c>
      <c r="AZ57" s="9">
        <v>23287.776000000002</v>
      </c>
      <c r="BA57" s="9">
        <v>27550.563999999998</v>
      </c>
      <c r="BB57" s="9">
        <v>35217.294999999998</v>
      </c>
      <c r="BC57" s="9">
        <v>31638.309000000001</v>
      </c>
      <c r="BD57" s="9">
        <v>29549.164000000001</v>
      </c>
      <c r="BE57" s="9">
        <v>25760.106</v>
      </c>
      <c r="BF57" s="9">
        <v>20730.199000000001</v>
      </c>
      <c r="BG57" s="9">
        <v>17278.118999999999</v>
      </c>
      <c r="BH57" s="9">
        <v>15655.165000000001</v>
      </c>
      <c r="BI57" s="9">
        <v>16740.832999999999</v>
      </c>
      <c r="BJ57" s="9">
        <v>16835.133999999998</v>
      </c>
      <c r="BK57" s="9">
        <v>15722.734</v>
      </c>
      <c r="BL57" s="9">
        <v>18270.900000000001</v>
      </c>
      <c r="BM57" s="9">
        <v>27863.895</v>
      </c>
      <c r="BN57" s="9">
        <v>30812.241999999998</v>
      </c>
      <c r="BO57" s="9">
        <v>29257.842000000001</v>
      </c>
      <c r="BP57" s="9">
        <v>23320.51</v>
      </c>
      <c r="BQ57" s="9">
        <v>23661.016</v>
      </c>
      <c r="BR57" s="9">
        <v>21127.703000000001</v>
      </c>
      <c r="BS57" s="9">
        <v>17410.189999999999</v>
      </c>
      <c r="BT57" s="9">
        <v>16528.846000000001</v>
      </c>
      <c r="BU57" s="9">
        <v>17660.649000000001</v>
      </c>
      <c r="BV57" s="9">
        <v>16850.830000000002</v>
      </c>
      <c r="BW57" s="9">
        <v>16092.61</v>
      </c>
      <c r="BX57" s="9">
        <v>18917.135999999999</v>
      </c>
      <c r="BY57" s="9">
        <v>28804.58</v>
      </c>
      <c r="BZ57" s="9">
        <v>31971.188999999998</v>
      </c>
      <c r="CA57" s="9">
        <v>32235.877</v>
      </c>
      <c r="CB57" s="9">
        <v>25829.304</v>
      </c>
      <c r="CC57" s="9">
        <v>25916.735000000001</v>
      </c>
      <c r="CD57" s="9">
        <v>18476.403999999999</v>
      </c>
      <c r="CE57" s="9">
        <v>17124.011999999999</v>
      </c>
      <c r="CF57" s="9">
        <v>16476.317999999999</v>
      </c>
      <c r="CG57" s="9">
        <v>16575.184000000001</v>
      </c>
      <c r="CH57" s="9">
        <v>17349.834999999999</v>
      </c>
      <c r="CI57" s="9">
        <v>16163.816999999999</v>
      </c>
      <c r="CJ57" s="9">
        <v>20680.036</v>
      </c>
      <c r="CK57" s="9">
        <v>23737.489999999998</v>
      </c>
      <c r="CL57" s="9">
        <v>36103.657999999996</v>
      </c>
      <c r="CM57" s="9">
        <v>37058.122000000003</v>
      </c>
      <c r="CN57" s="9">
        <v>29536.724999999999</v>
      </c>
      <c r="CO57" s="9">
        <v>27900.199000000001</v>
      </c>
      <c r="CP57" s="9">
        <v>22520.904000000002</v>
      </c>
      <c r="CQ57" s="9">
        <v>18721.531999999999</v>
      </c>
      <c r="CR57" s="9">
        <v>16450.530999999999</v>
      </c>
      <c r="CS57" s="9">
        <v>17233.793999999998</v>
      </c>
      <c r="CT57" s="9">
        <v>18096.874</v>
      </c>
      <c r="CU57" s="9">
        <v>17033.772000000001</v>
      </c>
      <c r="CV57" s="9">
        <v>22489</v>
      </c>
      <c r="CW57" s="9">
        <v>27511</v>
      </c>
      <c r="CX57" s="9">
        <v>35655</v>
      </c>
      <c r="CY57" s="9">
        <v>30806</v>
      </c>
      <c r="CZ57" s="9">
        <v>29503</v>
      </c>
      <c r="DA57" s="9">
        <v>28133</v>
      </c>
      <c r="DB57" s="9">
        <v>22631</v>
      </c>
      <c r="DC57" s="9">
        <v>17405</v>
      </c>
      <c r="DD57" s="9">
        <v>16660</v>
      </c>
      <c r="DE57" s="9">
        <v>18456</v>
      </c>
      <c r="DF57" s="9">
        <v>17754</v>
      </c>
      <c r="DG57" s="9">
        <v>16536</v>
      </c>
      <c r="DH57" s="9">
        <v>21778.460999999999</v>
      </c>
      <c r="DI57" s="9">
        <v>26565.182000000001</v>
      </c>
      <c r="DJ57" s="9">
        <v>32375.373</v>
      </c>
      <c r="DK57" s="9">
        <v>31722.345000000001</v>
      </c>
      <c r="DL57" s="9">
        <v>33553.555</v>
      </c>
      <c r="DM57" s="9">
        <v>28168.182000000001</v>
      </c>
      <c r="DN57" s="9">
        <v>21181.666000000001</v>
      </c>
      <c r="DO57" s="9">
        <v>17619.402999999998</v>
      </c>
      <c r="DP57" s="9">
        <v>16460.817999999999</v>
      </c>
      <c r="DQ57" s="9">
        <v>16951.107</v>
      </c>
      <c r="DR57" s="9">
        <v>17478.276999999998</v>
      </c>
      <c r="DS57" s="9">
        <v>16669.474999999999</v>
      </c>
    </row>
    <row r="58" spans="2:123" x14ac:dyDescent="0.3">
      <c r="B58" s="7">
        <v>10157</v>
      </c>
      <c r="C58" s="8" t="s">
        <v>57</v>
      </c>
      <c r="D58" s="9">
        <v>63017.940360000008</v>
      </c>
      <c r="E58" s="9">
        <v>65311.680628000002</v>
      </c>
      <c r="F58" s="9">
        <v>82137.107583999983</v>
      </c>
      <c r="G58" s="9">
        <v>70490.235084</v>
      </c>
      <c r="H58" s="9">
        <v>62365.651067999999</v>
      </c>
      <c r="I58" s="9">
        <v>69766.340799999991</v>
      </c>
      <c r="J58" s="9">
        <v>64892.790388000009</v>
      </c>
      <c r="K58" s="9">
        <v>56614.060551999988</v>
      </c>
      <c r="L58" s="9">
        <v>57789.799147999991</v>
      </c>
      <c r="M58" s="9">
        <v>64034.759864</v>
      </c>
      <c r="N58" s="9">
        <v>63049.813830000028</v>
      </c>
      <c r="O58" s="9">
        <v>54627.460212000005</v>
      </c>
      <c r="P58" s="9">
        <v>61534.192347999997</v>
      </c>
      <c r="Q58" s="9">
        <v>66192.86041199998</v>
      </c>
      <c r="R58" s="9">
        <v>72197.707252000007</v>
      </c>
      <c r="S58" s="9">
        <v>73810.153363999998</v>
      </c>
      <c r="T58" s="9">
        <v>70131.871192000006</v>
      </c>
      <c r="U58" s="9">
        <v>71092.095312000005</v>
      </c>
      <c r="V58" s="9">
        <v>66286.908512000009</v>
      </c>
      <c r="W58" s="9">
        <v>61704.537540000005</v>
      </c>
      <c r="X58" s="9">
        <v>57131.868036000007</v>
      </c>
      <c r="Y58" s="9">
        <v>59244.491852000006</v>
      </c>
      <c r="Z58" s="9">
        <v>60870.613604000013</v>
      </c>
      <c r="AA58" s="9">
        <v>52363.491903999995</v>
      </c>
      <c r="AB58" s="9">
        <v>60703.733</v>
      </c>
      <c r="AC58" s="9">
        <v>67169.008000000002</v>
      </c>
      <c r="AD58" s="9">
        <v>78397.498999999996</v>
      </c>
      <c r="AE58" s="9">
        <v>75344.629000000001</v>
      </c>
      <c r="AF58" s="9">
        <v>69474.28</v>
      </c>
      <c r="AG58" s="9">
        <v>71841.638000000006</v>
      </c>
      <c r="AH58" s="9">
        <v>63710.635999999999</v>
      </c>
      <c r="AI58" s="9">
        <v>58928.097999999998</v>
      </c>
      <c r="AJ58" s="9">
        <v>56437.58</v>
      </c>
      <c r="AK58" s="9">
        <v>59249.46</v>
      </c>
      <c r="AL58" s="9">
        <v>61365.588000000003</v>
      </c>
      <c r="AM58" s="9">
        <v>56550.934999999998</v>
      </c>
      <c r="AN58" s="9">
        <v>62108</v>
      </c>
      <c r="AO58" s="9">
        <v>64737</v>
      </c>
      <c r="AP58" s="9">
        <v>73455</v>
      </c>
      <c r="AQ58" s="9">
        <v>80205</v>
      </c>
      <c r="AR58" s="9">
        <v>65759</v>
      </c>
      <c r="AS58" s="9">
        <v>62843</v>
      </c>
      <c r="AT58" s="9">
        <v>61130</v>
      </c>
      <c r="AU58" s="9">
        <v>58905</v>
      </c>
      <c r="AV58" s="9">
        <v>57104</v>
      </c>
      <c r="AW58" s="9">
        <v>61790</v>
      </c>
      <c r="AX58" s="9">
        <v>60628</v>
      </c>
      <c r="AY58" s="9">
        <v>56996</v>
      </c>
      <c r="AZ58" s="9">
        <v>63618</v>
      </c>
      <c r="BA58" s="9">
        <v>67970</v>
      </c>
      <c r="BB58" s="9">
        <v>83978</v>
      </c>
      <c r="BC58" s="9">
        <v>76216</v>
      </c>
      <c r="BD58" s="9">
        <v>64136</v>
      </c>
      <c r="BE58" s="9">
        <v>66753</v>
      </c>
      <c r="BF58" s="9">
        <v>60298</v>
      </c>
      <c r="BG58" s="9">
        <v>58081</v>
      </c>
      <c r="BH58" s="9">
        <v>56343</v>
      </c>
      <c r="BI58" s="9">
        <v>61520</v>
      </c>
      <c r="BJ58" s="9">
        <v>62085</v>
      </c>
      <c r="BK58" s="9">
        <v>48774</v>
      </c>
      <c r="BL58" s="9">
        <v>60543.606136000002</v>
      </c>
      <c r="BM58" s="9">
        <v>69785.945408</v>
      </c>
      <c r="BN58" s="9">
        <v>73155.532384000006</v>
      </c>
      <c r="BO58" s="9">
        <v>74015.039912000007</v>
      </c>
      <c r="BP58" s="9">
        <v>62066.822519999994</v>
      </c>
      <c r="BQ58" s="9">
        <v>64851.800752000003</v>
      </c>
      <c r="BR58" s="9">
        <v>63090.405024000007</v>
      </c>
      <c r="BS58" s="9">
        <v>60962.370936000007</v>
      </c>
      <c r="BT58" s="9">
        <v>61585.388880000006</v>
      </c>
      <c r="BU58" s="9">
        <v>65622.027607999989</v>
      </c>
      <c r="BV58" s="9">
        <v>62177.721968000005</v>
      </c>
      <c r="BW58" s="9">
        <v>59704.561847999998</v>
      </c>
      <c r="BX58" s="9">
        <v>60892.51953125</v>
      </c>
      <c r="BY58" s="9">
        <v>70560.8359375</v>
      </c>
      <c r="BZ58" s="9">
        <v>74647.3828125</v>
      </c>
      <c r="CA58" s="9">
        <v>77102.6328125</v>
      </c>
      <c r="CB58" s="9">
        <v>66920.375</v>
      </c>
      <c r="CC58" s="9">
        <v>63770.94140625</v>
      </c>
      <c r="CD58" s="9">
        <v>60507.4375</v>
      </c>
      <c r="CE58" s="9">
        <v>60011.04296875</v>
      </c>
      <c r="CF58" s="9">
        <v>60441.48046875</v>
      </c>
      <c r="CG58" s="9">
        <v>62399.390625</v>
      </c>
      <c r="CH58" s="9">
        <v>65861.203125</v>
      </c>
      <c r="CI58" s="9">
        <v>58574.30078125</v>
      </c>
      <c r="CJ58" s="9">
        <v>49034.095999999998</v>
      </c>
      <c r="CK58" s="9">
        <v>51341.025999999998</v>
      </c>
      <c r="CL58" s="9">
        <v>68628.074999999997</v>
      </c>
      <c r="CM58" s="9">
        <v>72868.733999999997</v>
      </c>
      <c r="CN58" s="9">
        <v>56872.12</v>
      </c>
      <c r="CO58" s="9">
        <v>57234.930999999997</v>
      </c>
      <c r="CP58" s="9">
        <v>50433.337</v>
      </c>
      <c r="CQ58" s="9">
        <v>47873.762999999999</v>
      </c>
      <c r="CR58" s="9">
        <v>46807.913</v>
      </c>
      <c r="CS58" s="9">
        <v>50822.35</v>
      </c>
      <c r="CT58" s="9">
        <v>51745.828999999998</v>
      </c>
      <c r="CU58" s="9">
        <v>43299.48</v>
      </c>
      <c r="CV58" s="9">
        <v>50808.125</v>
      </c>
      <c r="CW58" s="9">
        <v>56064.243999999999</v>
      </c>
      <c r="CX58" s="9">
        <v>69042.038</v>
      </c>
      <c r="CY58" s="9">
        <v>61807.576000000001</v>
      </c>
      <c r="CZ58" s="9">
        <v>57716.06</v>
      </c>
      <c r="DA58" s="9">
        <v>60133.09</v>
      </c>
      <c r="DB58" s="9">
        <v>51658.142999999996</v>
      </c>
      <c r="DC58" s="9">
        <v>47558.106</v>
      </c>
      <c r="DD58" s="9">
        <v>45426.616000000002</v>
      </c>
      <c r="DE58" s="9">
        <v>51131.841</v>
      </c>
      <c r="DF58" s="9">
        <v>50614.828000000001</v>
      </c>
      <c r="DG58" s="9">
        <v>45567.531999999999</v>
      </c>
      <c r="DH58" s="9">
        <v>49917.116000000002</v>
      </c>
      <c r="DI58" s="9">
        <v>56686.004999999997</v>
      </c>
      <c r="DJ58" s="9">
        <v>63915.955999999998</v>
      </c>
      <c r="DK58" s="9">
        <v>64593.31</v>
      </c>
      <c r="DL58" s="9">
        <v>58603.377999999997</v>
      </c>
      <c r="DM58" s="9">
        <v>53537.423999999999</v>
      </c>
      <c r="DN58" s="9">
        <v>48508.11</v>
      </c>
      <c r="DO58" s="9">
        <v>46005.315999999999</v>
      </c>
      <c r="DP58" s="9">
        <v>47608.107000000004</v>
      </c>
      <c r="DQ58" s="9">
        <v>50369.553</v>
      </c>
      <c r="DR58" s="9">
        <v>51065.012000000002</v>
      </c>
      <c r="DS58" s="9">
        <v>45168.195</v>
      </c>
    </row>
    <row r="59" spans="2:123" x14ac:dyDescent="0.3">
      <c r="B59" s="7">
        <v>10158</v>
      </c>
      <c r="C59" s="8" t="s">
        <v>58</v>
      </c>
      <c r="D59" s="9">
        <v>1873.5940000000001</v>
      </c>
      <c r="E59" s="9">
        <v>2191.62</v>
      </c>
      <c r="F59" s="9">
        <v>3111.4140000000002</v>
      </c>
      <c r="G59" s="9">
        <v>2606.8589999999999</v>
      </c>
      <c r="H59" s="9">
        <v>2105.9209999999998</v>
      </c>
      <c r="I59" s="9">
        <v>2000.701</v>
      </c>
      <c r="J59" s="9">
        <v>1710.3579999999999</v>
      </c>
      <c r="K59" s="9">
        <v>1618.0930000000001</v>
      </c>
      <c r="L59" s="9">
        <v>1594.933</v>
      </c>
      <c r="M59" s="9">
        <v>1746.4369999999999</v>
      </c>
      <c r="N59" s="9">
        <v>1803.2750000000001</v>
      </c>
      <c r="O59" s="9">
        <v>1632.633</v>
      </c>
      <c r="P59" s="9">
        <v>1696.702</v>
      </c>
      <c r="Q59" s="9">
        <v>2289.08</v>
      </c>
      <c r="R59" s="9">
        <v>2813.7379999999998</v>
      </c>
      <c r="S59" s="9">
        <v>2965.2559999999999</v>
      </c>
      <c r="T59" s="9">
        <v>2614.4299999999998</v>
      </c>
      <c r="U59" s="9">
        <v>2416.1849999999999</v>
      </c>
      <c r="V59" s="9">
        <v>2195.7860000000001</v>
      </c>
      <c r="W59" s="9">
        <v>2010.9590000000001</v>
      </c>
      <c r="X59" s="9">
        <v>1845.855</v>
      </c>
      <c r="Y59" s="9">
        <v>1913.6489999999999</v>
      </c>
      <c r="Z59" s="9">
        <v>1985.269</v>
      </c>
      <c r="AA59" s="9">
        <v>1672.84</v>
      </c>
      <c r="AB59" s="9">
        <v>1730</v>
      </c>
      <c r="AC59" s="9">
        <v>2405</v>
      </c>
      <c r="AD59" s="9">
        <v>2988</v>
      </c>
      <c r="AE59" s="9">
        <v>2918</v>
      </c>
      <c r="AF59" s="9">
        <v>2412</v>
      </c>
      <c r="AG59" s="9">
        <v>2143</v>
      </c>
      <c r="AH59" s="9">
        <v>1734</v>
      </c>
      <c r="AI59" s="9">
        <v>1662</v>
      </c>
      <c r="AJ59" s="9">
        <v>1511</v>
      </c>
      <c r="AK59" s="9">
        <v>1710</v>
      </c>
      <c r="AL59" s="9">
        <v>1750</v>
      </c>
      <c r="AM59" s="9">
        <v>1528</v>
      </c>
      <c r="AN59" s="9">
        <v>1783</v>
      </c>
      <c r="AO59" s="9">
        <v>2146</v>
      </c>
      <c r="AP59" s="9">
        <v>2555</v>
      </c>
      <c r="AQ59" s="9">
        <v>2818</v>
      </c>
      <c r="AR59" s="9">
        <v>2179</v>
      </c>
      <c r="AS59" s="9">
        <v>2041</v>
      </c>
      <c r="AT59" s="9">
        <v>1783</v>
      </c>
      <c r="AU59" s="9">
        <v>1830</v>
      </c>
      <c r="AV59" s="9">
        <v>1692</v>
      </c>
      <c r="AW59" s="9">
        <v>1782</v>
      </c>
      <c r="AX59" s="9">
        <v>1731</v>
      </c>
      <c r="AY59" s="9">
        <v>1576</v>
      </c>
      <c r="AZ59" s="9">
        <v>1869.711</v>
      </c>
      <c r="BA59" s="9">
        <v>2181.5549999999998</v>
      </c>
      <c r="BB59" s="9">
        <v>2863.826</v>
      </c>
      <c r="BC59" s="9">
        <v>2575.5590000000002</v>
      </c>
      <c r="BD59" s="9">
        <v>2336.8130000000001</v>
      </c>
      <c r="BE59" s="9">
        <v>2027.374</v>
      </c>
      <c r="BF59" s="9">
        <v>1697.348</v>
      </c>
      <c r="BG59" s="9">
        <v>1643.7270000000001</v>
      </c>
      <c r="BH59" s="9">
        <v>1633.1669999999999</v>
      </c>
      <c r="BI59" s="9">
        <v>1823.7539999999999</v>
      </c>
      <c r="BJ59" s="9">
        <v>1775.508</v>
      </c>
      <c r="BK59" s="9">
        <v>1546.817</v>
      </c>
      <c r="BL59" s="9">
        <v>1613.058</v>
      </c>
      <c r="BM59" s="9">
        <v>2176.402</v>
      </c>
      <c r="BN59" s="9">
        <v>2396.7820000000002</v>
      </c>
      <c r="BO59" s="9">
        <v>2492.8890000000001</v>
      </c>
      <c r="BP59" s="9">
        <v>1963.7550000000001</v>
      </c>
      <c r="BQ59" s="9">
        <v>1850.296</v>
      </c>
      <c r="BR59" s="9">
        <v>1666.8720000000001</v>
      </c>
      <c r="BS59" s="9">
        <v>1690.9179999999999</v>
      </c>
      <c r="BT59" s="9">
        <v>1661.864</v>
      </c>
      <c r="BU59" s="9">
        <v>1658.386</v>
      </c>
      <c r="BV59" s="9">
        <v>1590.712</v>
      </c>
      <c r="BW59" s="9">
        <v>1433.096</v>
      </c>
      <c r="BX59" s="9">
        <v>2531.4437239999997</v>
      </c>
      <c r="BY59" s="9">
        <v>1672.3100440000001</v>
      </c>
      <c r="BZ59" s="9">
        <v>3187.981648</v>
      </c>
      <c r="CA59" s="9">
        <v>2214.0878160000002</v>
      </c>
      <c r="CB59" s="9">
        <v>1589.6419559999999</v>
      </c>
      <c r="CC59" s="9">
        <v>3775.7806609999998</v>
      </c>
      <c r="CD59" s="9">
        <v>1572.8617964999999</v>
      </c>
      <c r="CE59" s="9">
        <v>1500.1043035</v>
      </c>
      <c r="CF59" s="9">
        <v>1531.9915685000001</v>
      </c>
      <c r="CG59" s="9">
        <v>2158.7063909999997</v>
      </c>
      <c r="CH59" s="9">
        <v>1663.9054174999999</v>
      </c>
      <c r="CI59" s="9">
        <v>1607.3779924999999</v>
      </c>
      <c r="CJ59" s="9">
        <v>1974.3804635000001</v>
      </c>
      <c r="CK59" s="9">
        <v>1866.1740695000001</v>
      </c>
      <c r="CL59" s="9">
        <v>5235.4838159999999</v>
      </c>
      <c r="CM59" s="9">
        <v>3363.3947469999998</v>
      </c>
      <c r="CN59" s="9">
        <v>2565.8770060000002</v>
      </c>
      <c r="CO59" s="9">
        <v>2617.4104354999999</v>
      </c>
      <c r="CP59" s="9">
        <v>1860.7406895000001</v>
      </c>
      <c r="CQ59" s="9">
        <v>4723.3073668360003</v>
      </c>
      <c r="CR59" s="9">
        <v>7322.2059148859998</v>
      </c>
      <c r="CS59" s="9">
        <v>1859.712446</v>
      </c>
      <c r="CT59" s="9">
        <v>6411.1804380000003</v>
      </c>
      <c r="CU59" s="9">
        <v>3286.2282184999999</v>
      </c>
      <c r="CV59" s="9">
        <v>2288</v>
      </c>
      <c r="CW59" s="9">
        <v>2087</v>
      </c>
      <c r="CX59" s="9">
        <v>4464</v>
      </c>
      <c r="CY59" s="9">
        <v>3032</v>
      </c>
      <c r="CZ59" s="9">
        <v>2075</v>
      </c>
      <c r="DA59" s="9">
        <v>2676</v>
      </c>
      <c r="DB59" s="9">
        <v>1622</v>
      </c>
      <c r="DC59" s="9">
        <v>4019</v>
      </c>
      <c r="DD59" s="9">
        <v>1450</v>
      </c>
      <c r="DE59" s="9">
        <v>1546</v>
      </c>
      <c r="DF59" s="9">
        <v>1517</v>
      </c>
      <c r="DG59" s="9">
        <v>1321</v>
      </c>
      <c r="DH59" s="9">
        <v>1596.6890000000001</v>
      </c>
      <c r="DI59" s="9">
        <v>2008.4380000000001</v>
      </c>
      <c r="DJ59" s="9">
        <v>2277.2379999999998</v>
      </c>
      <c r="DK59" s="9">
        <v>2471.259</v>
      </c>
      <c r="DL59" s="9">
        <v>2561.7199999999998</v>
      </c>
      <c r="DM59" s="9">
        <v>2516.1770000000001</v>
      </c>
      <c r="DN59" s="9">
        <v>1598.924</v>
      </c>
      <c r="DO59" s="9">
        <v>5990.0469999999996</v>
      </c>
      <c r="DP59" s="9">
        <v>7140.2420000000002</v>
      </c>
      <c r="DQ59" s="9">
        <v>1455.452</v>
      </c>
      <c r="DR59" s="9">
        <v>1654.7439999999999</v>
      </c>
      <c r="DS59" s="9">
        <v>1384.3309999999999</v>
      </c>
    </row>
    <row r="60" spans="2:123" x14ac:dyDescent="0.3">
      <c r="B60" s="7">
        <v>10170</v>
      </c>
      <c r="C60" s="8" t="s">
        <v>59</v>
      </c>
      <c r="D60" s="9">
        <v>198800.28899999999</v>
      </c>
      <c r="E60" s="9">
        <v>190996.87700000001</v>
      </c>
      <c r="F60" s="9">
        <v>263818.61099999998</v>
      </c>
      <c r="G60" s="9">
        <v>237333.307</v>
      </c>
      <c r="H60" s="9">
        <v>207573.72500000001</v>
      </c>
      <c r="I60" s="9">
        <v>227268.522</v>
      </c>
      <c r="J60" s="9">
        <v>205648.519</v>
      </c>
      <c r="K60" s="9">
        <v>196574.079</v>
      </c>
      <c r="L60" s="9">
        <v>180741.10800000001</v>
      </c>
      <c r="M60" s="9">
        <v>192108.79699999999</v>
      </c>
      <c r="N60" s="9">
        <v>187893.44899999999</v>
      </c>
      <c r="O60" s="9">
        <v>178972.81899999999</v>
      </c>
      <c r="P60" s="9">
        <v>198375.516</v>
      </c>
      <c r="Q60" s="9">
        <v>218727.856</v>
      </c>
      <c r="R60" s="9">
        <v>240397.177</v>
      </c>
      <c r="S60" s="9">
        <v>247604.30100000001</v>
      </c>
      <c r="T60" s="9">
        <v>227489.63699999999</v>
      </c>
      <c r="U60" s="9">
        <v>225174.67499999999</v>
      </c>
      <c r="V60" s="9">
        <v>208528.52900000001</v>
      </c>
      <c r="W60" s="9">
        <v>184493.878</v>
      </c>
      <c r="X60" s="9">
        <v>177799.084</v>
      </c>
      <c r="Y60" s="9">
        <v>181706.62299999999</v>
      </c>
      <c r="Z60" s="9">
        <v>203773.66399999999</v>
      </c>
      <c r="AA60" s="9">
        <v>203492.42300000001</v>
      </c>
      <c r="AB60" s="9">
        <v>195592.93100000001</v>
      </c>
      <c r="AC60" s="9">
        <v>217638.894</v>
      </c>
      <c r="AD60" s="9">
        <v>259023.511</v>
      </c>
      <c r="AE60" s="9">
        <v>249370.57</v>
      </c>
      <c r="AF60" s="9">
        <v>230071.973</v>
      </c>
      <c r="AG60" s="9">
        <v>241562.20800000001</v>
      </c>
      <c r="AH60" s="9">
        <v>200000.416</v>
      </c>
      <c r="AI60" s="9">
        <v>189166.62700000001</v>
      </c>
      <c r="AJ60" s="9">
        <v>177897.84599999999</v>
      </c>
      <c r="AK60" s="9">
        <v>183688.55900000001</v>
      </c>
      <c r="AL60" s="9">
        <v>190081.318</v>
      </c>
      <c r="AM60" s="9">
        <v>165962.315</v>
      </c>
      <c r="AN60" s="9">
        <v>193658</v>
      </c>
      <c r="AO60" s="9">
        <v>209468</v>
      </c>
      <c r="AP60" s="9">
        <v>238354</v>
      </c>
      <c r="AQ60" s="9">
        <v>267571</v>
      </c>
      <c r="AR60" s="9">
        <v>214135</v>
      </c>
      <c r="AS60" s="9">
        <v>211976</v>
      </c>
      <c r="AT60" s="9">
        <v>190148</v>
      </c>
      <c r="AU60" s="9">
        <v>186123</v>
      </c>
      <c r="AV60" s="9">
        <v>177976</v>
      </c>
      <c r="AW60" s="9">
        <v>193287</v>
      </c>
      <c r="AX60" s="9">
        <v>188268</v>
      </c>
      <c r="AY60" s="9">
        <v>177917</v>
      </c>
      <c r="AZ60" s="9">
        <v>194198</v>
      </c>
      <c r="BA60" s="9">
        <v>218805</v>
      </c>
      <c r="BB60" s="9">
        <v>272218</v>
      </c>
      <c r="BC60" s="9">
        <v>256170</v>
      </c>
      <c r="BD60" s="9">
        <v>221026</v>
      </c>
      <c r="BE60" s="9">
        <v>208015</v>
      </c>
      <c r="BF60" s="9">
        <v>187881</v>
      </c>
      <c r="BG60" s="9">
        <v>182494</v>
      </c>
      <c r="BH60" s="9">
        <v>172640</v>
      </c>
      <c r="BI60" s="9">
        <v>195057</v>
      </c>
      <c r="BJ60" s="9">
        <v>193679</v>
      </c>
      <c r="BK60" s="9">
        <v>178590</v>
      </c>
      <c r="BL60" s="9">
        <v>186853.34599999999</v>
      </c>
      <c r="BM60" s="9">
        <v>200763.23800000001</v>
      </c>
      <c r="BN60" s="9">
        <v>232969.11799999999</v>
      </c>
      <c r="BO60" s="9">
        <v>233389.02499999999</v>
      </c>
      <c r="BP60" s="9">
        <v>196790.446</v>
      </c>
      <c r="BQ60" s="9">
        <v>202348.413</v>
      </c>
      <c r="BR60" s="9">
        <v>192139.34899999999</v>
      </c>
      <c r="BS60" s="9">
        <v>181785.49400000001</v>
      </c>
      <c r="BT60" s="9">
        <v>185200.63500000001</v>
      </c>
      <c r="BU60" s="9">
        <v>197682.242</v>
      </c>
      <c r="BV60" s="9">
        <v>188675.87</v>
      </c>
      <c r="BW60" s="9">
        <v>174060.79999999999</v>
      </c>
      <c r="BX60" s="9">
        <v>175300.703125</v>
      </c>
      <c r="BY60" s="9">
        <v>221418.5</v>
      </c>
      <c r="BZ60" s="9">
        <v>235161.078125</v>
      </c>
      <c r="CA60" s="9">
        <v>240481.296875</v>
      </c>
      <c r="CB60" s="9">
        <v>203652.703125</v>
      </c>
      <c r="CC60" s="9">
        <v>210018.75</v>
      </c>
      <c r="CD60" s="9">
        <v>180515.125</v>
      </c>
      <c r="CE60" s="9">
        <v>181046.03125</v>
      </c>
      <c r="CF60" s="9">
        <v>179416.703125</v>
      </c>
      <c r="CG60" s="9">
        <v>184743.390625</v>
      </c>
      <c r="CH60" s="9">
        <v>194149.5</v>
      </c>
      <c r="CI60" s="9">
        <v>173982.65625</v>
      </c>
      <c r="CJ60" s="9">
        <v>167880.21400000001</v>
      </c>
      <c r="CK60" s="9">
        <v>197790.087</v>
      </c>
      <c r="CL60" s="9">
        <v>259898.65100000001</v>
      </c>
      <c r="CM60" s="9">
        <v>272551.79399999999</v>
      </c>
      <c r="CN60" s="9">
        <v>219407.95699999999</v>
      </c>
      <c r="CO60" s="9">
        <v>219615.89499999999</v>
      </c>
      <c r="CP60" s="9">
        <v>198702.74799999999</v>
      </c>
      <c r="CQ60" s="9">
        <v>190287.36900000001</v>
      </c>
      <c r="CR60" s="9">
        <v>180956.08900000001</v>
      </c>
      <c r="CS60" s="9">
        <v>193583.21400000001</v>
      </c>
      <c r="CT60" s="9">
        <v>200023.33799999999</v>
      </c>
      <c r="CU60" s="9">
        <v>184664.962</v>
      </c>
      <c r="CV60" s="9">
        <v>199416.40400000001</v>
      </c>
      <c r="CW60" s="9">
        <v>212260.052</v>
      </c>
      <c r="CX60" s="9">
        <v>258759.56099999999</v>
      </c>
      <c r="CY60" s="9">
        <v>236856.64300000001</v>
      </c>
      <c r="CZ60" s="9">
        <v>217829.84899999999</v>
      </c>
      <c r="DA60" s="9">
        <v>206094.99799999999</v>
      </c>
      <c r="DB60" s="9">
        <v>196532.394</v>
      </c>
      <c r="DC60" s="9">
        <v>183404.03599999999</v>
      </c>
      <c r="DD60" s="9">
        <v>177002.35200000001</v>
      </c>
      <c r="DE60" s="9">
        <v>198696.095</v>
      </c>
      <c r="DF60" s="9">
        <v>191631.435</v>
      </c>
      <c r="DG60" s="9">
        <v>172023.598</v>
      </c>
      <c r="DH60" s="9">
        <v>191080.535</v>
      </c>
      <c r="DI60" s="9">
        <v>212382.432</v>
      </c>
      <c r="DJ60" s="9">
        <v>238949.413</v>
      </c>
      <c r="DK60" s="9">
        <v>244859.495</v>
      </c>
      <c r="DL60" s="9">
        <v>229582.897</v>
      </c>
      <c r="DM60" s="9">
        <v>228252.01500000001</v>
      </c>
      <c r="DN60" s="9">
        <v>188430.07800000001</v>
      </c>
      <c r="DO60" s="9">
        <v>182557.50399999999</v>
      </c>
      <c r="DP60" s="9">
        <v>177446.79</v>
      </c>
      <c r="DQ60" s="9">
        <v>188921.533</v>
      </c>
      <c r="DR60" s="9">
        <v>191331.69399999999</v>
      </c>
      <c r="DS60" s="9">
        <v>166653.13699999999</v>
      </c>
    </row>
    <row r="61" spans="2:123" x14ac:dyDescent="0.3">
      <c r="B61" s="7">
        <v>10172</v>
      </c>
      <c r="C61" s="8" t="s">
        <v>60</v>
      </c>
      <c r="D61" s="9">
        <v>4405.2709999999997</v>
      </c>
      <c r="E61" s="9">
        <v>4425.2250000000004</v>
      </c>
      <c r="F61" s="9">
        <v>4949.3410000000003</v>
      </c>
      <c r="G61" s="9">
        <v>4685.0370000000003</v>
      </c>
      <c r="H61" s="9">
        <v>4116.7120000000004</v>
      </c>
      <c r="I61" s="9">
        <v>4473.3999999999996</v>
      </c>
      <c r="J61" s="9">
        <v>4274.585</v>
      </c>
      <c r="K61" s="9">
        <v>4136.1980000000003</v>
      </c>
      <c r="L61" s="9">
        <v>4068.5030000000002</v>
      </c>
      <c r="M61" s="9">
        <v>4431.8</v>
      </c>
      <c r="N61" s="9">
        <v>4419.3789999999999</v>
      </c>
      <c r="O61" s="9">
        <v>3999.8319999999999</v>
      </c>
      <c r="P61" s="9">
        <v>4219.8029999999999</v>
      </c>
      <c r="Q61" s="9">
        <v>4514.5730000000003</v>
      </c>
      <c r="R61" s="9">
        <v>4879.1180000000004</v>
      </c>
      <c r="S61" s="9">
        <v>4670.2920000000004</v>
      </c>
      <c r="T61" s="9">
        <v>3988.1219999999998</v>
      </c>
      <c r="U61" s="9">
        <v>4199.3090000000002</v>
      </c>
      <c r="V61" s="9">
        <v>3858.4229999999998</v>
      </c>
      <c r="W61" s="9">
        <v>3807.2660000000001</v>
      </c>
      <c r="X61" s="9">
        <v>3726.8470000000002</v>
      </c>
      <c r="Y61" s="9">
        <v>3849.5219999999999</v>
      </c>
      <c r="Z61" s="9">
        <v>4162.7860000000001</v>
      </c>
      <c r="AA61" s="9">
        <v>3774.2550000000001</v>
      </c>
      <c r="AB61" s="9">
        <v>3724</v>
      </c>
      <c r="AC61" s="9">
        <v>4084</v>
      </c>
      <c r="AD61" s="9">
        <v>4373</v>
      </c>
      <c r="AE61" s="9">
        <v>4408</v>
      </c>
      <c r="AF61" s="9">
        <v>4211</v>
      </c>
      <c r="AG61" s="9">
        <v>4315</v>
      </c>
      <c r="AH61" s="9">
        <v>3943</v>
      </c>
      <c r="AI61" s="9">
        <v>3875</v>
      </c>
      <c r="AJ61" s="9">
        <v>3734</v>
      </c>
      <c r="AK61" s="9">
        <v>4241</v>
      </c>
      <c r="AL61" s="9">
        <v>4308</v>
      </c>
      <c r="AM61" s="9">
        <v>3708</v>
      </c>
      <c r="AN61" s="9">
        <v>3843</v>
      </c>
      <c r="AO61" s="9">
        <v>3873</v>
      </c>
      <c r="AP61" s="9">
        <v>4032</v>
      </c>
      <c r="AQ61" s="9">
        <v>4273</v>
      </c>
      <c r="AR61" s="9">
        <v>3755</v>
      </c>
      <c r="AS61" s="9">
        <v>4014</v>
      </c>
      <c r="AT61" s="9">
        <v>3706</v>
      </c>
      <c r="AU61" s="9">
        <v>3718</v>
      </c>
      <c r="AV61" s="9">
        <v>3608</v>
      </c>
      <c r="AW61" s="9">
        <v>4278</v>
      </c>
      <c r="AX61" s="9">
        <v>4222</v>
      </c>
      <c r="AY61" s="9">
        <v>3734</v>
      </c>
      <c r="AZ61" s="9">
        <v>3756.8440000000001</v>
      </c>
      <c r="BA61" s="9">
        <v>3931.529</v>
      </c>
      <c r="BB61" s="9">
        <v>4351.6909999999998</v>
      </c>
      <c r="BC61" s="9">
        <v>4361.4269999999997</v>
      </c>
      <c r="BD61" s="9">
        <v>4044.415</v>
      </c>
      <c r="BE61" s="9">
        <v>4062.7919999999999</v>
      </c>
      <c r="BF61" s="9">
        <v>3674.2249999999999</v>
      </c>
      <c r="BG61" s="9">
        <v>3774.8330000000001</v>
      </c>
      <c r="BH61" s="9">
        <v>3661.29</v>
      </c>
      <c r="BI61" s="9">
        <v>4279.768</v>
      </c>
      <c r="BJ61" s="9">
        <v>4210.5810000000001</v>
      </c>
      <c r="BK61" s="9">
        <v>3716.6860000000001</v>
      </c>
      <c r="BL61" s="9">
        <v>3733.4290000000001</v>
      </c>
      <c r="BM61" s="9">
        <v>3878.4490000000001</v>
      </c>
      <c r="BN61" s="9">
        <v>4088.3560000000002</v>
      </c>
      <c r="BO61" s="9">
        <v>4121.6660000000002</v>
      </c>
      <c r="BP61" s="9">
        <v>3609.509</v>
      </c>
      <c r="BQ61" s="9">
        <v>3907.8969999999999</v>
      </c>
      <c r="BR61" s="9">
        <v>3717.25</v>
      </c>
      <c r="BS61" s="9">
        <v>3690.8290000000002</v>
      </c>
      <c r="BT61" s="9">
        <v>4142.1589999999997</v>
      </c>
      <c r="BU61" s="9">
        <v>4362.8249999999998</v>
      </c>
      <c r="BV61" s="9">
        <v>4189.7659999999996</v>
      </c>
      <c r="BW61" s="9">
        <v>3600.9670000000001</v>
      </c>
      <c r="BX61" s="9">
        <v>3627.8294034999999</v>
      </c>
      <c r="BY61" s="9">
        <v>3792.607395</v>
      </c>
      <c r="BZ61" s="9">
        <v>4127.4223485000002</v>
      </c>
      <c r="CA61" s="9">
        <v>4157.4076555000001</v>
      </c>
      <c r="CB61" s="9">
        <v>3721.6711984999997</v>
      </c>
      <c r="CC61" s="9">
        <v>3891.6221759999999</v>
      </c>
      <c r="CD61" s="9">
        <v>3648.948108</v>
      </c>
      <c r="CE61" s="9">
        <v>3609.0110614999999</v>
      </c>
      <c r="CF61" s="9">
        <v>3808.97847</v>
      </c>
      <c r="CG61" s="9">
        <v>3924.3032400000002</v>
      </c>
      <c r="CH61" s="9">
        <v>4190.8082205000001</v>
      </c>
      <c r="CI61" s="9">
        <v>3567.4904835000002</v>
      </c>
      <c r="CJ61" s="9">
        <v>3669.8733385</v>
      </c>
      <c r="CK61" s="9">
        <v>3636.6473220000003</v>
      </c>
      <c r="CL61" s="9">
        <v>4301.4673745</v>
      </c>
      <c r="CM61" s="9">
        <v>4360.4439995000002</v>
      </c>
      <c r="CN61" s="9">
        <v>3774.8219559999998</v>
      </c>
      <c r="CO61" s="9">
        <v>4008.4167579999998</v>
      </c>
      <c r="CP61" s="9">
        <v>3599.7320265000003</v>
      </c>
      <c r="CQ61" s="9">
        <v>3544.5251305000002</v>
      </c>
      <c r="CR61" s="9">
        <v>3589.6908599999997</v>
      </c>
      <c r="CS61" s="9">
        <v>4058.9237149999999</v>
      </c>
      <c r="CT61" s="9">
        <v>4183.3539105</v>
      </c>
      <c r="CU61" s="9">
        <v>3588.0044939999998</v>
      </c>
      <c r="CV61" s="9">
        <v>3530</v>
      </c>
      <c r="CW61" s="9">
        <v>3624</v>
      </c>
      <c r="CX61" s="9">
        <v>3996</v>
      </c>
      <c r="CY61" s="9">
        <v>4034</v>
      </c>
      <c r="CZ61" s="9">
        <v>3653</v>
      </c>
      <c r="DA61" s="9">
        <v>3844</v>
      </c>
      <c r="DB61" s="9">
        <v>3541</v>
      </c>
      <c r="DC61" s="9">
        <v>3633</v>
      </c>
      <c r="DD61" s="9">
        <v>3468</v>
      </c>
      <c r="DE61" s="9">
        <v>3983</v>
      </c>
      <c r="DF61" s="9">
        <v>4032</v>
      </c>
      <c r="DG61" s="9">
        <v>3376</v>
      </c>
      <c r="DH61" s="9">
        <v>3532.5189999999998</v>
      </c>
      <c r="DI61" s="9">
        <v>3588.6930000000002</v>
      </c>
      <c r="DJ61" s="9">
        <v>3761.53</v>
      </c>
      <c r="DK61" s="9">
        <v>3929.71</v>
      </c>
      <c r="DL61" s="9">
        <v>3748.0920000000001</v>
      </c>
      <c r="DM61" s="9">
        <v>3879.3290000000002</v>
      </c>
      <c r="DN61" s="9">
        <v>3527.683</v>
      </c>
      <c r="DO61" s="9">
        <v>3535.9029999999998</v>
      </c>
      <c r="DP61" s="9">
        <v>3507.212</v>
      </c>
      <c r="DQ61" s="9">
        <v>3797.2559999999999</v>
      </c>
      <c r="DR61" s="9">
        <v>3973.7310000000002</v>
      </c>
      <c r="DS61" s="9">
        <v>3510.7730000000001</v>
      </c>
    </row>
    <row r="62" spans="2:123" x14ac:dyDescent="0.3">
      <c r="B62" s="7">
        <v>10173</v>
      </c>
      <c r="C62" s="8" t="s">
        <v>61</v>
      </c>
      <c r="D62" s="9">
        <v>21594.510999999999</v>
      </c>
      <c r="E62" s="9">
        <v>22908.614000000001</v>
      </c>
      <c r="F62" s="9">
        <v>32320.977999999999</v>
      </c>
      <c r="G62" s="9">
        <v>29027.685000000001</v>
      </c>
      <c r="H62" s="9">
        <v>25233.831999999999</v>
      </c>
      <c r="I62" s="9">
        <v>22887.416000000001</v>
      </c>
      <c r="J62" s="9">
        <v>19195.724999999999</v>
      </c>
      <c r="K62" s="9">
        <v>20121.355</v>
      </c>
      <c r="L62" s="9">
        <v>21590.644</v>
      </c>
      <c r="M62" s="9">
        <v>40798.548000000003</v>
      </c>
      <c r="N62" s="9">
        <v>27632.272000000001</v>
      </c>
      <c r="O62" s="9">
        <v>18570.967000000001</v>
      </c>
      <c r="P62" s="9">
        <v>18566.383999999998</v>
      </c>
      <c r="Q62" s="9">
        <v>23742.333999999999</v>
      </c>
      <c r="R62" s="9">
        <v>28073.530999999999</v>
      </c>
      <c r="S62" s="9">
        <v>29793.293000000001</v>
      </c>
      <c r="T62" s="9">
        <v>27234.699000000001</v>
      </c>
      <c r="U62" s="9">
        <v>23846.75</v>
      </c>
      <c r="V62" s="9">
        <v>20526.669999999998</v>
      </c>
      <c r="W62" s="9">
        <v>19072.64</v>
      </c>
      <c r="X62" s="9">
        <v>19795.376</v>
      </c>
      <c r="Y62" s="9">
        <v>40626.576999999997</v>
      </c>
      <c r="Z62" s="9">
        <v>24638.52</v>
      </c>
      <c r="AA62" s="9">
        <v>19363.925999999999</v>
      </c>
      <c r="AB62" s="9">
        <v>19011</v>
      </c>
      <c r="AC62" s="9">
        <v>23964</v>
      </c>
      <c r="AD62" s="9">
        <v>30811</v>
      </c>
      <c r="AE62" s="9">
        <v>28455</v>
      </c>
      <c r="AF62" s="9">
        <v>26016</v>
      </c>
      <c r="AG62" s="9">
        <v>22669</v>
      </c>
      <c r="AH62" s="9">
        <v>17369</v>
      </c>
      <c r="AI62" s="9">
        <v>22035</v>
      </c>
      <c r="AJ62" s="9">
        <v>33224</v>
      </c>
      <c r="AK62" s="9">
        <v>40010</v>
      </c>
      <c r="AL62" s="9">
        <v>27955</v>
      </c>
      <c r="AM62" s="9">
        <v>18641</v>
      </c>
      <c r="AN62" s="9">
        <v>19929</v>
      </c>
      <c r="AO62" s="9">
        <v>21390</v>
      </c>
      <c r="AP62" s="9">
        <v>28547</v>
      </c>
      <c r="AQ62" s="9">
        <v>32167</v>
      </c>
      <c r="AR62" s="9">
        <v>25444</v>
      </c>
      <c r="AS62" s="9">
        <v>23944</v>
      </c>
      <c r="AT62" s="9">
        <v>19895</v>
      </c>
      <c r="AU62" s="9">
        <v>19364</v>
      </c>
      <c r="AV62" s="9">
        <v>33845</v>
      </c>
      <c r="AW62" s="9">
        <v>41635</v>
      </c>
      <c r="AX62" s="9">
        <v>28663</v>
      </c>
      <c r="AY62" s="9">
        <v>18724</v>
      </c>
      <c r="AZ62" s="9">
        <v>20577.324000000001</v>
      </c>
      <c r="BA62" s="9">
        <v>23113.399000000001</v>
      </c>
      <c r="BB62" s="9">
        <v>32562.632000000001</v>
      </c>
      <c r="BC62" s="9">
        <v>30273.607</v>
      </c>
      <c r="BD62" s="9">
        <v>26660.061000000002</v>
      </c>
      <c r="BE62" s="9">
        <v>23964.212</v>
      </c>
      <c r="BF62" s="9">
        <v>19641.598999999998</v>
      </c>
      <c r="BG62" s="9">
        <v>19984.378000000001</v>
      </c>
      <c r="BH62" s="9">
        <v>36488.262000000002</v>
      </c>
      <c r="BI62" s="9">
        <v>43267.767999999996</v>
      </c>
      <c r="BJ62" s="9">
        <v>22433.471000000001</v>
      </c>
      <c r="BK62" s="9">
        <v>18499.080000000002</v>
      </c>
      <c r="BL62" s="9">
        <v>19193.675999999999</v>
      </c>
      <c r="BM62" s="9">
        <v>25118.488000000001</v>
      </c>
      <c r="BN62" s="9">
        <v>28507.989000000001</v>
      </c>
      <c r="BO62" s="9">
        <v>29618.934000000001</v>
      </c>
      <c r="BP62" s="9">
        <v>23367.131000000001</v>
      </c>
      <c r="BQ62" s="9">
        <v>21912.775000000001</v>
      </c>
      <c r="BR62" s="9">
        <v>19251.420999999998</v>
      </c>
      <c r="BS62" s="9">
        <v>18641.376</v>
      </c>
      <c r="BT62" s="9">
        <v>32483.196</v>
      </c>
      <c r="BU62" s="9">
        <v>37675.421000000002</v>
      </c>
      <c r="BV62" s="9">
        <v>24105.62</v>
      </c>
      <c r="BW62" s="9">
        <v>20744.419000000002</v>
      </c>
      <c r="BX62" s="9">
        <v>18105.274411861999</v>
      </c>
      <c r="BY62" s="9">
        <v>26117.994970483</v>
      </c>
      <c r="BZ62" s="9">
        <v>32220.638085407001</v>
      </c>
      <c r="CA62" s="9">
        <v>30866.930889490002</v>
      </c>
      <c r="CB62" s="9">
        <v>26617.022519970997</v>
      </c>
      <c r="CC62" s="9">
        <v>24297.027411479998</v>
      </c>
      <c r="CD62" s="9">
        <v>18533.271725224</v>
      </c>
      <c r="CE62" s="9">
        <v>19756.954052099001</v>
      </c>
      <c r="CF62" s="9">
        <v>38134.244458653004</v>
      </c>
      <c r="CG62" s="9">
        <v>43295.114447841006</v>
      </c>
      <c r="CH62" s="9">
        <v>29209.329669277002</v>
      </c>
      <c r="CI62" s="9">
        <v>21093.614996188</v>
      </c>
      <c r="CJ62" s="9">
        <v>20259.326632967</v>
      </c>
      <c r="CK62" s="9">
        <v>21750.125699150001</v>
      </c>
      <c r="CL62" s="9">
        <v>34804.037048197002</v>
      </c>
      <c r="CM62" s="9">
        <v>35415.369222875997</v>
      </c>
      <c r="CN62" s="9">
        <v>26727.763378740001</v>
      </c>
      <c r="CO62" s="9">
        <v>23757.242495305003</v>
      </c>
      <c r="CP62" s="9">
        <v>20722.112270686001</v>
      </c>
      <c r="CQ62" s="9">
        <v>20477.460597780002</v>
      </c>
      <c r="CR62" s="9">
        <v>32786.303446293998</v>
      </c>
      <c r="CS62" s="9">
        <v>44178.065811521999</v>
      </c>
      <c r="CT62" s="9">
        <v>27614.120402018001</v>
      </c>
      <c r="CU62" s="9">
        <v>21731.636152532999</v>
      </c>
      <c r="CV62" s="9">
        <v>22740.651314123999</v>
      </c>
      <c r="CW62" s="9">
        <v>24669.996869679002</v>
      </c>
      <c r="CX62" s="9">
        <v>32780.052604848999</v>
      </c>
      <c r="CY62" s="9">
        <v>31383.257705091</v>
      </c>
      <c r="CZ62" s="9">
        <v>29140.669861242</v>
      </c>
      <c r="DA62" s="9">
        <v>27552.730662671001</v>
      </c>
      <c r="DB62" s="9">
        <v>21549.060782654</v>
      </c>
      <c r="DC62" s="9">
        <v>18654.305236657001</v>
      </c>
      <c r="DD62" s="9">
        <v>23783.180205802</v>
      </c>
      <c r="DE62" s="9">
        <v>43266.667897031002</v>
      </c>
      <c r="DF62" s="9">
        <v>28280.147400350001</v>
      </c>
      <c r="DG62" s="9">
        <v>21678.016055206001</v>
      </c>
      <c r="DH62" s="9">
        <v>22397.791391006998</v>
      </c>
      <c r="DI62" s="9">
        <v>27750.463954728999</v>
      </c>
      <c r="DJ62" s="9">
        <v>34524.460699607997</v>
      </c>
      <c r="DK62" s="9">
        <v>34568.543017791002</v>
      </c>
      <c r="DL62" s="9">
        <v>30812.609409552002</v>
      </c>
      <c r="DM62" s="9">
        <v>28907.564665937</v>
      </c>
      <c r="DN62" s="9">
        <v>21890.127271179001</v>
      </c>
      <c r="DO62" s="9">
        <v>21618.752372009003</v>
      </c>
      <c r="DP62" s="9">
        <v>31126.255231174</v>
      </c>
      <c r="DQ62" s="9">
        <v>46116.467002250996</v>
      </c>
      <c r="DR62" s="9">
        <v>30372.267835369999</v>
      </c>
      <c r="DS62" s="9">
        <v>21704.186594636001</v>
      </c>
    </row>
    <row r="63" spans="2:123" x14ac:dyDescent="0.3">
      <c r="B63" s="7">
        <v>10174</v>
      </c>
      <c r="C63" s="8" t="s">
        <v>62</v>
      </c>
      <c r="D63" s="9">
        <v>336.84</v>
      </c>
      <c r="E63" s="9">
        <v>396.892</v>
      </c>
      <c r="F63" s="9">
        <v>550.97199999999998</v>
      </c>
      <c r="G63" s="9">
        <v>491.22800000000001</v>
      </c>
      <c r="H63" s="9">
        <v>411.666</v>
      </c>
      <c r="I63" s="9">
        <v>389.90199999999999</v>
      </c>
      <c r="J63" s="9">
        <v>347.036</v>
      </c>
      <c r="K63" s="9">
        <v>330.12200000000001</v>
      </c>
      <c r="L63" s="9">
        <v>274.18799999999999</v>
      </c>
      <c r="M63" s="9">
        <v>317.13600000000002</v>
      </c>
      <c r="N63" s="9">
        <v>304.17</v>
      </c>
      <c r="O63" s="9">
        <v>276.36399999999998</v>
      </c>
      <c r="P63" s="9">
        <v>295.798</v>
      </c>
      <c r="Q63" s="9">
        <v>435.81</v>
      </c>
      <c r="R63" s="9">
        <v>499.21</v>
      </c>
      <c r="S63" s="9">
        <v>526.53800000000001</v>
      </c>
      <c r="T63" s="9">
        <v>448.762</v>
      </c>
      <c r="U63" s="9">
        <v>408.798</v>
      </c>
      <c r="V63" s="9">
        <v>351.39600000000002</v>
      </c>
      <c r="W63" s="9">
        <v>310.65600000000001</v>
      </c>
      <c r="X63" s="9">
        <v>309.70400000000001</v>
      </c>
      <c r="Y63" s="9">
        <v>353.74</v>
      </c>
      <c r="Z63" s="9">
        <v>339.45</v>
      </c>
      <c r="AA63" s="9">
        <v>277.41399999999999</v>
      </c>
      <c r="AB63" s="9">
        <v>300</v>
      </c>
      <c r="AC63" s="9">
        <v>423</v>
      </c>
      <c r="AD63" s="9">
        <v>524</v>
      </c>
      <c r="AE63" s="9">
        <v>489</v>
      </c>
      <c r="AF63" s="9">
        <v>444</v>
      </c>
      <c r="AG63" s="9">
        <v>379</v>
      </c>
      <c r="AH63" s="9">
        <v>300</v>
      </c>
      <c r="AI63" s="9">
        <v>320</v>
      </c>
      <c r="AJ63" s="9">
        <v>332</v>
      </c>
      <c r="AK63" s="9">
        <v>333</v>
      </c>
      <c r="AL63" s="9">
        <v>316</v>
      </c>
      <c r="AM63" s="9">
        <v>274</v>
      </c>
      <c r="AN63" s="9">
        <v>317</v>
      </c>
      <c r="AO63" s="9">
        <v>374</v>
      </c>
      <c r="AP63" s="9">
        <v>487</v>
      </c>
      <c r="AQ63" s="9">
        <v>623</v>
      </c>
      <c r="AR63" s="9">
        <v>428</v>
      </c>
      <c r="AS63" s="9">
        <v>382</v>
      </c>
      <c r="AT63" s="9">
        <v>326</v>
      </c>
      <c r="AU63" s="9">
        <v>305</v>
      </c>
      <c r="AV63" s="9">
        <v>334</v>
      </c>
      <c r="AW63" s="9">
        <v>347</v>
      </c>
      <c r="AX63" s="9">
        <v>306</v>
      </c>
      <c r="AY63" s="9">
        <v>254</v>
      </c>
      <c r="AZ63" s="9">
        <v>326.15100000000001</v>
      </c>
      <c r="BA63" s="9">
        <v>384.57400000000001</v>
      </c>
      <c r="BB63" s="9">
        <v>548.19600000000003</v>
      </c>
      <c r="BC63" s="9">
        <v>491.81200000000001</v>
      </c>
      <c r="BD63" s="9">
        <v>411.12799999999999</v>
      </c>
      <c r="BE63" s="9">
        <v>360.01600000000002</v>
      </c>
      <c r="BF63" s="9">
        <v>317.3</v>
      </c>
      <c r="BG63" s="9">
        <v>297.19</v>
      </c>
      <c r="BH63" s="9">
        <v>306.85599999999999</v>
      </c>
      <c r="BI63" s="9">
        <v>335.94</v>
      </c>
      <c r="BJ63" s="9">
        <v>261.77199999999999</v>
      </c>
      <c r="BK63" s="9">
        <v>245.00200000000001</v>
      </c>
      <c r="BL63" s="9">
        <v>269.67599999999999</v>
      </c>
      <c r="BM63" s="9">
        <v>408.995</v>
      </c>
      <c r="BN63" s="9">
        <v>433.32600000000002</v>
      </c>
      <c r="BO63" s="9">
        <v>466.834</v>
      </c>
      <c r="BP63" s="9">
        <v>342.964</v>
      </c>
      <c r="BQ63" s="9">
        <v>321.70600000000002</v>
      </c>
      <c r="BR63" s="9">
        <v>322.09399999999999</v>
      </c>
      <c r="BS63" s="9">
        <v>250.75800000000001</v>
      </c>
      <c r="BT63" s="9">
        <v>336.18799999999999</v>
      </c>
      <c r="BU63" s="9">
        <v>294.09199999999998</v>
      </c>
      <c r="BV63" s="9">
        <v>289.32400000000001</v>
      </c>
      <c r="BW63" s="9">
        <v>242.35400000000001</v>
      </c>
      <c r="BX63" s="9">
        <v>253.428</v>
      </c>
      <c r="BY63" s="9">
        <v>433.85</v>
      </c>
      <c r="BZ63" s="9">
        <v>520.13599999999997</v>
      </c>
      <c r="CA63" s="9">
        <v>507.452</v>
      </c>
      <c r="CB63" s="9">
        <v>400.76400000000001</v>
      </c>
      <c r="CC63" s="9">
        <v>360.202</v>
      </c>
      <c r="CD63" s="9">
        <v>280.06799999999998</v>
      </c>
      <c r="CE63" s="9">
        <v>270.22199999999998</v>
      </c>
      <c r="CF63" s="9">
        <v>342.464</v>
      </c>
      <c r="CG63" s="9">
        <v>350.85199999999998</v>
      </c>
      <c r="CH63" s="9">
        <v>321.45800000000003</v>
      </c>
      <c r="CI63" s="9">
        <v>250.79300000000001</v>
      </c>
      <c r="CJ63" s="9">
        <v>286.53199999999998</v>
      </c>
      <c r="CK63" s="9">
        <v>355.12799999999999</v>
      </c>
      <c r="CL63" s="9">
        <v>558.39200000000005</v>
      </c>
      <c r="CM63" s="9">
        <v>611.44600000000003</v>
      </c>
      <c r="CN63" s="9">
        <v>436.05399999999997</v>
      </c>
      <c r="CO63" s="9">
        <v>355.28399999999999</v>
      </c>
      <c r="CP63" s="9">
        <v>316.97800000000001</v>
      </c>
      <c r="CQ63" s="9">
        <v>296.346</v>
      </c>
      <c r="CR63" s="9">
        <v>307.18400000000003</v>
      </c>
      <c r="CS63" s="9">
        <v>323.62</v>
      </c>
      <c r="CT63" s="9">
        <v>295.82400000000001</v>
      </c>
      <c r="CU63" s="9">
        <v>278.74400000000003</v>
      </c>
      <c r="CV63" s="9">
        <v>323</v>
      </c>
      <c r="CW63" s="9">
        <v>367</v>
      </c>
      <c r="CX63" s="9">
        <v>508</v>
      </c>
      <c r="CY63" s="9">
        <v>453</v>
      </c>
      <c r="CZ63" s="9">
        <v>419</v>
      </c>
      <c r="DA63" s="9">
        <v>394</v>
      </c>
      <c r="DB63" s="9">
        <v>298</v>
      </c>
      <c r="DC63" s="9">
        <v>267</v>
      </c>
      <c r="DD63" s="9">
        <v>308</v>
      </c>
      <c r="DE63" s="9">
        <v>351</v>
      </c>
      <c r="DF63" s="9">
        <v>285</v>
      </c>
      <c r="DG63" s="9">
        <v>251</v>
      </c>
      <c r="DH63" s="9">
        <v>289.51600000000002</v>
      </c>
      <c r="DI63" s="9">
        <v>402.464</v>
      </c>
      <c r="DJ63" s="9">
        <v>509.33300000000003</v>
      </c>
      <c r="DK63" s="9">
        <v>520.49400000000003</v>
      </c>
      <c r="DL63" s="9">
        <v>465.80200000000002</v>
      </c>
      <c r="DM63" s="9">
        <v>402.29599999999999</v>
      </c>
      <c r="DN63" s="9">
        <v>296.358</v>
      </c>
      <c r="DO63" s="9">
        <v>276.74599999999998</v>
      </c>
      <c r="DP63" s="9">
        <v>276.78399999999999</v>
      </c>
      <c r="DQ63" s="9">
        <v>317.64600000000002</v>
      </c>
      <c r="DR63" s="9">
        <v>299.476</v>
      </c>
      <c r="DS63" s="9">
        <v>261.36200000000002</v>
      </c>
    </row>
    <row r="64" spans="2:123" x14ac:dyDescent="0.3">
      <c r="B64" s="7">
        <v>10177</v>
      </c>
      <c r="C64" s="8" t="s">
        <v>63</v>
      </c>
      <c r="D64" s="9">
        <v>8365.6489999999994</v>
      </c>
      <c r="E64" s="9">
        <v>9109.0360000000001</v>
      </c>
      <c r="F64" s="9">
        <v>12077.581</v>
      </c>
      <c r="G64" s="9">
        <v>10306.698</v>
      </c>
      <c r="H64" s="9">
        <v>8559.848</v>
      </c>
      <c r="I64" s="9">
        <v>9130.8269999999993</v>
      </c>
      <c r="J64" s="9">
        <v>7746.4160000000002</v>
      </c>
      <c r="K64" s="9">
        <v>7477.3729999999996</v>
      </c>
      <c r="L64" s="9">
        <v>6668.9870000000001</v>
      </c>
      <c r="M64" s="9">
        <v>7255.2089999999998</v>
      </c>
      <c r="N64" s="9">
        <v>7201.2669999999998</v>
      </c>
      <c r="O64" s="9">
        <v>7091.2659999999996</v>
      </c>
      <c r="P64" s="9">
        <v>7982.5540000000001</v>
      </c>
      <c r="Q64" s="9">
        <v>9398.4480000000003</v>
      </c>
      <c r="R64" s="9">
        <v>10924.94</v>
      </c>
      <c r="S64" s="9">
        <v>11609.017</v>
      </c>
      <c r="T64" s="9">
        <v>10431.366</v>
      </c>
      <c r="U64" s="9">
        <v>10091.329</v>
      </c>
      <c r="V64" s="9">
        <v>8955.1350000000002</v>
      </c>
      <c r="W64" s="9">
        <v>7760.9480000000003</v>
      </c>
      <c r="X64" s="9">
        <v>6720.4870000000001</v>
      </c>
      <c r="Y64" s="9">
        <v>6785.33</v>
      </c>
      <c r="Z64" s="9">
        <v>7364.942</v>
      </c>
      <c r="AA64" s="9">
        <v>7017.46</v>
      </c>
      <c r="AB64" s="9">
        <v>8585</v>
      </c>
      <c r="AC64" s="9">
        <v>10585</v>
      </c>
      <c r="AD64" s="9">
        <v>11824</v>
      </c>
      <c r="AE64" s="9">
        <v>12131</v>
      </c>
      <c r="AF64" s="9">
        <v>10745</v>
      </c>
      <c r="AG64" s="9">
        <v>10327</v>
      </c>
      <c r="AH64" s="9">
        <v>8463</v>
      </c>
      <c r="AI64" s="9">
        <v>8155</v>
      </c>
      <c r="AJ64" s="9">
        <v>7611</v>
      </c>
      <c r="AK64" s="9">
        <v>6930</v>
      </c>
      <c r="AL64" s="9">
        <v>7540</v>
      </c>
      <c r="AM64" s="9">
        <v>6575</v>
      </c>
      <c r="AN64" s="9">
        <v>8051</v>
      </c>
      <c r="AO64" s="9">
        <v>9130</v>
      </c>
      <c r="AP64" s="9">
        <v>10528</v>
      </c>
      <c r="AQ64" s="9">
        <v>12167</v>
      </c>
      <c r="AR64" s="9">
        <v>9925</v>
      </c>
      <c r="AS64" s="9">
        <v>9620</v>
      </c>
      <c r="AT64" s="9">
        <v>8913</v>
      </c>
      <c r="AU64" s="9">
        <v>7865</v>
      </c>
      <c r="AV64" s="9">
        <v>7001</v>
      </c>
      <c r="AW64" s="9">
        <v>7607</v>
      </c>
      <c r="AX64" s="9">
        <v>7588</v>
      </c>
      <c r="AY64" s="9">
        <v>7155</v>
      </c>
      <c r="AZ64" s="9">
        <v>8903.4110000000001</v>
      </c>
      <c r="BA64" s="9">
        <v>10185.550999999999</v>
      </c>
      <c r="BB64" s="9">
        <v>12361.425999999999</v>
      </c>
      <c r="BC64" s="9">
        <v>11770.572</v>
      </c>
      <c r="BD64" s="9">
        <v>11089.777</v>
      </c>
      <c r="BE64" s="9">
        <v>9731.6779999999999</v>
      </c>
      <c r="BF64" s="9">
        <v>8194.8940000000002</v>
      </c>
      <c r="BG64" s="9">
        <v>7779.5649999999996</v>
      </c>
      <c r="BH64" s="9">
        <v>7068.5259999999998</v>
      </c>
      <c r="BI64" s="9">
        <v>7870.1710000000003</v>
      </c>
      <c r="BJ64" s="9">
        <v>7543.3549999999996</v>
      </c>
      <c r="BK64" s="9">
        <v>6966.7190000000001</v>
      </c>
      <c r="BL64" s="9">
        <v>8302.3950000000004</v>
      </c>
      <c r="BM64" s="9">
        <v>10185.550999999999</v>
      </c>
      <c r="BN64" s="9">
        <v>11668.083000000001</v>
      </c>
      <c r="BO64" s="9">
        <v>11328.93</v>
      </c>
      <c r="BP64" s="9">
        <v>9477.2450000000008</v>
      </c>
      <c r="BQ64" s="9">
        <v>9228.3369999999995</v>
      </c>
      <c r="BR64" s="9">
        <v>9096.8410000000003</v>
      </c>
      <c r="BS64" s="9">
        <v>8147.4210000000003</v>
      </c>
      <c r="BT64" s="9">
        <v>7368.7640000000001</v>
      </c>
      <c r="BU64" s="9">
        <v>7759.7370000000001</v>
      </c>
      <c r="BV64" s="9">
        <v>7524.7610000000004</v>
      </c>
      <c r="BW64" s="9">
        <v>7204.1819999999998</v>
      </c>
      <c r="BX64" s="9">
        <v>8089.1058569999996</v>
      </c>
      <c r="BY64" s="9">
        <v>9807.0493220000008</v>
      </c>
      <c r="BZ64" s="9">
        <v>10976.881140000001</v>
      </c>
      <c r="CA64" s="9">
        <v>11642.774028000002</v>
      </c>
      <c r="CB64" s="9">
        <v>9854.5851420000017</v>
      </c>
      <c r="CC64" s="9">
        <v>9459.0991360000007</v>
      </c>
      <c r="CD64" s="9">
        <v>7643.6344829999998</v>
      </c>
      <c r="CE64" s="9">
        <v>7029.2467150000002</v>
      </c>
      <c r="CF64" s="9">
        <v>7206.8180190000003</v>
      </c>
      <c r="CG64" s="9">
        <v>7461.1721429999998</v>
      </c>
      <c r="CH64" s="9">
        <v>7660.6592460000002</v>
      </c>
      <c r="CI64" s="9">
        <v>7308.3551200000002</v>
      </c>
      <c r="CJ64" s="9">
        <v>8395.3158440000007</v>
      </c>
      <c r="CK64" s="9">
        <v>8811.0268210000013</v>
      </c>
      <c r="CL64" s="9">
        <v>12607.407918999999</v>
      </c>
      <c r="CM64" s="9">
        <v>12905.577504000001</v>
      </c>
      <c r="CN64" s="9">
        <v>10542.836386999999</v>
      </c>
      <c r="CO64" s="9">
        <v>9868.5601860000006</v>
      </c>
      <c r="CP64" s="9">
        <v>8251.519452999999</v>
      </c>
      <c r="CQ64" s="9">
        <v>6838.0574019999995</v>
      </c>
      <c r="CR64" s="9">
        <v>6224.11744</v>
      </c>
      <c r="CS64" s="9">
        <v>6524.6107539999994</v>
      </c>
      <c r="CT64" s="9">
        <v>5765.7470739590008</v>
      </c>
      <c r="CU64" s="9">
        <v>4899.1800319999993</v>
      </c>
      <c r="CV64" s="9">
        <v>5746</v>
      </c>
      <c r="CW64" s="9">
        <v>6588</v>
      </c>
      <c r="CX64" s="9">
        <v>8686</v>
      </c>
      <c r="CY64" s="9">
        <v>7988</v>
      </c>
      <c r="CZ64" s="9">
        <v>7572</v>
      </c>
      <c r="DA64" s="9">
        <v>6836</v>
      </c>
      <c r="DB64" s="9">
        <v>5697</v>
      </c>
      <c r="DC64" s="9">
        <v>4555</v>
      </c>
      <c r="DD64" s="9">
        <v>4448</v>
      </c>
      <c r="DE64" s="9">
        <v>5042</v>
      </c>
      <c r="DF64" s="9">
        <v>4886</v>
      </c>
      <c r="DG64" s="9">
        <v>4759</v>
      </c>
      <c r="DH64" s="9">
        <v>5639.8130000000001</v>
      </c>
      <c r="DI64" s="9">
        <v>6701.9359999999997</v>
      </c>
      <c r="DJ64" s="9">
        <v>8003.34</v>
      </c>
      <c r="DK64" s="9">
        <v>8151.0839999999998</v>
      </c>
      <c r="DL64" s="9">
        <v>8164.9679999999998</v>
      </c>
      <c r="DM64" s="9">
        <v>7050.317</v>
      </c>
      <c r="DN64" s="9">
        <v>5188.643</v>
      </c>
      <c r="DO64" s="9">
        <v>4577.1289999999999</v>
      </c>
      <c r="DP64" s="9">
        <v>4397.3190000000004</v>
      </c>
      <c r="DQ64" s="9">
        <v>4764.3689999999997</v>
      </c>
      <c r="DR64" s="9">
        <v>4704.2250000000004</v>
      </c>
      <c r="DS64" s="9">
        <v>4507.5569999999998</v>
      </c>
    </row>
    <row r="65" spans="2:123" x14ac:dyDescent="0.3">
      <c r="B65" s="7">
        <v>10179</v>
      </c>
      <c r="C65" s="8" t="s">
        <v>64</v>
      </c>
      <c r="D65" s="9">
        <v>118075.461</v>
      </c>
      <c r="E65" s="9">
        <v>120939.83199999999</v>
      </c>
      <c r="F65" s="9">
        <v>158262.527</v>
      </c>
      <c r="G65" s="9">
        <v>145722.462</v>
      </c>
      <c r="H65" s="9">
        <v>123285.27800000001</v>
      </c>
      <c r="I65" s="9">
        <v>125930.32799999999</v>
      </c>
      <c r="J65" s="9">
        <v>114266.944</v>
      </c>
      <c r="K65" s="9">
        <v>111260.031</v>
      </c>
      <c r="L65" s="9">
        <v>103701.893</v>
      </c>
      <c r="M65" s="9">
        <v>106879.69100000001</v>
      </c>
      <c r="N65" s="9">
        <v>105971.50599999999</v>
      </c>
      <c r="O65" s="9">
        <v>95744.978000000003</v>
      </c>
      <c r="P65" s="9">
        <v>105907.507</v>
      </c>
      <c r="Q65" s="9">
        <v>134299.08799999999</v>
      </c>
      <c r="R65" s="9">
        <v>151689.30499999999</v>
      </c>
      <c r="S65" s="9">
        <v>157394.04199999999</v>
      </c>
      <c r="T65" s="9">
        <v>146347.81700000001</v>
      </c>
      <c r="U65" s="9">
        <v>134940.696</v>
      </c>
      <c r="V65" s="9">
        <v>120209.049</v>
      </c>
      <c r="W65" s="9">
        <v>105535.959</v>
      </c>
      <c r="X65" s="9">
        <v>96747.237999999998</v>
      </c>
      <c r="Y65" s="9">
        <v>102168.757</v>
      </c>
      <c r="Z65" s="9">
        <v>106163.731</v>
      </c>
      <c r="AA65" s="9">
        <v>94141.17</v>
      </c>
      <c r="AB65" s="9">
        <v>108385</v>
      </c>
      <c r="AC65" s="9">
        <v>131549</v>
      </c>
      <c r="AD65" s="9">
        <v>144817</v>
      </c>
      <c r="AE65" s="9">
        <v>149308</v>
      </c>
      <c r="AF65" s="9">
        <v>137787</v>
      </c>
      <c r="AG65" s="9">
        <v>131909</v>
      </c>
      <c r="AH65" s="9">
        <v>110358</v>
      </c>
      <c r="AI65" s="9">
        <v>109896</v>
      </c>
      <c r="AJ65" s="9">
        <v>101276</v>
      </c>
      <c r="AK65" s="9">
        <v>114015</v>
      </c>
      <c r="AL65" s="9">
        <v>111126</v>
      </c>
      <c r="AM65" s="9">
        <v>98769</v>
      </c>
      <c r="AN65" s="9">
        <v>118456</v>
      </c>
      <c r="AO65" s="9">
        <v>126540</v>
      </c>
      <c r="AP65" s="9">
        <v>143150</v>
      </c>
      <c r="AQ65" s="9">
        <v>158650</v>
      </c>
      <c r="AR65" s="9">
        <v>130843</v>
      </c>
      <c r="AS65" s="9">
        <v>134417</v>
      </c>
      <c r="AT65" s="9">
        <v>120035</v>
      </c>
      <c r="AU65" s="9">
        <v>108386</v>
      </c>
      <c r="AV65" s="9">
        <v>103742</v>
      </c>
      <c r="AW65" s="9">
        <v>119732</v>
      </c>
      <c r="AX65" s="9">
        <v>112193</v>
      </c>
      <c r="AY65" s="9">
        <v>102240</v>
      </c>
      <c r="AZ65" s="9">
        <v>120307.307</v>
      </c>
      <c r="BA65" s="9">
        <v>137368.51699999999</v>
      </c>
      <c r="BB65" s="9">
        <v>165621.56899999999</v>
      </c>
      <c r="BC65" s="9">
        <v>158603.40700000001</v>
      </c>
      <c r="BD65" s="9">
        <v>158287.359</v>
      </c>
      <c r="BE65" s="9">
        <v>146809.01699999999</v>
      </c>
      <c r="BF65" s="9">
        <v>119600.02899999999</v>
      </c>
      <c r="BG65" s="9">
        <v>106935.86599999999</v>
      </c>
      <c r="BH65" s="9">
        <v>92396.800000000003</v>
      </c>
      <c r="BI65" s="9">
        <v>113755.71</v>
      </c>
      <c r="BJ65" s="9">
        <v>114087.454</v>
      </c>
      <c r="BK65" s="9">
        <v>106620.01</v>
      </c>
      <c r="BL65" s="9">
        <v>112564.00900000001</v>
      </c>
      <c r="BM65" s="9">
        <v>144735.76699999999</v>
      </c>
      <c r="BN65" s="9">
        <v>160422.90400000001</v>
      </c>
      <c r="BO65" s="9">
        <v>164169.88800000001</v>
      </c>
      <c r="BP65" s="9">
        <v>134783.978</v>
      </c>
      <c r="BQ65" s="9">
        <v>136039.595</v>
      </c>
      <c r="BR65" s="9">
        <v>116015.12</v>
      </c>
      <c r="BS65" s="9">
        <v>109570.314</v>
      </c>
      <c r="BT65" s="9">
        <v>113533.834</v>
      </c>
      <c r="BU65" s="9">
        <v>119801.041</v>
      </c>
      <c r="BV65" s="9">
        <v>114481.564</v>
      </c>
      <c r="BW65" s="9">
        <v>107067.91099999999</v>
      </c>
      <c r="BX65" s="9">
        <v>111582.19212450001</v>
      </c>
      <c r="BY65" s="9">
        <v>140342.04184819202</v>
      </c>
      <c r="BZ65" s="9">
        <v>157563.147141483</v>
      </c>
      <c r="CA65" s="9">
        <v>161443.44199821301</v>
      </c>
      <c r="CB65" s="9">
        <v>138333.833613497</v>
      </c>
      <c r="CC65" s="9">
        <v>136480.30564904801</v>
      </c>
      <c r="CD65" s="9">
        <v>110471.66089548799</v>
      </c>
      <c r="CE65" s="9">
        <v>109742.58932882101</v>
      </c>
      <c r="CF65" s="9">
        <v>111266.496263807</v>
      </c>
      <c r="CG65" s="9">
        <v>117449.926828437</v>
      </c>
      <c r="CH65" s="9">
        <v>119427.22461662399</v>
      </c>
      <c r="CI65" s="9">
        <v>108173.799289088</v>
      </c>
      <c r="CJ65" s="9">
        <v>123029.432701521</v>
      </c>
      <c r="CK65" s="9">
        <v>128936.10936891701</v>
      </c>
      <c r="CL65" s="9">
        <v>178263.01301826001</v>
      </c>
      <c r="CM65" s="9">
        <v>188717.64035333801</v>
      </c>
      <c r="CN65" s="9">
        <v>154942.12954912498</v>
      </c>
      <c r="CO65" s="9">
        <v>144481.11201840601</v>
      </c>
      <c r="CP65" s="9">
        <v>125402.27143253399</v>
      </c>
      <c r="CQ65" s="9">
        <v>114893.126211664</v>
      </c>
      <c r="CR65" s="9">
        <v>108388.396786563</v>
      </c>
      <c r="CS65" s="9">
        <v>128408.22695169701</v>
      </c>
      <c r="CT65" s="9">
        <v>121954.87136173699</v>
      </c>
      <c r="CU65" s="9">
        <v>106978.063894747</v>
      </c>
      <c r="CV65" s="9">
        <v>122592</v>
      </c>
      <c r="CW65" s="9">
        <v>142491</v>
      </c>
      <c r="CX65" s="9">
        <v>168591</v>
      </c>
      <c r="CY65" s="9">
        <v>163879</v>
      </c>
      <c r="CZ65" s="9">
        <v>155613</v>
      </c>
      <c r="DA65" s="9">
        <v>147555</v>
      </c>
      <c r="DB65" s="9">
        <v>125613</v>
      </c>
      <c r="DC65" s="9">
        <v>106851</v>
      </c>
      <c r="DD65" s="9">
        <v>106096</v>
      </c>
      <c r="DE65" s="9">
        <v>123667</v>
      </c>
      <c r="DF65" s="9">
        <v>118156</v>
      </c>
      <c r="DG65" s="9">
        <v>108179</v>
      </c>
      <c r="DH65" s="9">
        <v>125545.212</v>
      </c>
      <c r="DI65" s="9">
        <v>140754.94099999999</v>
      </c>
      <c r="DJ65" s="9">
        <v>160662.97399999999</v>
      </c>
      <c r="DK65" s="9">
        <v>164036.913</v>
      </c>
      <c r="DL65" s="9">
        <v>172203.48699999999</v>
      </c>
      <c r="DM65" s="9">
        <v>157522.58499999999</v>
      </c>
      <c r="DN65" s="9">
        <v>125377.693</v>
      </c>
      <c r="DO65" s="9">
        <v>112916.41899999999</v>
      </c>
      <c r="DP65" s="9">
        <v>109067.247</v>
      </c>
      <c r="DQ65" s="9">
        <v>113927.466</v>
      </c>
      <c r="DR65" s="9">
        <v>113275.48</v>
      </c>
      <c r="DS65" s="9">
        <v>107075.673</v>
      </c>
    </row>
    <row r="66" spans="2:123" x14ac:dyDescent="0.3">
      <c r="B66" s="7">
        <v>10183</v>
      </c>
      <c r="C66" s="8" t="s">
        <v>65</v>
      </c>
      <c r="D66" s="9">
        <v>75061.229000000007</v>
      </c>
      <c r="E66" s="9">
        <v>70168.024999999994</v>
      </c>
      <c r="F66" s="9">
        <v>92590.902000000002</v>
      </c>
      <c r="G66" s="9">
        <v>78974.557000000001</v>
      </c>
      <c r="H66" s="9">
        <v>66409.043999999994</v>
      </c>
      <c r="I66" s="9">
        <v>70154.778999999995</v>
      </c>
      <c r="J66" s="9">
        <v>73824.838000000003</v>
      </c>
      <c r="K66" s="9">
        <v>76794.712</v>
      </c>
      <c r="L66" s="9">
        <v>84729.834000000003</v>
      </c>
      <c r="M66" s="9">
        <v>107904.685</v>
      </c>
      <c r="N66" s="9">
        <v>106894.732</v>
      </c>
      <c r="O66" s="9">
        <v>82585.168000000005</v>
      </c>
      <c r="P66" s="9">
        <v>78002.019</v>
      </c>
      <c r="Q66" s="9">
        <v>77135.308999999994</v>
      </c>
      <c r="R66" s="9">
        <v>84954.592999999993</v>
      </c>
      <c r="S66" s="9">
        <v>86136.214000000007</v>
      </c>
      <c r="T66" s="9">
        <v>75357.107999999993</v>
      </c>
      <c r="U66" s="9">
        <v>74024.032000000007</v>
      </c>
      <c r="V66" s="9">
        <v>73666.14</v>
      </c>
      <c r="W66" s="9">
        <v>73183.216</v>
      </c>
      <c r="X66" s="9">
        <v>89302.611000000004</v>
      </c>
      <c r="Y66" s="9">
        <v>100286.465</v>
      </c>
      <c r="Z66" s="9">
        <v>112569.902</v>
      </c>
      <c r="AA66" s="9">
        <v>94850.263999999996</v>
      </c>
      <c r="AB66" s="9">
        <v>79701.644</v>
      </c>
      <c r="AC66" s="9">
        <v>76784.928</v>
      </c>
      <c r="AD66" s="9">
        <v>89178.505000000005</v>
      </c>
      <c r="AE66" s="9">
        <v>86497.582999999999</v>
      </c>
      <c r="AF66" s="9">
        <v>74651.947</v>
      </c>
      <c r="AG66" s="9">
        <v>72991.740000000005</v>
      </c>
      <c r="AH66" s="9">
        <v>69825.983999999997</v>
      </c>
      <c r="AI66" s="9">
        <v>80716.467999999993</v>
      </c>
      <c r="AJ66" s="9">
        <v>87549.201000000001</v>
      </c>
      <c r="AK66" s="9">
        <v>109443.51700000001</v>
      </c>
      <c r="AL66" s="9">
        <v>115216.465</v>
      </c>
      <c r="AM66" s="9">
        <v>88457.850999999995</v>
      </c>
      <c r="AN66" s="9">
        <v>81412</v>
      </c>
      <c r="AO66" s="9">
        <v>73937</v>
      </c>
      <c r="AP66" s="9">
        <v>81101</v>
      </c>
      <c r="AQ66" s="9">
        <v>90183</v>
      </c>
      <c r="AR66" s="9">
        <v>71390</v>
      </c>
      <c r="AS66" s="9">
        <v>72708</v>
      </c>
      <c r="AT66" s="9">
        <v>72496</v>
      </c>
      <c r="AU66" s="9">
        <v>84292</v>
      </c>
      <c r="AV66" s="9">
        <v>95453</v>
      </c>
      <c r="AW66" s="9">
        <v>119133</v>
      </c>
      <c r="AX66" s="9">
        <v>115132</v>
      </c>
      <c r="AY66" s="9">
        <v>88927</v>
      </c>
      <c r="AZ66" s="9">
        <v>80795</v>
      </c>
      <c r="BA66" s="9">
        <v>78365</v>
      </c>
      <c r="BB66" s="9">
        <v>96535</v>
      </c>
      <c r="BC66" s="9">
        <v>87250</v>
      </c>
      <c r="BD66" s="9">
        <v>77994</v>
      </c>
      <c r="BE66" s="9">
        <v>73232</v>
      </c>
      <c r="BF66" s="9">
        <v>72425</v>
      </c>
      <c r="BG66" s="9">
        <v>86938</v>
      </c>
      <c r="BH66" s="9">
        <v>99039</v>
      </c>
      <c r="BI66" s="9">
        <v>119652</v>
      </c>
      <c r="BJ66" s="9">
        <v>117655</v>
      </c>
      <c r="BK66" s="9">
        <v>92470</v>
      </c>
      <c r="BL66" s="9">
        <v>82083.115999999995</v>
      </c>
      <c r="BM66" s="9">
        <v>80260.845000000001</v>
      </c>
      <c r="BN66" s="9">
        <v>85528.826000000001</v>
      </c>
      <c r="BO66" s="9">
        <v>88864.608999999997</v>
      </c>
      <c r="BP66" s="9">
        <v>68023.672000000006</v>
      </c>
      <c r="BQ66" s="9">
        <v>72181.115999999995</v>
      </c>
      <c r="BR66" s="9">
        <v>79395.717999999993</v>
      </c>
      <c r="BS66" s="9">
        <v>87284.95</v>
      </c>
      <c r="BT66" s="9">
        <v>112843.367</v>
      </c>
      <c r="BU66" s="9">
        <v>123397.274</v>
      </c>
      <c r="BV66" s="9">
        <v>113923.97900000001</v>
      </c>
      <c r="BW66" s="9">
        <v>88057.505000000005</v>
      </c>
      <c r="BX66" s="9">
        <v>82982.09375</v>
      </c>
      <c r="BY66" s="9">
        <v>79876.7265625</v>
      </c>
      <c r="BZ66" s="9">
        <v>87151.8046875</v>
      </c>
      <c r="CA66" s="9">
        <v>89615.03125</v>
      </c>
      <c r="CB66" s="9">
        <v>71346.046875</v>
      </c>
      <c r="CC66" s="9">
        <v>67225.234375</v>
      </c>
      <c r="CD66" s="9">
        <v>71797.140625</v>
      </c>
      <c r="CE66" s="9">
        <v>85220.40625</v>
      </c>
      <c r="CF66" s="9">
        <v>99758.6796875</v>
      </c>
      <c r="CG66" s="9">
        <v>111212.4609375</v>
      </c>
      <c r="CH66" s="9">
        <v>115868.375</v>
      </c>
      <c r="CI66" s="9">
        <v>86559.3359375</v>
      </c>
      <c r="CJ66" s="9">
        <v>77112.012000000002</v>
      </c>
      <c r="CK66" s="9">
        <v>70930.141000000003</v>
      </c>
      <c r="CL66" s="9">
        <v>94391.058000000005</v>
      </c>
      <c r="CM66" s="9">
        <v>108563.73699999999</v>
      </c>
      <c r="CN66" s="9">
        <v>83353.678</v>
      </c>
      <c r="CO66" s="9">
        <v>71940.84</v>
      </c>
      <c r="CP66" s="9">
        <v>67135.08</v>
      </c>
      <c r="CQ66" s="9">
        <v>85199.846999999994</v>
      </c>
      <c r="CR66" s="9">
        <v>103173.69500000001</v>
      </c>
      <c r="CS66" s="9">
        <v>122061.63499999999</v>
      </c>
      <c r="CT66" s="9">
        <v>117897.754</v>
      </c>
      <c r="CU66" s="9">
        <v>89092.771999999997</v>
      </c>
      <c r="CV66" s="9">
        <v>79620.254000000001</v>
      </c>
      <c r="CW66" s="9">
        <v>76825.448999999993</v>
      </c>
      <c r="CX66" s="9">
        <v>91081.75</v>
      </c>
      <c r="CY66" s="9">
        <v>83934.726999999999</v>
      </c>
      <c r="CZ66" s="9">
        <v>73469.504000000001</v>
      </c>
      <c r="DA66" s="9">
        <v>74147.438999999998</v>
      </c>
      <c r="DB66" s="9">
        <v>71988.929999999993</v>
      </c>
      <c r="DC66" s="9">
        <v>90128.373999999996</v>
      </c>
      <c r="DD66" s="9">
        <v>102500.27800000001</v>
      </c>
      <c r="DE66" s="9">
        <v>124340.376</v>
      </c>
      <c r="DF66" s="9">
        <v>117424.598</v>
      </c>
      <c r="DG66" s="9">
        <v>91293.59</v>
      </c>
      <c r="DH66" s="9">
        <v>84032.085000000006</v>
      </c>
      <c r="DI66" s="9">
        <v>81059.554000000004</v>
      </c>
      <c r="DJ66" s="9">
        <v>88040.160999999993</v>
      </c>
      <c r="DK66" s="9">
        <v>88356.900999999998</v>
      </c>
      <c r="DL66" s="9">
        <v>91059.096999999994</v>
      </c>
      <c r="DM66" s="9">
        <v>83323.631999999998</v>
      </c>
      <c r="DN66" s="9">
        <v>71672.296000000002</v>
      </c>
      <c r="DO66" s="9">
        <v>87828.608999999997</v>
      </c>
      <c r="DP66" s="9">
        <v>108255.148</v>
      </c>
      <c r="DQ66" s="9">
        <v>117031.86500000001</v>
      </c>
      <c r="DR66" s="9">
        <v>121729.031</v>
      </c>
      <c r="DS66" s="9">
        <v>94587.942999999999</v>
      </c>
    </row>
    <row r="67" spans="2:123" x14ac:dyDescent="0.3">
      <c r="B67" s="7">
        <v>10186</v>
      </c>
      <c r="C67" s="8" t="s">
        <v>66</v>
      </c>
      <c r="D67" s="9">
        <v>15357.1</v>
      </c>
      <c r="E67" s="9">
        <v>15084.6</v>
      </c>
      <c r="F67" s="9">
        <v>19760.25</v>
      </c>
      <c r="G67" s="9">
        <v>17716.650000000001</v>
      </c>
      <c r="H67" s="9">
        <v>15236.9</v>
      </c>
      <c r="I67" s="9">
        <v>15034.3</v>
      </c>
      <c r="J67" s="9">
        <v>13841.4</v>
      </c>
      <c r="K67" s="9">
        <v>14163.85</v>
      </c>
      <c r="L67" s="9">
        <v>13275.05</v>
      </c>
      <c r="M67" s="9">
        <v>14256.25</v>
      </c>
      <c r="N67" s="9">
        <v>13789.65</v>
      </c>
      <c r="O67" s="9">
        <v>13700</v>
      </c>
      <c r="P67" s="9">
        <v>13911.8</v>
      </c>
      <c r="Q67" s="9">
        <v>16941.45</v>
      </c>
      <c r="R67" s="9">
        <v>18385.849999999999</v>
      </c>
      <c r="S67" s="9">
        <v>19392</v>
      </c>
      <c r="T67" s="9">
        <v>17697.2</v>
      </c>
      <c r="U67" s="9">
        <v>17394.150000000001</v>
      </c>
      <c r="V67" s="9">
        <v>15046.75</v>
      </c>
      <c r="W67" s="9">
        <v>14166.15</v>
      </c>
      <c r="X67" s="9">
        <v>12937.75</v>
      </c>
      <c r="Y67" s="9">
        <v>14554.8</v>
      </c>
      <c r="Z67" s="9">
        <v>13864.65</v>
      </c>
      <c r="AA67" s="9">
        <v>13218.45</v>
      </c>
      <c r="AB67" s="9">
        <v>14211</v>
      </c>
      <c r="AC67" s="9">
        <v>16114</v>
      </c>
      <c r="AD67" s="9">
        <v>17610</v>
      </c>
      <c r="AE67" s="9">
        <v>18608</v>
      </c>
      <c r="AF67" s="9">
        <v>16448</v>
      </c>
      <c r="AG67" s="9">
        <v>16462</v>
      </c>
      <c r="AH67" s="9">
        <v>13894</v>
      </c>
      <c r="AI67" s="9">
        <v>14339</v>
      </c>
      <c r="AJ67" s="9">
        <v>13791</v>
      </c>
      <c r="AK67" s="9">
        <v>14941</v>
      </c>
      <c r="AL67" s="9">
        <v>14365</v>
      </c>
      <c r="AM67" s="9">
        <v>13135</v>
      </c>
      <c r="AN67" s="9">
        <v>14783</v>
      </c>
      <c r="AO67" s="9">
        <v>15532</v>
      </c>
      <c r="AP67" s="9">
        <v>18473</v>
      </c>
      <c r="AQ67" s="9">
        <v>18577</v>
      </c>
      <c r="AR67" s="9">
        <v>15591</v>
      </c>
      <c r="AS67" s="9">
        <v>16561</v>
      </c>
      <c r="AT67" s="9">
        <v>14757</v>
      </c>
      <c r="AU67" s="9">
        <v>13127</v>
      </c>
      <c r="AV67" s="9">
        <v>13391</v>
      </c>
      <c r="AW67" s="9">
        <v>14972</v>
      </c>
      <c r="AX67" s="9">
        <v>14107</v>
      </c>
      <c r="AY67" s="9">
        <v>13483</v>
      </c>
      <c r="AZ67" s="9">
        <v>14820.15</v>
      </c>
      <c r="BA67" s="9">
        <v>16230.95</v>
      </c>
      <c r="BB67" s="9">
        <v>19676.45</v>
      </c>
      <c r="BC67" s="9">
        <v>18072.55</v>
      </c>
      <c r="BD67" s="9">
        <v>17742.150000000001</v>
      </c>
      <c r="BE67" s="9">
        <v>18142.2</v>
      </c>
      <c r="BF67" s="9">
        <v>14756.05</v>
      </c>
      <c r="BG67" s="9">
        <v>14047.65</v>
      </c>
      <c r="BH67" s="9">
        <v>13518.45</v>
      </c>
      <c r="BI67" s="9">
        <v>15057.1</v>
      </c>
      <c r="BJ67" s="9">
        <v>14045.1</v>
      </c>
      <c r="BK67" s="9">
        <v>14079.7</v>
      </c>
      <c r="BL67" s="9">
        <v>13655.65</v>
      </c>
      <c r="BM67" s="9">
        <v>16999.95</v>
      </c>
      <c r="BN67" s="9">
        <v>18038.7</v>
      </c>
      <c r="BO67" s="9">
        <v>18327.400000000001</v>
      </c>
      <c r="BP67" s="9">
        <v>15537.6</v>
      </c>
      <c r="BQ67" s="9">
        <v>15654.85</v>
      </c>
      <c r="BR67" s="9">
        <v>13934</v>
      </c>
      <c r="BS67" s="9">
        <v>14456.7</v>
      </c>
      <c r="BT67" s="9">
        <v>14166</v>
      </c>
      <c r="BU67" s="9">
        <v>14813.15</v>
      </c>
      <c r="BV67" s="9">
        <v>14171.85</v>
      </c>
      <c r="BW67" s="9">
        <v>13631.55</v>
      </c>
      <c r="BX67" s="9">
        <v>13444.15</v>
      </c>
      <c r="BY67" s="9">
        <v>16049.8</v>
      </c>
      <c r="BZ67" s="9">
        <v>18329.5</v>
      </c>
      <c r="CA67" s="9">
        <v>18185.2</v>
      </c>
      <c r="CB67" s="9">
        <v>15017.15</v>
      </c>
      <c r="CC67" s="9">
        <v>15731.15</v>
      </c>
      <c r="CD67" s="9">
        <v>13489.2</v>
      </c>
      <c r="CE67" s="9">
        <v>13749.5</v>
      </c>
      <c r="CF67" s="9">
        <v>13977.1</v>
      </c>
      <c r="CG67" s="9">
        <v>14453.5</v>
      </c>
      <c r="CH67" s="9">
        <v>13976.6</v>
      </c>
      <c r="CI67" s="9">
        <v>14113.9</v>
      </c>
      <c r="CJ67" s="9">
        <v>14596.7</v>
      </c>
      <c r="CK67" s="9">
        <v>14456.1</v>
      </c>
      <c r="CL67" s="9">
        <v>20419.55</v>
      </c>
      <c r="CM67" s="9">
        <v>19736.75</v>
      </c>
      <c r="CN67" s="9">
        <v>16583.25</v>
      </c>
      <c r="CO67" s="9">
        <v>17051.349999999999</v>
      </c>
      <c r="CP67" s="9">
        <v>14757</v>
      </c>
      <c r="CQ67" s="9">
        <v>13646</v>
      </c>
      <c r="CR67" s="9">
        <v>13584.1</v>
      </c>
      <c r="CS67" s="9">
        <v>16064.8</v>
      </c>
      <c r="CT67" s="9">
        <v>14501.15</v>
      </c>
      <c r="CU67" s="9">
        <v>13675.55</v>
      </c>
      <c r="CV67" s="9">
        <v>14485</v>
      </c>
      <c r="CW67" s="9">
        <v>16352</v>
      </c>
      <c r="CX67" s="9">
        <v>18688</v>
      </c>
      <c r="CY67" s="9">
        <v>18432</v>
      </c>
      <c r="CZ67" s="9">
        <v>18018</v>
      </c>
      <c r="DA67" s="9">
        <v>17112</v>
      </c>
      <c r="DB67" s="9">
        <v>14817</v>
      </c>
      <c r="DC67" s="9">
        <v>12902</v>
      </c>
      <c r="DD67" s="9">
        <v>13606</v>
      </c>
      <c r="DE67" s="9">
        <v>15078</v>
      </c>
      <c r="DF67" s="9">
        <v>14072</v>
      </c>
      <c r="DG67" s="9">
        <v>13967</v>
      </c>
      <c r="DH67" s="9">
        <v>14722.85</v>
      </c>
      <c r="DI67" s="9">
        <v>15542.15</v>
      </c>
      <c r="DJ67" s="9">
        <v>17414.45</v>
      </c>
      <c r="DK67" s="9">
        <v>17549.55</v>
      </c>
      <c r="DL67" s="9">
        <v>19542.75</v>
      </c>
      <c r="DM67" s="9">
        <v>17644.8</v>
      </c>
      <c r="DN67" s="9">
        <v>14456.35</v>
      </c>
      <c r="DO67" s="9">
        <v>14393.4</v>
      </c>
      <c r="DP67" s="9">
        <v>13483.25</v>
      </c>
      <c r="DQ67" s="9">
        <v>14576.8</v>
      </c>
      <c r="DR67" s="9">
        <v>14217.6</v>
      </c>
      <c r="DS67" s="9">
        <v>13758.2</v>
      </c>
    </row>
    <row r="68" spans="2:123" x14ac:dyDescent="0.3">
      <c r="B68" s="7">
        <v>10190</v>
      </c>
      <c r="C68" s="8" t="s">
        <v>67</v>
      </c>
      <c r="D68" s="9">
        <v>3366.3879999999999</v>
      </c>
      <c r="E68" s="9">
        <v>4407.8100000000004</v>
      </c>
      <c r="F68" s="9">
        <v>6829.7920000000004</v>
      </c>
      <c r="G68" s="9">
        <v>5460.2650000000003</v>
      </c>
      <c r="H68" s="9">
        <v>4247.8149999999996</v>
      </c>
      <c r="I68" s="9">
        <v>3968.1010000000001</v>
      </c>
      <c r="J68" s="9">
        <v>3108.67</v>
      </c>
      <c r="K68" s="9">
        <v>2742.7689999999998</v>
      </c>
      <c r="L68" s="9">
        <v>2346.04</v>
      </c>
      <c r="M68" s="9">
        <v>3031.3710000000001</v>
      </c>
      <c r="N68" s="9">
        <v>2976.7629999999999</v>
      </c>
      <c r="O68" s="9">
        <v>2331.277</v>
      </c>
      <c r="P68" s="9">
        <v>3071.6509999999998</v>
      </c>
      <c r="Q68" s="9">
        <v>5263.1019999999999</v>
      </c>
      <c r="R68" s="9">
        <v>6389.57</v>
      </c>
      <c r="S68" s="9">
        <v>6682.2479999999996</v>
      </c>
      <c r="T68" s="9">
        <v>5840.6030000000001</v>
      </c>
      <c r="U68" s="9">
        <v>4780.6660000000002</v>
      </c>
      <c r="V68" s="9">
        <v>3772.681</v>
      </c>
      <c r="W68" s="9">
        <v>2880.069</v>
      </c>
      <c r="X68" s="9">
        <v>2524.1889999999999</v>
      </c>
      <c r="Y68" s="9">
        <v>3009.0720000000001</v>
      </c>
      <c r="Z68" s="9">
        <v>3214.0619999999999</v>
      </c>
      <c r="AA68" s="9">
        <v>2654.69</v>
      </c>
      <c r="AB68" s="9">
        <v>3218</v>
      </c>
      <c r="AC68" s="9">
        <v>5040</v>
      </c>
      <c r="AD68" s="9">
        <v>5325</v>
      </c>
      <c r="AE68" s="9">
        <v>6724</v>
      </c>
      <c r="AF68" s="9">
        <v>5502</v>
      </c>
      <c r="AG68" s="9">
        <v>4769</v>
      </c>
      <c r="AH68" s="9">
        <v>3235</v>
      </c>
      <c r="AI68" s="9">
        <v>2827</v>
      </c>
      <c r="AJ68" s="9">
        <v>2538</v>
      </c>
      <c r="AK68" s="9">
        <v>3330</v>
      </c>
      <c r="AL68" s="9">
        <v>3349</v>
      </c>
      <c r="AM68" s="9">
        <v>2595</v>
      </c>
      <c r="AN68" s="9">
        <v>3261</v>
      </c>
      <c r="AO68" s="9">
        <v>4439</v>
      </c>
      <c r="AP68" s="9">
        <v>5786</v>
      </c>
      <c r="AQ68" s="9">
        <v>6901</v>
      </c>
      <c r="AR68" s="9">
        <v>5085</v>
      </c>
      <c r="AS68" s="9">
        <v>4280</v>
      </c>
      <c r="AT68" s="9">
        <v>3174</v>
      </c>
      <c r="AU68" s="9">
        <v>2817</v>
      </c>
      <c r="AV68" s="9">
        <v>2641</v>
      </c>
      <c r="AW68" s="9">
        <v>3598</v>
      </c>
      <c r="AX68" s="9">
        <v>3274</v>
      </c>
      <c r="AY68" s="9">
        <v>2703</v>
      </c>
      <c r="AZ68" s="9">
        <v>3310.049</v>
      </c>
      <c r="BA68" s="9">
        <v>4952.7700000000004</v>
      </c>
      <c r="BB68" s="9">
        <v>7205.1880000000001</v>
      </c>
      <c r="BC68" s="9">
        <v>6222.3329999999996</v>
      </c>
      <c r="BD68" s="9">
        <v>5937.9560000000001</v>
      </c>
      <c r="BE68" s="9">
        <v>4531.7139999999999</v>
      </c>
      <c r="BF68" s="9">
        <v>3092.7890000000002</v>
      </c>
      <c r="BG68" s="9">
        <v>2637.3980000000001</v>
      </c>
      <c r="BH68" s="9">
        <v>2626.6489999999999</v>
      </c>
      <c r="BI68" s="9">
        <v>3571.1950000000002</v>
      </c>
      <c r="BJ68" s="9">
        <v>3256.85</v>
      </c>
      <c r="BK68" s="9">
        <v>2417.9899999999998</v>
      </c>
      <c r="BL68" s="9">
        <v>2818.451</v>
      </c>
      <c r="BM68" s="9">
        <v>5014.4120000000003</v>
      </c>
      <c r="BN68" s="9">
        <v>5852.3040000000001</v>
      </c>
      <c r="BO68" s="9">
        <v>6072.0680000000002</v>
      </c>
      <c r="BP68" s="9">
        <v>4182.9740000000002</v>
      </c>
      <c r="BQ68" s="9">
        <v>3718.866</v>
      </c>
      <c r="BR68" s="9">
        <v>3063.0970000000002</v>
      </c>
      <c r="BS68" s="9">
        <v>2625.694</v>
      </c>
      <c r="BT68" s="9">
        <v>2984.2310000000002</v>
      </c>
      <c r="BU68" s="9">
        <v>3468.4160000000002</v>
      </c>
      <c r="BV68" s="9">
        <v>3143.35</v>
      </c>
      <c r="BW68" s="9">
        <v>2424.2069999999999</v>
      </c>
      <c r="BX68" s="9">
        <v>2694.3854000000001</v>
      </c>
      <c r="BY68" s="9">
        <v>4670.1938399999999</v>
      </c>
      <c r="BZ68" s="9">
        <v>5913.5508</v>
      </c>
      <c r="CA68" s="9">
        <v>6173.3476799999999</v>
      </c>
      <c r="CB68" s="9">
        <v>4704.1765599999999</v>
      </c>
      <c r="CC68" s="9">
        <v>3915.6990000000001</v>
      </c>
      <c r="CD68" s="9">
        <v>2580.1072799999997</v>
      </c>
      <c r="CE68" s="9">
        <v>2492.22244</v>
      </c>
      <c r="CF68" s="9">
        <v>2680.1641199999999</v>
      </c>
      <c r="CG68" s="9">
        <v>2989.4166399999999</v>
      </c>
      <c r="CH68" s="9">
        <v>3140.1874400000002</v>
      </c>
      <c r="CI68" s="9">
        <v>2390.1371600000002</v>
      </c>
      <c r="CJ68" s="9">
        <v>3006.6403999999998</v>
      </c>
      <c r="CK68" s="9">
        <v>3657.4708799999999</v>
      </c>
      <c r="CL68" s="9">
        <v>6936.3622400000004</v>
      </c>
      <c r="CM68" s="9">
        <v>7594.4806399999998</v>
      </c>
      <c r="CN68" s="9">
        <v>5857.3307599999998</v>
      </c>
      <c r="CO68" s="9">
        <v>4588.2098399999995</v>
      </c>
      <c r="CP68" s="9">
        <v>3214.1009599999998</v>
      </c>
      <c r="CQ68" s="9">
        <v>2669.4936400000001</v>
      </c>
      <c r="CR68" s="9">
        <v>2556.1713999999997</v>
      </c>
      <c r="CS68" s="9">
        <v>3390.77504</v>
      </c>
      <c r="CT68" s="9">
        <v>3206.0597599999996</v>
      </c>
      <c r="CU68" s="9">
        <v>2505.6402799999996</v>
      </c>
      <c r="CV68" s="9">
        <v>3123</v>
      </c>
      <c r="CW68" s="9">
        <v>4483</v>
      </c>
      <c r="CX68" s="9">
        <v>6449</v>
      </c>
      <c r="CY68" s="9">
        <v>5981</v>
      </c>
      <c r="CZ68" s="9">
        <v>5362</v>
      </c>
      <c r="DA68" s="9">
        <v>4511</v>
      </c>
      <c r="DB68" s="9">
        <v>3234</v>
      </c>
      <c r="DC68" s="9">
        <v>2604</v>
      </c>
      <c r="DD68" s="9">
        <v>2542</v>
      </c>
      <c r="DE68" s="9">
        <v>3380</v>
      </c>
      <c r="DF68" s="9">
        <v>3089</v>
      </c>
      <c r="DG68" s="9">
        <v>2425</v>
      </c>
      <c r="DH68" s="9">
        <v>3081.9369999999999</v>
      </c>
      <c r="DI68" s="9">
        <v>4555.4589999999998</v>
      </c>
      <c r="DJ68" s="9">
        <v>5667.4809999999998</v>
      </c>
      <c r="DK68" s="9">
        <v>5869.9459999999999</v>
      </c>
      <c r="DL68" s="9">
        <v>6342.6509999999998</v>
      </c>
      <c r="DM68" s="9">
        <v>5309.0519999999997</v>
      </c>
      <c r="DN68" s="9">
        <v>2955.88</v>
      </c>
      <c r="DO68" s="9">
        <v>2493.7620000000002</v>
      </c>
      <c r="DP68" s="9">
        <v>2619.0590000000002</v>
      </c>
      <c r="DQ68" s="9">
        <v>3058.7710000000002</v>
      </c>
      <c r="DR68" s="9">
        <v>3105.788</v>
      </c>
      <c r="DS68" s="9">
        <v>2490.1889999999999</v>
      </c>
    </row>
    <row r="69" spans="2:123" x14ac:dyDescent="0.3">
      <c r="B69" s="7">
        <v>10191</v>
      </c>
      <c r="C69" s="8" t="s">
        <v>68</v>
      </c>
      <c r="D69" s="9">
        <v>87367.831999999995</v>
      </c>
      <c r="E69" s="9">
        <v>98124.497000000003</v>
      </c>
      <c r="F69" s="9">
        <v>128066.37699999999</v>
      </c>
      <c r="G69" s="9">
        <v>106662.067</v>
      </c>
      <c r="H69" s="9">
        <v>92959.365999999995</v>
      </c>
      <c r="I69" s="9">
        <v>99572.116999999998</v>
      </c>
      <c r="J69" s="9">
        <v>91569.156000000003</v>
      </c>
      <c r="K69" s="9">
        <v>85835.695000000007</v>
      </c>
      <c r="L69" s="9">
        <v>76216.286999999997</v>
      </c>
      <c r="M69" s="9">
        <v>76129.317999999999</v>
      </c>
      <c r="N69" s="9">
        <v>75185.853000000003</v>
      </c>
      <c r="O69" s="9">
        <v>73219.645999999993</v>
      </c>
      <c r="P69" s="9">
        <v>84361.84</v>
      </c>
      <c r="Q69" s="9">
        <v>106413.11</v>
      </c>
      <c r="R69" s="9">
        <v>114230.755</v>
      </c>
      <c r="S69" s="9">
        <v>115278.11500000001</v>
      </c>
      <c r="T69" s="9">
        <v>108404.003</v>
      </c>
      <c r="U69" s="9">
        <v>108020.533</v>
      </c>
      <c r="V69" s="9">
        <v>94775.521999999997</v>
      </c>
      <c r="W69" s="9">
        <v>94282.172999999995</v>
      </c>
      <c r="X69" s="9">
        <v>79581.691999999995</v>
      </c>
      <c r="Y69" s="9">
        <v>81293.94</v>
      </c>
      <c r="Z69" s="9">
        <v>81449.569000000003</v>
      </c>
      <c r="AA69" s="9">
        <v>81287.149000000005</v>
      </c>
      <c r="AB69" s="9">
        <v>93597.854000000007</v>
      </c>
      <c r="AC69" s="9">
        <v>110770.516</v>
      </c>
      <c r="AD69" s="9">
        <v>132490.717</v>
      </c>
      <c r="AE69" s="9">
        <v>128841.232</v>
      </c>
      <c r="AF69" s="9">
        <v>110595.372</v>
      </c>
      <c r="AG69" s="9">
        <v>119788.375</v>
      </c>
      <c r="AH69" s="9">
        <v>95913.051999999996</v>
      </c>
      <c r="AI69" s="9">
        <v>89540.18</v>
      </c>
      <c r="AJ69" s="9">
        <v>83287.592999999993</v>
      </c>
      <c r="AK69" s="9">
        <v>82628.61</v>
      </c>
      <c r="AL69" s="9">
        <v>82982.476999999999</v>
      </c>
      <c r="AM69" s="9">
        <v>82893.911999999997</v>
      </c>
      <c r="AN69" s="9">
        <v>101769</v>
      </c>
      <c r="AO69" s="9">
        <v>112442</v>
      </c>
      <c r="AP69" s="9">
        <v>128376</v>
      </c>
      <c r="AQ69" s="9">
        <v>136543</v>
      </c>
      <c r="AR69" s="9">
        <v>110676</v>
      </c>
      <c r="AS69" s="9">
        <v>109577</v>
      </c>
      <c r="AT69" s="9">
        <v>96750</v>
      </c>
      <c r="AU69" s="9">
        <v>86589</v>
      </c>
      <c r="AV69" s="9">
        <v>74153</v>
      </c>
      <c r="AW69" s="9">
        <v>81227</v>
      </c>
      <c r="AX69" s="9">
        <v>81126</v>
      </c>
      <c r="AY69" s="9">
        <v>81312</v>
      </c>
      <c r="AZ69" s="9">
        <v>94469</v>
      </c>
      <c r="BA69" s="9">
        <v>104568</v>
      </c>
      <c r="BB69" s="9">
        <v>129471</v>
      </c>
      <c r="BC69" s="9">
        <v>115454</v>
      </c>
      <c r="BD69" s="9">
        <v>109501</v>
      </c>
      <c r="BE69" s="9">
        <v>102873</v>
      </c>
      <c r="BF69" s="9">
        <v>92676</v>
      </c>
      <c r="BG69" s="9">
        <v>82919</v>
      </c>
      <c r="BH69" s="9">
        <v>73637</v>
      </c>
      <c r="BI69" s="9">
        <v>79576</v>
      </c>
      <c r="BJ69" s="9">
        <v>79721</v>
      </c>
      <c r="BK69" s="9">
        <v>76279</v>
      </c>
      <c r="BL69" s="9">
        <v>85335.433999999994</v>
      </c>
      <c r="BM69" s="9">
        <v>105395.52800000001</v>
      </c>
      <c r="BN69" s="9">
        <v>113920.64</v>
      </c>
      <c r="BO69" s="9">
        <v>111195.939</v>
      </c>
      <c r="BP69" s="9">
        <v>91671.226999999999</v>
      </c>
      <c r="BQ69" s="9">
        <v>98664.406000000003</v>
      </c>
      <c r="BR69" s="9">
        <v>92896.475000000006</v>
      </c>
      <c r="BS69" s="9">
        <v>85518.797999999995</v>
      </c>
      <c r="BT69" s="9">
        <v>78288.910999999993</v>
      </c>
      <c r="BU69" s="9">
        <v>79908.968999999997</v>
      </c>
      <c r="BV69" s="9">
        <v>76731.937999999995</v>
      </c>
      <c r="BW69" s="9">
        <v>78009.619000000006</v>
      </c>
      <c r="BX69" s="9">
        <v>86941.453125</v>
      </c>
      <c r="BY69" s="9">
        <v>108577.8046875</v>
      </c>
      <c r="BZ69" s="9">
        <v>120207.265625</v>
      </c>
      <c r="CA69" s="9">
        <v>116413.203125</v>
      </c>
      <c r="CB69" s="9">
        <v>100406.3984375</v>
      </c>
      <c r="CC69" s="9">
        <v>104747.546875</v>
      </c>
      <c r="CD69" s="9">
        <v>85741.484375</v>
      </c>
      <c r="CE69" s="9">
        <v>81760.453125</v>
      </c>
      <c r="CF69" s="9">
        <v>79178.25</v>
      </c>
      <c r="CG69" s="9">
        <v>80309.7421875</v>
      </c>
      <c r="CH69" s="9">
        <v>77800</v>
      </c>
      <c r="CI69" s="9">
        <v>79130.546875</v>
      </c>
      <c r="CJ69" s="9">
        <v>91734.1</v>
      </c>
      <c r="CK69" s="9">
        <v>97247.69</v>
      </c>
      <c r="CL69" s="9">
        <v>131604.98699999999</v>
      </c>
      <c r="CM69" s="9">
        <v>131478.95199999999</v>
      </c>
      <c r="CN69" s="9">
        <v>110950.015</v>
      </c>
      <c r="CO69" s="9">
        <v>114158.679</v>
      </c>
      <c r="CP69" s="9">
        <v>96709.683999999994</v>
      </c>
      <c r="CQ69" s="9">
        <v>88873.472999999998</v>
      </c>
      <c r="CR69" s="9">
        <v>81224.566999999995</v>
      </c>
      <c r="CS69" s="9">
        <v>80580.023000000001</v>
      </c>
      <c r="CT69" s="9">
        <v>82819.107999999993</v>
      </c>
      <c r="CU69" s="9">
        <v>76641.891000000003</v>
      </c>
      <c r="CV69" s="9">
        <v>94420.172495239007</v>
      </c>
      <c r="CW69" s="9">
        <v>108672.85699269401</v>
      </c>
      <c r="CX69" s="9">
        <v>125046.920106536</v>
      </c>
      <c r="CY69" s="9">
        <v>116760.78816761801</v>
      </c>
      <c r="CZ69" s="9">
        <v>112001.74897222701</v>
      </c>
      <c r="DA69" s="9">
        <v>112679.08481657199</v>
      </c>
      <c r="DB69" s="9">
        <v>97483.268315249996</v>
      </c>
      <c r="DC69" s="9">
        <v>86232.289987718003</v>
      </c>
      <c r="DD69" s="9">
        <v>80824.808501025007</v>
      </c>
      <c r="DE69" s="9">
        <v>82130.533657369</v>
      </c>
      <c r="DF69" s="9">
        <v>82763.671151944</v>
      </c>
      <c r="DG69" s="9">
        <v>77207.992443973009</v>
      </c>
      <c r="DH69" s="9">
        <v>94143.237999999998</v>
      </c>
      <c r="DI69" s="9">
        <v>101729.126</v>
      </c>
      <c r="DJ69" s="9">
        <v>118380.542</v>
      </c>
      <c r="DK69" s="9">
        <v>118951.39599999999</v>
      </c>
      <c r="DL69" s="9">
        <v>119845.63499999999</v>
      </c>
      <c r="DM69" s="9">
        <v>109806.299</v>
      </c>
      <c r="DN69" s="9">
        <v>92527.073999999993</v>
      </c>
      <c r="DO69" s="9">
        <v>85105.986999999994</v>
      </c>
      <c r="DP69" s="9">
        <v>79344.487999999998</v>
      </c>
      <c r="DQ69" s="9">
        <v>80739.751999999993</v>
      </c>
      <c r="DR69" s="9">
        <v>81143.682000000001</v>
      </c>
      <c r="DS69" s="9">
        <v>76137.506999999998</v>
      </c>
    </row>
    <row r="70" spans="2:123" x14ac:dyDescent="0.3">
      <c r="B70" s="7">
        <v>10197</v>
      </c>
      <c r="C70" s="8" t="s">
        <v>69</v>
      </c>
      <c r="D70" s="9">
        <v>6829.348</v>
      </c>
      <c r="E70" s="9">
        <v>6052.2740000000003</v>
      </c>
      <c r="F70" s="9">
        <v>8073.2879999999996</v>
      </c>
      <c r="G70" s="9">
        <v>6817.0879999999997</v>
      </c>
      <c r="H70" s="9">
        <v>5594.2219999999998</v>
      </c>
      <c r="I70" s="9">
        <v>6305.23</v>
      </c>
      <c r="J70" s="9">
        <v>9765.1540000000005</v>
      </c>
      <c r="K70" s="9">
        <v>21359.137999999999</v>
      </c>
      <c r="L70" s="9">
        <v>22391.696</v>
      </c>
      <c r="M70" s="9">
        <v>34338.124000000003</v>
      </c>
      <c r="N70" s="9">
        <v>32974.334000000003</v>
      </c>
      <c r="O70" s="9">
        <v>20082.439999999999</v>
      </c>
      <c r="P70" s="9">
        <v>6684.3159999999998</v>
      </c>
      <c r="Q70" s="9">
        <v>6671.2280000000001</v>
      </c>
      <c r="R70" s="9">
        <v>7083.0140000000001</v>
      </c>
      <c r="S70" s="9">
        <v>7389.8159999999998</v>
      </c>
      <c r="T70" s="9">
        <v>6163.34</v>
      </c>
      <c r="U70" s="9">
        <v>6021.81</v>
      </c>
      <c r="V70" s="9">
        <v>6988.3140000000003</v>
      </c>
      <c r="W70" s="9">
        <v>17263.2</v>
      </c>
      <c r="X70" s="9">
        <v>21384.062000000002</v>
      </c>
      <c r="Y70" s="9">
        <v>34144.32</v>
      </c>
      <c r="Z70" s="9">
        <v>33230.152000000002</v>
      </c>
      <c r="AA70" s="9">
        <v>23769.698</v>
      </c>
      <c r="AB70" s="9">
        <v>7582</v>
      </c>
      <c r="AC70" s="9">
        <v>6742</v>
      </c>
      <c r="AD70" s="9">
        <v>7337</v>
      </c>
      <c r="AE70" s="9">
        <v>6893</v>
      </c>
      <c r="AF70" s="9">
        <v>6057</v>
      </c>
      <c r="AG70" s="9">
        <v>6430</v>
      </c>
      <c r="AH70" s="9">
        <v>15686</v>
      </c>
      <c r="AI70" s="9">
        <v>32188</v>
      </c>
      <c r="AJ70" s="9">
        <v>31812</v>
      </c>
      <c r="AK70" s="9">
        <v>38379</v>
      </c>
      <c r="AL70" s="9">
        <v>35406</v>
      </c>
      <c r="AM70" s="9">
        <v>25845</v>
      </c>
      <c r="AN70" s="9">
        <v>9281</v>
      </c>
      <c r="AO70" s="9">
        <v>6134</v>
      </c>
      <c r="AP70" s="9">
        <v>6984</v>
      </c>
      <c r="AQ70" s="9">
        <v>8738</v>
      </c>
      <c r="AR70" s="9">
        <v>5995</v>
      </c>
      <c r="AS70" s="9">
        <v>6658</v>
      </c>
      <c r="AT70" s="9">
        <v>18436</v>
      </c>
      <c r="AU70" s="9">
        <v>34300</v>
      </c>
      <c r="AV70" s="9">
        <v>30803</v>
      </c>
      <c r="AW70" s="9">
        <v>37989</v>
      </c>
      <c r="AX70" s="9">
        <v>37127</v>
      </c>
      <c r="AY70" s="9">
        <v>20295</v>
      </c>
      <c r="AZ70" s="9">
        <v>9621.4</v>
      </c>
      <c r="BA70" s="9">
        <v>5868.9120000000003</v>
      </c>
      <c r="BB70" s="9">
        <v>8289.6779999999999</v>
      </c>
      <c r="BC70" s="9">
        <v>6858.5839999999998</v>
      </c>
      <c r="BD70" s="9">
        <v>5812.5860000000002</v>
      </c>
      <c r="BE70" s="9">
        <v>6898.4480000000003</v>
      </c>
      <c r="BF70" s="9">
        <v>16736.37</v>
      </c>
      <c r="BG70" s="9">
        <v>36558.197999999997</v>
      </c>
      <c r="BH70" s="9">
        <v>34359.644</v>
      </c>
      <c r="BI70" s="9">
        <v>38444.197999999997</v>
      </c>
      <c r="BJ70" s="9">
        <v>34375.911999999997</v>
      </c>
      <c r="BK70" s="9">
        <v>26660.687999999998</v>
      </c>
      <c r="BL70" s="9">
        <v>10340.938</v>
      </c>
      <c r="BM70" s="9">
        <v>6871.37</v>
      </c>
      <c r="BN70" s="9">
        <v>6781.7060000000001</v>
      </c>
      <c r="BO70" s="9">
        <v>6742.4539999999997</v>
      </c>
      <c r="BP70" s="9">
        <v>5148.3220000000001</v>
      </c>
      <c r="BQ70" s="9">
        <v>7875.1239999999998</v>
      </c>
      <c r="BR70" s="9">
        <v>20553.846000000001</v>
      </c>
      <c r="BS70" s="9">
        <v>30526.639999999999</v>
      </c>
      <c r="BT70" s="9">
        <v>32760.898000000001</v>
      </c>
      <c r="BU70" s="9">
        <v>35847.917999999998</v>
      </c>
      <c r="BV70" s="9">
        <v>39263.582999999999</v>
      </c>
      <c r="BW70" s="9">
        <v>24794.991999999998</v>
      </c>
      <c r="BX70" s="9">
        <v>11213.59</v>
      </c>
      <c r="BY70" s="9">
        <v>6471.26</v>
      </c>
      <c r="BZ70" s="9">
        <v>7619.2020000000002</v>
      </c>
      <c r="CA70" s="9">
        <v>7654.53</v>
      </c>
      <c r="CB70" s="9">
        <v>5700.6980000000003</v>
      </c>
      <c r="CC70" s="9">
        <v>5885.2340000000004</v>
      </c>
      <c r="CD70" s="9">
        <v>16507.698</v>
      </c>
      <c r="CE70" s="9">
        <v>29943.716</v>
      </c>
      <c r="CF70" s="9">
        <v>35500.792000000001</v>
      </c>
      <c r="CG70" s="9">
        <v>41422.392</v>
      </c>
      <c r="CH70" s="9">
        <v>40216.815999999999</v>
      </c>
      <c r="CI70" s="9">
        <v>25386.581999999999</v>
      </c>
      <c r="CJ70" s="9">
        <v>8013.9639999999999</v>
      </c>
      <c r="CK70" s="9">
        <v>5511.4660000000003</v>
      </c>
      <c r="CL70" s="9">
        <v>7812.1447867609995</v>
      </c>
      <c r="CM70" s="9">
        <v>8572.3207020509999</v>
      </c>
      <c r="CN70" s="9">
        <v>6054.4758216</v>
      </c>
      <c r="CO70" s="9">
        <v>5295.6959915199996</v>
      </c>
      <c r="CP70" s="9">
        <v>6707.4132301600002</v>
      </c>
      <c r="CQ70" s="9">
        <v>30960.59001312</v>
      </c>
      <c r="CR70" s="9">
        <v>30475.318202399998</v>
      </c>
      <c r="CS70" s="9">
        <v>43147.735700800004</v>
      </c>
      <c r="CT70" s="9">
        <v>40698.985728</v>
      </c>
      <c r="CU70" s="9">
        <v>23895.85058088</v>
      </c>
      <c r="CV70" s="9">
        <v>8272</v>
      </c>
      <c r="CW70" s="9">
        <v>5435</v>
      </c>
      <c r="CX70" s="9">
        <v>7285</v>
      </c>
      <c r="CY70" s="9">
        <v>6173</v>
      </c>
      <c r="CZ70" s="9">
        <v>5894</v>
      </c>
      <c r="DA70" s="9">
        <v>6407</v>
      </c>
      <c r="DB70" s="9">
        <v>14301</v>
      </c>
      <c r="DC70" s="9">
        <v>34133</v>
      </c>
      <c r="DD70" s="9">
        <v>34187</v>
      </c>
      <c r="DE70" s="9">
        <v>43835</v>
      </c>
      <c r="DF70" s="9">
        <v>42806</v>
      </c>
      <c r="DG70" s="9">
        <v>26889</v>
      </c>
      <c r="DH70" s="9">
        <v>9777.0759999999991</v>
      </c>
      <c r="DI70" s="9">
        <v>6492.4160000000002</v>
      </c>
      <c r="DJ70" s="9">
        <v>7556.0659999999998</v>
      </c>
      <c r="DK70" s="9">
        <v>6978.02</v>
      </c>
      <c r="DL70" s="9">
        <v>6532.5889999999999</v>
      </c>
      <c r="DM70" s="9">
        <v>6028.6490000000003</v>
      </c>
      <c r="DN70" s="9">
        <v>8523.06</v>
      </c>
      <c r="DO70" s="9">
        <v>26787.376</v>
      </c>
      <c r="DP70" s="9">
        <v>27637.949000000001</v>
      </c>
      <c r="DQ70" s="9">
        <v>43130.633999999998</v>
      </c>
      <c r="DR70" s="9">
        <v>41545.949000000001</v>
      </c>
      <c r="DS70" s="9">
        <v>21996.436000000002</v>
      </c>
    </row>
    <row r="71" spans="2:123" x14ac:dyDescent="0.3">
      <c r="B71" s="7">
        <v>10202</v>
      </c>
      <c r="C71" s="8" t="s">
        <v>70</v>
      </c>
      <c r="D71" s="9">
        <v>10980.650999343996</v>
      </c>
      <c r="E71" s="9">
        <v>11095.153000144994</v>
      </c>
      <c r="F71" s="9">
        <v>13442.284999775999</v>
      </c>
      <c r="G71" s="9">
        <v>11350.184002080005</v>
      </c>
      <c r="H71" s="9">
        <v>9429.4239997440036</v>
      </c>
      <c r="I71" s="9">
        <v>9432.6091928579972</v>
      </c>
      <c r="J71" s="9">
        <v>8237.8169999999991</v>
      </c>
      <c r="K71" s="9">
        <v>7107.0540000000001</v>
      </c>
      <c r="L71" s="9">
        <v>6393.0820000000003</v>
      </c>
      <c r="M71" s="9">
        <v>6959.6750000000002</v>
      </c>
      <c r="N71" s="9">
        <v>8036.2150000000001</v>
      </c>
      <c r="O71" s="9">
        <v>9899.0529999999999</v>
      </c>
      <c r="P71" s="9">
        <v>10644.386</v>
      </c>
      <c r="Q71" s="9">
        <v>11491.671</v>
      </c>
      <c r="R71" s="9">
        <v>12629.186</v>
      </c>
      <c r="S71" s="9">
        <v>11625.380999999999</v>
      </c>
      <c r="T71" s="9">
        <v>10226.785</v>
      </c>
      <c r="U71" s="9">
        <v>10263.859</v>
      </c>
      <c r="V71" s="9">
        <v>8646.3359999999993</v>
      </c>
      <c r="W71" s="9">
        <v>7325.2030000000004</v>
      </c>
      <c r="X71" s="9">
        <v>6500.73</v>
      </c>
      <c r="Y71" s="9">
        <v>6823.0259999999998</v>
      </c>
      <c r="Z71" s="9">
        <v>7463.7879999999996</v>
      </c>
      <c r="AA71" s="9">
        <v>9677.5380000000005</v>
      </c>
      <c r="AB71" s="9">
        <v>10816</v>
      </c>
      <c r="AC71" s="9">
        <v>11684</v>
      </c>
      <c r="AD71" s="9">
        <v>12955</v>
      </c>
      <c r="AE71" s="9">
        <v>11900</v>
      </c>
      <c r="AF71" s="9">
        <v>10615</v>
      </c>
      <c r="AG71" s="9">
        <v>10258</v>
      </c>
      <c r="AH71" s="9">
        <v>8179</v>
      </c>
      <c r="AI71" s="9">
        <v>7089</v>
      </c>
      <c r="AJ71" s="9">
        <v>6456</v>
      </c>
      <c r="AK71" s="9">
        <v>7080</v>
      </c>
      <c r="AL71" s="9">
        <v>8601</v>
      </c>
      <c r="AM71" s="9">
        <v>10112</v>
      </c>
      <c r="AN71" s="9">
        <v>10898</v>
      </c>
      <c r="AO71" s="9">
        <v>11061</v>
      </c>
      <c r="AP71" s="9">
        <v>11969</v>
      </c>
      <c r="AQ71" s="9">
        <v>12782</v>
      </c>
      <c r="AR71" s="9">
        <v>9769</v>
      </c>
      <c r="AS71" s="9">
        <v>9373</v>
      </c>
      <c r="AT71" s="9">
        <v>7990</v>
      </c>
      <c r="AU71" s="9">
        <v>7190</v>
      </c>
      <c r="AV71" s="9">
        <v>6565</v>
      </c>
      <c r="AW71" s="9">
        <v>7474</v>
      </c>
      <c r="AX71" s="9">
        <v>9989</v>
      </c>
      <c r="AY71" s="9">
        <v>10843</v>
      </c>
      <c r="AZ71" s="9">
        <v>11208.062</v>
      </c>
      <c r="BA71" s="9">
        <v>11901.28</v>
      </c>
      <c r="BB71" s="9">
        <v>13485.495999999999</v>
      </c>
      <c r="BC71" s="9">
        <v>12490.183000000001</v>
      </c>
      <c r="BD71" s="9">
        <v>11325.094999999999</v>
      </c>
      <c r="BE71" s="9">
        <v>10032.416999999999</v>
      </c>
      <c r="BF71" s="9">
        <v>8127.98</v>
      </c>
      <c r="BG71" s="9">
        <v>6816.9160000000002</v>
      </c>
      <c r="BH71" s="9">
        <v>6691.9709999999995</v>
      </c>
      <c r="BI71" s="9">
        <v>7803.9660000000003</v>
      </c>
      <c r="BJ71" s="9">
        <v>10461.486000000001</v>
      </c>
      <c r="BK71" s="9">
        <v>10939.189</v>
      </c>
      <c r="BL71" s="9">
        <v>10678.466</v>
      </c>
      <c r="BM71" s="9">
        <v>12247.044</v>
      </c>
      <c r="BN71" s="9">
        <v>12762.148999999999</v>
      </c>
      <c r="BO71" s="9">
        <v>12129.01</v>
      </c>
      <c r="BP71" s="9">
        <v>9431.4230000000007</v>
      </c>
      <c r="BQ71" s="9">
        <v>9170.9159999999993</v>
      </c>
      <c r="BR71" s="9">
        <v>8362.5349999999999</v>
      </c>
      <c r="BS71" s="9">
        <v>7297.2610000000004</v>
      </c>
      <c r="BT71" s="9">
        <v>7747.2579999999998</v>
      </c>
      <c r="BU71" s="9">
        <v>8361.3619999999992</v>
      </c>
      <c r="BV71" s="9">
        <v>11096.66</v>
      </c>
      <c r="BW71" s="9">
        <v>10990.71</v>
      </c>
      <c r="BX71" s="9">
        <v>10482.444126047001</v>
      </c>
      <c r="BY71" s="9">
        <v>11816.664985256999</v>
      </c>
      <c r="BZ71" s="9">
        <v>13170.937691222001</v>
      </c>
      <c r="CA71" s="9">
        <v>12965.919065132999</v>
      </c>
      <c r="CB71" s="9">
        <v>10314.651039315</v>
      </c>
      <c r="CC71" s="9">
        <v>9749.0160219919999</v>
      </c>
      <c r="CD71" s="9">
        <v>7425.7223116670002</v>
      </c>
      <c r="CE71" s="9">
        <v>7097.5855669570001</v>
      </c>
      <c r="CF71" s="9">
        <v>7016.16580376</v>
      </c>
      <c r="CG71" s="9">
        <v>7755.1035396670004</v>
      </c>
      <c r="CH71" s="9">
        <v>11613.327078288001</v>
      </c>
      <c r="CI71" s="9">
        <v>10441.073604681</v>
      </c>
      <c r="CJ71" s="9">
        <v>10795.286120106</v>
      </c>
      <c r="CK71" s="9">
        <v>10786.337393641001</v>
      </c>
      <c r="CL71" s="9">
        <v>13861.729516628999</v>
      </c>
      <c r="CM71" s="9">
        <v>15054.848954674</v>
      </c>
      <c r="CN71" s="9">
        <v>11810.728265696</v>
      </c>
      <c r="CO71" s="9">
        <v>10644.139903529</v>
      </c>
      <c r="CP71" s="9">
        <v>8987.4080742940005</v>
      </c>
      <c r="CQ71" s="9">
        <v>7552.260608259</v>
      </c>
      <c r="CR71" s="9">
        <v>7103.0701995680001</v>
      </c>
      <c r="CS71" s="9">
        <v>7473.8980072009999</v>
      </c>
      <c r="CT71" s="9">
        <v>9755.3663040730007</v>
      </c>
      <c r="CU71" s="9">
        <v>10766.921895406</v>
      </c>
      <c r="CV71" s="9">
        <v>11525</v>
      </c>
      <c r="CW71" s="9">
        <v>11912</v>
      </c>
      <c r="CX71" s="9">
        <v>13485</v>
      </c>
      <c r="CY71" s="9">
        <v>12466</v>
      </c>
      <c r="CZ71" s="9">
        <v>10823</v>
      </c>
      <c r="DA71" s="9">
        <v>10890</v>
      </c>
      <c r="DB71" s="9">
        <v>8912</v>
      </c>
      <c r="DC71" s="9">
        <v>7476</v>
      </c>
      <c r="DD71" s="9">
        <v>7271</v>
      </c>
      <c r="DE71" s="9">
        <v>8052</v>
      </c>
      <c r="DF71" s="9">
        <v>10890</v>
      </c>
      <c r="DG71" s="9">
        <v>10928</v>
      </c>
      <c r="DH71" s="9">
        <v>10978.727000000001</v>
      </c>
      <c r="DI71" s="9">
        <v>11897.012000000001</v>
      </c>
      <c r="DJ71" s="9">
        <v>13213.189</v>
      </c>
      <c r="DK71" s="9">
        <v>13091.986999999999</v>
      </c>
      <c r="DL71" s="9">
        <v>12396.484</v>
      </c>
      <c r="DM71" s="9">
        <v>12021.695</v>
      </c>
      <c r="DN71" s="9">
        <v>8910.7829999999994</v>
      </c>
      <c r="DO71" s="9">
        <v>7870.6149999999998</v>
      </c>
      <c r="DP71" s="9">
        <v>7409.4719999999998</v>
      </c>
      <c r="DQ71" s="9">
        <v>7729.92</v>
      </c>
      <c r="DR71" s="9">
        <v>10598.834999999999</v>
      </c>
      <c r="DS71" s="9">
        <v>11425.341</v>
      </c>
    </row>
    <row r="72" spans="2:123" x14ac:dyDescent="0.3">
      <c r="B72" s="7">
        <v>10203</v>
      </c>
      <c r="C72" s="8" t="s">
        <v>71</v>
      </c>
      <c r="D72" s="9">
        <v>4378.1629999999996</v>
      </c>
      <c r="E72" s="9">
        <v>4951.7489999999998</v>
      </c>
      <c r="F72" s="9">
        <v>7140.3850000000002</v>
      </c>
      <c r="G72" s="9">
        <v>5700.5339999999997</v>
      </c>
      <c r="H72" s="9">
        <v>4661.924</v>
      </c>
      <c r="I72" s="9">
        <v>4630.3500000000004</v>
      </c>
      <c r="J72" s="9">
        <v>4066.8020000000001</v>
      </c>
      <c r="K72" s="9">
        <v>3830.3429999999998</v>
      </c>
      <c r="L72" s="9">
        <v>3284.3420000000001</v>
      </c>
      <c r="M72" s="9">
        <v>3615.9</v>
      </c>
      <c r="N72" s="9">
        <v>3591.8389999999999</v>
      </c>
      <c r="O72" s="9">
        <v>3170.5619999999999</v>
      </c>
      <c r="P72" s="9">
        <v>3900.2049999999999</v>
      </c>
      <c r="Q72" s="9">
        <v>5231.2740000000003</v>
      </c>
      <c r="R72" s="9">
        <v>6336.6239999999998</v>
      </c>
      <c r="S72" s="9">
        <v>6233.3069999999998</v>
      </c>
      <c r="T72" s="9">
        <v>5509.0020000000004</v>
      </c>
      <c r="U72" s="9">
        <v>5054.384</v>
      </c>
      <c r="V72" s="9">
        <v>4547.6350000000002</v>
      </c>
      <c r="W72" s="9">
        <v>3894.8470000000002</v>
      </c>
      <c r="X72" s="9">
        <v>3328.384</v>
      </c>
      <c r="Y72" s="9">
        <v>3517.82</v>
      </c>
      <c r="Z72" s="9">
        <v>3806.6529999999998</v>
      </c>
      <c r="AA72" s="9">
        <v>3335.3339999999998</v>
      </c>
      <c r="AB72" s="9">
        <v>3977</v>
      </c>
      <c r="AC72" s="9">
        <v>5236</v>
      </c>
      <c r="AD72" s="9">
        <v>6208</v>
      </c>
      <c r="AE72" s="9">
        <v>5974</v>
      </c>
      <c r="AF72" s="9">
        <v>5240</v>
      </c>
      <c r="AG72" s="9">
        <v>5010</v>
      </c>
      <c r="AH72" s="9">
        <v>3923</v>
      </c>
      <c r="AI72" s="9">
        <v>3709</v>
      </c>
      <c r="AJ72" s="9">
        <v>3392</v>
      </c>
      <c r="AK72" s="9">
        <v>3867</v>
      </c>
      <c r="AL72" s="9">
        <v>3913</v>
      </c>
      <c r="AM72" s="9">
        <v>3328</v>
      </c>
      <c r="AN72" s="9">
        <v>4224</v>
      </c>
      <c r="AO72" s="9">
        <v>4812</v>
      </c>
      <c r="AP72" s="9">
        <v>5952</v>
      </c>
      <c r="AQ72" s="9">
        <v>6552</v>
      </c>
      <c r="AR72" s="9">
        <v>5029</v>
      </c>
      <c r="AS72" s="9">
        <v>4847</v>
      </c>
      <c r="AT72" s="9">
        <v>4165</v>
      </c>
      <c r="AU72" s="9">
        <v>3625</v>
      </c>
      <c r="AV72" s="9">
        <v>3398</v>
      </c>
      <c r="AW72" s="9">
        <v>4218</v>
      </c>
      <c r="AX72" s="9">
        <v>3989</v>
      </c>
      <c r="AY72" s="9">
        <v>3571</v>
      </c>
      <c r="AZ72" s="9">
        <v>4313.7299999999996</v>
      </c>
      <c r="BA72" s="9">
        <v>5285.5770000000002</v>
      </c>
      <c r="BB72" s="9">
        <v>7145.933</v>
      </c>
      <c r="BC72" s="9">
        <v>6220.2839999999997</v>
      </c>
      <c r="BD72" s="9">
        <v>5866.0379999999996</v>
      </c>
      <c r="BE72" s="9">
        <v>5123.6679999999997</v>
      </c>
      <c r="BF72" s="9">
        <v>4158.8760000000002</v>
      </c>
      <c r="BG72" s="9">
        <v>3597.752</v>
      </c>
      <c r="BH72" s="9">
        <v>3335.6779999999999</v>
      </c>
      <c r="BI72" s="9">
        <v>4219.817</v>
      </c>
      <c r="BJ72" s="9">
        <v>3893.5390000000002</v>
      </c>
      <c r="BK72" s="9">
        <v>3338.288</v>
      </c>
      <c r="BL72" s="9">
        <v>3807.8980000000001</v>
      </c>
      <c r="BM72" s="9">
        <v>5640.5349999999999</v>
      </c>
      <c r="BN72" s="9">
        <v>6202.7020000000002</v>
      </c>
      <c r="BO72" s="9">
        <v>6205.4250000000002</v>
      </c>
      <c r="BP72" s="9">
        <v>4726.1809999999996</v>
      </c>
      <c r="BQ72" s="9">
        <v>4579.8549999999996</v>
      </c>
      <c r="BR72" s="9">
        <v>4147.6779999999999</v>
      </c>
      <c r="BS72" s="9">
        <v>3525.4290000000001</v>
      </c>
      <c r="BT72" s="9">
        <v>3760.096</v>
      </c>
      <c r="BU72" s="9">
        <v>4159.75</v>
      </c>
      <c r="BV72" s="9">
        <v>3992.5920000000001</v>
      </c>
      <c r="BW72" s="9">
        <v>3311.6370000000002</v>
      </c>
      <c r="BX72" s="9">
        <v>3682.7096535330002</v>
      </c>
      <c r="BY72" s="9">
        <v>5516.978570321</v>
      </c>
      <c r="BZ72" s="9">
        <v>6624.4243127319996</v>
      </c>
      <c r="CA72" s="9">
        <v>6436.1410820139999</v>
      </c>
      <c r="CB72" s="9">
        <v>4984.0318619270001</v>
      </c>
      <c r="CC72" s="9">
        <v>4883.9203623909998</v>
      </c>
      <c r="CD72" s="9">
        <v>3668.4039423670001</v>
      </c>
      <c r="CE72" s="9">
        <v>3498.7469109899998</v>
      </c>
      <c r="CF72" s="9">
        <v>3516.4951164250001</v>
      </c>
      <c r="CG72" s="9">
        <v>3835.484001068</v>
      </c>
      <c r="CH72" s="9">
        <v>3996.2269154340001</v>
      </c>
      <c r="CI72" s="9">
        <v>3429.0684152979998</v>
      </c>
      <c r="CJ72" s="9">
        <v>4070.6013598000004</v>
      </c>
      <c r="CK72" s="9">
        <v>4678.8818734440001</v>
      </c>
      <c r="CL72" s="9">
        <v>7526.1204879269999</v>
      </c>
      <c r="CM72" s="9">
        <v>8165.4117430349997</v>
      </c>
      <c r="CN72" s="9">
        <v>5782.1839026469997</v>
      </c>
      <c r="CO72" s="9">
        <v>5115.5326170770004</v>
      </c>
      <c r="CP72" s="9">
        <v>4417.1418806560005</v>
      </c>
      <c r="CQ72" s="9">
        <v>3811.5136879019997</v>
      </c>
      <c r="CR72" s="9">
        <v>3450.2239763839998</v>
      </c>
      <c r="CS72" s="9">
        <v>4402.3545157569997</v>
      </c>
      <c r="CT72" s="9">
        <v>4026.7677907540001</v>
      </c>
      <c r="CU72" s="9">
        <v>3664.3856167410004</v>
      </c>
      <c r="CV72" s="9">
        <v>4329</v>
      </c>
      <c r="CW72" s="9">
        <v>5284</v>
      </c>
      <c r="CX72" s="9">
        <v>7050</v>
      </c>
      <c r="CY72" s="9">
        <v>6230</v>
      </c>
      <c r="CZ72" s="9">
        <v>5817</v>
      </c>
      <c r="DA72" s="9">
        <v>5412</v>
      </c>
      <c r="DB72" s="9">
        <v>4363</v>
      </c>
      <c r="DC72" s="9">
        <v>3520</v>
      </c>
      <c r="DD72" s="9">
        <v>3342</v>
      </c>
      <c r="DE72" s="9">
        <v>4178</v>
      </c>
      <c r="DF72" s="9">
        <v>4046</v>
      </c>
      <c r="DG72" s="9">
        <v>3396</v>
      </c>
      <c r="DH72" s="9">
        <v>4263.8100000000004</v>
      </c>
      <c r="DI72" s="9">
        <v>5440.7039999999997</v>
      </c>
      <c r="DJ72" s="9">
        <v>6926.3440000000001</v>
      </c>
      <c r="DK72" s="9">
        <v>6653.4660000000003</v>
      </c>
      <c r="DL72" s="9">
        <v>6472.0640000000003</v>
      </c>
      <c r="DM72" s="9">
        <v>5980.5379999999996</v>
      </c>
      <c r="DN72" s="9">
        <v>4351.625</v>
      </c>
      <c r="DO72" s="9">
        <v>3641.4290000000001</v>
      </c>
      <c r="DP72" s="9">
        <v>3471.0250000000001</v>
      </c>
      <c r="DQ72" s="9">
        <v>3862.4989999999998</v>
      </c>
      <c r="DR72" s="9">
        <v>4007.616</v>
      </c>
      <c r="DS72" s="9">
        <v>3543.8589999999999</v>
      </c>
    </row>
    <row r="73" spans="2:123" x14ac:dyDescent="0.3">
      <c r="B73" s="7">
        <v>10204</v>
      </c>
      <c r="C73" s="8" t="s">
        <v>72</v>
      </c>
      <c r="D73" s="9">
        <v>57521.709000000003</v>
      </c>
      <c r="E73" s="9">
        <v>64423.131000000001</v>
      </c>
      <c r="F73" s="9">
        <v>81559.360000000001</v>
      </c>
      <c r="G73" s="9">
        <v>76373.165999999997</v>
      </c>
      <c r="H73" s="9">
        <v>67221.440000000002</v>
      </c>
      <c r="I73" s="9">
        <v>64482.347000000002</v>
      </c>
      <c r="J73" s="9">
        <v>56209.072999999997</v>
      </c>
      <c r="K73" s="9">
        <v>53844.148999999998</v>
      </c>
      <c r="L73" s="9">
        <v>49810.743000000002</v>
      </c>
      <c r="M73" s="9">
        <v>55266.409</v>
      </c>
      <c r="N73" s="9">
        <v>54406.112999999998</v>
      </c>
      <c r="O73" s="9">
        <v>49002.328999999998</v>
      </c>
      <c r="P73" s="9">
        <v>53042.156999999999</v>
      </c>
      <c r="Q73" s="9">
        <v>65352.614000000001</v>
      </c>
      <c r="R73" s="9">
        <v>73466.375</v>
      </c>
      <c r="S73" s="9">
        <v>79174.365999999995</v>
      </c>
      <c r="T73" s="9">
        <v>69168.038</v>
      </c>
      <c r="U73" s="9">
        <v>65854.148000000001</v>
      </c>
      <c r="V73" s="9">
        <v>57804.313999999998</v>
      </c>
      <c r="W73" s="9">
        <v>52829.84</v>
      </c>
      <c r="X73" s="9">
        <v>49153.394</v>
      </c>
      <c r="Y73" s="9">
        <v>56034.851999999999</v>
      </c>
      <c r="Z73" s="9">
        <v>56081.557999999997</v>
      </c>
      <c r="AA73" s="9">
        <v>49443.525000000001</v>
      </c>
      <c r="AB73" s="9">
        <v>53367.913</v>
      </c>
      <c r="AC73" s="9">
        <v>64968.58</v>
      </c>
      <c r="AD73" s="9">
        <v>77200.409</v>
      </c>
      <c r="AE73" s="9">
        <v>73792.195999999996</v>
      </c>
      <c r="AF73" s="9">
        <v>66233.653000000006</v>
      </c>
      <c r="AG73" s="9">
        <v>61333.349000000002</v>
      </c>
      <c r="AH73" s="9">
        <v>51962.266000000003</v>
      </c>
      <c r="AI73" s="9">
        <v>51714.222999999998</v>
      </c>
      <c r="AJ73" s="9">
        <v>50874.146999999997</v>
      </c>
      <c r="AK73" s="9">
        <v>58015.495000000003</v>
      </c>
      <c r="AL73" s="9">
        <v>57422.154999999999</v>
      </c>
      <c r="AM73" s="9">
        <v>48586.550999999999</v>
      </c>
      <c r="AN73" s="9">
        <v>54329</v>
      </c>
      <c r="AO73" s="9">
        <v>59533</v>
      </c>
      <c r="AP73" s="9">
        <v>71395</v>
      </c>
      <c r="AQ73" s="9">
        <v>83715</v>
      </c>
      <c r="AR73" s="9">
        <v>65822</v>
      </c>
      <c r="AS73" s="9">
        <v>63885</v>
      </c>
      <c r="AT73" s="9">
        <v>54993</v>
      </c>
      <c r="AU73" s="9">
        <v>50925</v>
      </c>
      <c r="AV73" s="9">
        <v>51183</v>
      </c>
      <c r="AW73" s="9">
        <v>59121</v>
      </c>
      <c r="AX73" s="9">
        <v>58078</v>
      </c>
      <c r="AY73" s="9">
        <v>50674</v>
      </c>
      <c r="AZ73" s="9">
        <v>55576</v>
      </c>
      <c r="BA73" s="9">
        <v>61959</v>
      </c>
      <c r="BB73" s="9">
        <v>81566</v>
      </c>
      <c r="BC73" s="9">
        <v>75690</v>
      </c>
      <c r="BD73" s="9">
        <v>65172</v>
      </c>
      <c r="BE73" s="9">
        <v>61578</v>
      </c>
      <c r="BF73" s="9">
        <v>54400</v>
      </c>
      <c r="BG73" s="9">
        <v>51574</v>
      </c>
      <c r="BH73" s="9">
        <v>49847</v>
      </c>
      <c r="BI73" s="9">
        <v>58875</v>
      </c>
      <c r="BJ73" s="9">
        <v>53757</v>
      </c>
      <c r="BK73" s="9">
        <v>49660</v>
      </c>
      <c r="BL73" s="9">
        <v>52002.31</v>
      </c>
      <c r="BM73" s="9">
        <v>64620.815000000002</v>
      </c>
      <c r="BN73" s="9">
        <v>70747.471999999994</v>
      </c>
      <c r="BO73" s="9">
        <v>73675.206999999995</v>
      </c>
      <c r="BP73" s="9">
        <v>58589.654000000002</v>
      </c>
      <c r="BQ73" s="9">
        <v>57547.396999999997</v>
      </c>
      <c r="BR73" s="9">
        <v>52880.322999999997</v>
      </c>
      <c r="BS73" s="9">
        <v>49618.699000000001</v>
      </c>
      <c r="BT73" s="9">
        <v>53167.637000000002</v>
      </c>
      <c r="BU73" s="9">
        <v>55359.673000000003</v>
      </c>
      <c r="BV73" s="9">
        <v>54906.711000000003</v>
      </c>
      <c r="BW73" s="9">
        <v>49447.021999999997</v>
      </c>
      <c r="BX73" s="9">
        <v>50764.171875</v>
      </c>
      <c r="BY73" s="9">
        <v>64872.28515625</v>
      </c>
      <c r="BZ73" s="9">
        <v>76504.296875</v>
      </c>
      <c r="CA73" s="9">
        <v>75632.0859375</v>
      </c>
      <c r="CB73" s="9">
        <v>66713.2109375</v>
      </c>
      <c r="CC73" s="9">
        <v>61615.796875</v>
      </c>
      <c r="CD73" s="9">
        <v>50660.36328125</v>
      </c>
      <c r="CE73" s="9">
        <v>49373.31640625</v>
      </c>
      <c r="CF73" s="9">
        <v>52133.140625</v>
      </c>
      <c r="CG73" s="9">
        <v>55976.30078125</v>
      </c>
      <c r="CH73" s="9">
        <v>55535.65625</v>
      </c>
      <c r="CI73" s="9">
        <v>48359.69921875</v>
      </c>
      <c r="CJ73" s="9">
        <v>52047.347999999998</v>
      </c>
      <c r="CK73" s="9">
        <v>56587.303</v>
      </c>
      <c r="CL73" s="9">
        <v>78776.505999999994</v>
      </c>
      <c r="CM73" s="9">
        <v>81963.597999999998</v>
      </c>
      <c r="CN73" s="9">
        <v>63961.093000000001</v>
      </c>
      <c r="CO73" s="9">
        <v>59651.3</v>
      </c>
      <c r="CP73" s="9">
        <v>53213.366999999998</v>
      </c>
      <c r="CQ73" s="9">
        <v>50293.214999999997</v>
      </c>
      <c r="CR73" s="9">
        <v>50242.75</v>
      </c>
      <c r="CS73" s="9">
        <v>57651.485000000001</v>
      </c>
      <c r="CT73" s="9">
        <v>54458.642999999996</v>
      </c>
      <c r="CU73" s="9">
        <v>49463.877999999997</v>
      </c>
      <c r="CV73" s="9">
        <v>53853.845999999998</v>
      </c>
      <c r="CW73" s="9">
        <v>57737.248</v>
      </c>
      <c r="CX73" s="9">
        <v>73573.019</v>
      </c>
      <c r="CY73" s="9">
        <v>69976.967000000004</v>
      </c>
      <c r="CZ73" s="9">
        <v>62583.606</v>
      </c>
      <c r="DA73" s="9">
        <v>62921.834999999999</v>
      </c>
      <c r="DB73" s="9">
        <v>51982.586000000003</v>
      </c>
      <c r="DC73" s="9">
        <v>48622.175000000003</v>
      </c>
      <c r="DD73" s="9">
        <v>47719.417000000001</v>
      </c>
      <c r="DE73" s="9">
        <v>57850.675999999999</v>
      </c>
      <c r="DF73" s="9">
        <v>54352.28</v>
      </c>
      <c r="DG73" s="9">
        <v>47741.81</v>
      </c>
      <c r="DH73" s="9">
        <v>52806.809000000001</v>
      </c>
      <c r="DI73" s="9">
        <v>62509.631999999998</v>
      </c>
      <c r="DJ73" s="9">
        <v>74547.021999999997</v>
      </c>
      <c r="DK73" s="9">
        <v>75937.066999999995</v>
      </c>
      <c r="DL73" s="9">
        <v>67421.073000000004</v>
      </c>
      <c r="DM73" s="9">
        <v>63675.271000000001</v>
      </c>
      <c r="DN73" s="9">
        <v>52215.33</v>
      </c>
      <c r="DO73" s="9">
        <v>50994.1999</v>
      </c>
      <c r="DP73" s="9">
        <v>48594.084000000003</v>
      </c>
      <c r="DQ73" s="9">
        <v>57163.614000000001</v>
      </c>
      <c r="DR73" s="9">
        <v>56717.661</v>
      </c>
      <c r="DS73" s="9">
        <v>49708.773999999998</v>
      </c>
    </row>
    <row r="74" spans="2:123" x14ac:dyDescent="0.3">
      <c r="B74" s="7">
        <v>10209</v>
      </c>
      <c r="C74" s="8" t="s">
        <v>73</v>
      </c>
      <c r="D74" s="9">
        <v>72166.926000000007</v>
      </c>
      <c r="E74" s="9">
        <v>77749.739000000001</v>
      </c>
      <c r="F74" s="9">
        <v>110225.107</v>
      </c>
      <c r="G74" s="9">
        <v>89733.353000000003</v>
      </c>
      <c r="H74" s="9">
        <v>72914.751000000004</v>
      </c>
      <c r="I74" s="9">
        <v>73595.993000000002</v>
      </c>
      <c r="J74" s="9">
        <v>70111.748000000007</v>
      </c>
      <c r="K74" s="9">
        <v>69210.925000000003</v>
      </c>
      <c r="L74" s="9">
        <v>59924.142</v>
      </c>
      <c r="M74" s="9">
        <v>72061.538</v>
      </c>
      <c r="N74" s="9">
        <v>70029.395999999993</v>
      </c>
      <c r="O74" s="9">
        <v>62116.192000000003</v>
      </c>
      <c r="P74" s="9">
        <v>65307.402999999998</v>
      </c>
      <c r="Q74" s="9">
        <v>84550.191999999995</v>
      </c>
      <c r="R74" s="9">
        <v>100233.102</v>
      </c>
      <c r="S74" s="9">
        <v>102001.402</v>
      </c>
      <c r="T74" s="9">
        <v>90633.785999999993</v>
      </c>
      <c r="U74" s="9">
        <v>80786.725999999995</v>
      </c>
      <c r="V74" s="9">
        <v>73381.982999999993</v>
      </c>
      <c r="W74" s="9">
        <v>64504.296000000002</v>
      </c>
      <c r="X74" s="9">
        <v>62899.866999999998</v>
      </c>
      <c r="Y74" s="9">
        <v>70505.786999999997</v>
      </c>
      <c r="Z74" s="9">
        <v>71535.948000000004</v>
      </c>
      <c r="AA74" s="9">
        <v>65954.400999999998</v>
      </c>
      <c r="AB74" s="9">
        <v>67843</v>
      </c>
      <c r="AC74" s="9">
        <v>83087</v>
      </c>
      <c r="AD74" s="9">
        <v>101486</v>
      </c>
      <c r="AE74" s="9">
        <v>98666</v>
      </c>
      <c r="AF74" s="9">
        <v>85748</v>
      </c>
      <c r="AG74" s="9">
        <v>81486</v>
      </c>
      <c r="AH74" s="9">
        <v>66798</v>
      </c>
      <c r="AI74" s="9">
        <v>69961</v>
      </c>
      <c r="AJ74" s="9">
        <v>64026</v>
      </c>
      <c r="AK74" s="9">
        <v>73574</v>
      </c>
      <c r="AL74" s="9">
        <v>76216</v>
      </c>
      <c r="AM74" s="9">
        <v>66700</v>
      </c>
      <c r="AN74" s="9">
        <v>69443</v>
      </c>
      <c r="AO74" s="9">
        <v>76745</v>
      </c>
      <c r="AP74" s="9">
        <v>95277</v>
      </c>
      <c r="AQ74" s="9">
        <v>107967</v>
      </c>
      <c r="AR74" s="9">
        <v>82280</v>
      </c>
      <c r="AS74" s="9">
        <v>77729</v>
      </c>
      <c r="AT74" s="9">
        <v>70273</v>
      </c>
      <c r="AU74" s="9">
        <v>70350</v>
      </c>
      <c r="AV74" s="9">
        <v>65395</v>
      </c>
      <c r="AW74" s="9">
        <v>77100</v>
      </c>
      <c r="AX74" s="9">
        <v>73978</v>
      </c>
      <c r="AY74" s="9">
        <v>65440</v>
      </c>
      <c r="AZ74" s="9">
        <v>72215.120999999999</v>
      </c>
      <c r="BA74" s="9">
        <v>84980.687999999995</v>
      </c>
      <c r="BB74" s="9">
        <v>112154.51700000001</v>
      </c>
      <c r="BC74" s="9">
        <v>101452.194</v>
      </c>
      <c r="BD74" s="9">
        <v>97942.442999999999</v>
      </c>
      <c r="BE74" s="9">
        <v>82035.421000000002</v>
      </c>
      <c r="BF74" s="9">
        <v>68115.534</v>
      </c>
      <c r="BG74" s="9">
        <v>68115.960000000006</v>
      </c>
      <c r="BH74" s="9">
        <v>68989.271999999997</v>
      </c>
      <c r="BI74" s="9">
        <v>79742.812999999995</v>
      </c>
      <c r="BJ74" s="9">
        <v>74894.964999999997</v>
      </c>
      <c r="BK74" s="9">
        <v>65565.963000000003</v>
      </c>
      <c r="BL74" s="9">
        <v>64846.39</v>
      </c>
      <c r="BM74" s="9">
        <v>86930.347999999998</v>
      </c>
      <c r="BN74" s="9">
        <v>97189.611000000004</v>
      </c>
      <c r="BO74" s="9">
        <v>99749.154999999999</v>
      </c>
      <c r="BP74" s="9">
        <v>74876.835999999996</v>
      </c>
      <c r="BQ74" s="9">
        <v>71337.804000000004</v>
      </c>
      <c r="BR74" s="9">
        <v>69992.966</v>
      </c>
      <c r="BS74" s="9">
        <v>69636.854000000007</v>
      </c>
      <c r="BT74" s="9">
        <v>78154.801999999996</v>
      </c>
      <c r="BU74" s="9">
        <v>81550.964000000007</v>
      </c>
      <c r="BV74" s="9">
        <v>78493.570000000007</v>
      </c>
      <c r="BW74" s="9">
        <v>65907.239000000001</v>
      </c>
      <c r="BX74" s="9">
        <v>59857.018009946005</v>
      </c>
      <c r="BY74" s="9">
        <v>72893.226436835001</v>
      </c>
      <c r="BZ74" s="9">
        <v>88170.529899867994</v>
      </c>
      <c r="CA74" s="9">
        <v>91661.803161072006</v>
      </c>
      <c r="CB74" s="9">
        <v>72448.291132795013</v>
      </c>
      <c r="CC74" s="9">
        <v>68058.485550373007</v>
      </c>
      <c r="CD74" s="9">
        <v>57336.631933297998</v>
      </c>
      <c r="CE74" s="9">
        <v>63528.808829951005</v>
      </c>
      <c r="CF74" s="9">
        <v>65663.007429174992</v>
      </c>
      <c r="CG74" s="9">
        <v>66902.673636898995</v>
      </c>
      <c r="CH74" s="9">
        <v>70830.359255308009</v>
      </c>
      <c r="CI74" s="9">
        <v>60435.888978909999</v>
      </c>
      <c r="CJ74" s="9">
        <v>62383.442698425999</v>
      </c>
      <c r="CK74" s="9">
        <v>65476.997582445001</v>
      </c>
      <c r="CL74" s="9">
        <v>107286.99967254301</v>
      </c>
      <c r="CM74" s="9">
        <v>114891.623447743</v>
      </c>
      <c r="CN74" s="9">
        <v>86457.750375728996</v>
      </c>
      <c r="CO74" s="9">
        <v>76060.064498862994</v>
      </c>
      <c r="CP74" s="9">
        <v>62821.499954038998</v>
      </c>
      <c r="CQ74" s="9">
        <v>63444.994486290998</v>
      </c>
      <c r="CR74" s="9">
        <v>67285.123558926003</v>
      </c>
      <c r="CS74" s="9">
        <v>81785.092263832004</v>
      </c>
      <c r="CT74" s="9">
        <v>77641.526377921007</v>
      </c>
      <c r="CU74" s="9">
        <v>66872.203651022995</v>
      </c>
      <c r="CV74" s="9">
        <v>73538</v>
      </c>
      <c r="CW74" s="9">
        <v>82440</v>
      </c>
      <c r="CX74" s="9">
        <v>111491</v>
      </c>
      <c r="CY74" s="9">
        <v>99717</v>
      </c>
      <c r="CZ74" s="9">
        <v>93090</v>
      </c>
      <c r="DA74" s="9">
        <v>85099</v>
      </c>
      <c r="DB74" s="9">
        <v>71110</v>
      </c>
      <c r="DC74" s="9">
        <v>68527</v>
      </c>
      <c r="DD74" s="9">
        <v>71150</v>
      </c>
      <c r="DE74" s="9">
        <v>83169</v>
      </c>
      <c r="DF74" s="9">
        <v>79759</v>
      </c>
      <c r="DG74" s="9">
        <v>67390</v>
      </c>
      <c r="DH74" s="9">
        <v>74184.327999999994</v>
      </c>
      <c r="DI74" s="9">
        <v>85170.05</v>
      </c>
      <c r="DJ74" s="9">
        <v>102597.232</v>
      </c>
      <c r="DK74" s="9">
        <v>102987.379</v>
      </c>
      <c r="DL74" s="9">
        <v>109394.52899999999</v>
      </c>
      <c r="DM74" s="9">
        <v>95410.785999999993</v>
      </c>
      <c r="DN74" s="9">
        <v>67680.847999999998</v>
      </c>
      <c r="DO74" s="9">
        <v>70064.453999999998</v>
      </c>
      <c r="DP74" s="9">
        <v>73841.053</v>
      </c>
      <c r="DQ74" s="9">
        <v>75954.222999999998</v>
      </c>
      <c r="DR74" s="9">
        <v>78432.134000000005</v>
      </c>
      <c r="DS74" s="9">
        <v>68694.165999999997</v>
      </c>
    </row>
    <row r="75" spans="2:123" x14ac:dyDescent="0.3">
      <c r="B75" s="7">
        <v>10230</v>
      </c>
      <c r="C75" s="8" t="s">
        <v>74</v>
      </c>
      <c r="D75" s="9">
        <v>5867.6580000000004</v>
      </c>
      <c r="E75" s="9">
        <v>7057.28</v>
      </c>
      <c r="F75" s="9">
        <v>10626.236999999999</v>
      </c>
      <c r="G75" s="9">
        <v>8452.2170000000006</v>
      </c>
      <c r="H75" s="9">
        <v>6426.3890000000001</v>
      </c>
      <c r="I75" s="9">
        <v>6354.5050000000001</v>
      </c>
      <c r="J75" s="9">
        <v>5699.9030000000002</v>
      </c>
      <c r="K75" s="9">
        <v>5778.585</v>
      </c>
      <c r="L75" s="9">
        <v>4885.7110000000002</v>
      </c>
      <c r="M75" s="9">
        <v>6375.92</v>
      </c>
      <c r="N75" s="9">
        <v>6227.6869999999999</v>
      </c>
      <c r="O75" s="9">
        <v>4871.6279999999997</v>
      </c>
      <c r="P75" s="9">
        <v>6024.643</v>
      </c>
      <c r="Q75" s="9">
        <v>8888.6849999999995</v>
      </c>
      <c r="R75" s="9">
        <v>10912.338</v>
      </c>
      <c r="S75" s="9">
        <v>10772.699000000001</v>
      </c>
      <c r="T75" s="9">
        <v>9029.0120000000006</v>
      </c>
      <c r="U75" s="9">
        <v>8573.7199999999993</v>
      </c>
      <c r="V75" s="9">
        <v>7203.8950000000004</v>
      </c>
      <c r="W75" s="9">
        <v>6601.5739999999996</v>
      </c>
      <c r="X75" s="9">
        <v>6230.5730000000003</v>
      </c>
      <c r="Y75" s="9">
        <v>6585.4430000000002</v>
      </c>
      <c r="Z75" s="9">
        <v>7092.6149999999998</v>
      </c>
      <c r="AA75" s="9">
        <v>6188.085</v>
      </c>
      <c r="AB75" s="9">
        <v>6447</v>
      </c>
      <c r="AC75" s="9">
        <v>8950</v>
      </c>
      <c r="AD75" s="9">
        <v>11266</v>
      </c>
      <c r="AE75" s="9">
        <v>11319</v>
      </c>
      <c r="AF75" s="9">
        <v>9150</v>
      </c>
      <c r="AG75" s="9">
        <v>8430</v>
      </c>
      <c r="AH75" s="9">
        <v>6642</v>
      </c>
      <c r="AI75" s="9">
        <v>7257</v>
      </c>
      <c r="AJ75" s="9">
        <v>6632</v>
      </c>
      <c r="AK75" s="9">
        <v>6994</v>
      </c>
      <c r="AL75" s="9">
        <v>7750</v>
      </c>
      <c r="AM75" s="9">
        <v>6269</v>
      </c>
      <c r="AN75" s="9">
        <v>7079</v>
      </c>
      <c r="AO75" s="9">
        <v>8332</v>
      </c>
      <c r="AP75" s="9">
        <v>10333</v>
      </c>
      <c r="AQ75" s="9">
        <v>11830</v>
      </c>
      <c r="AR75" s="9">
        <v>8166</v>
      </c>
      <c r="AS75" s="9">
        <v>8085</v>
      </c>
      <c r="AT75" s="9">
        <v>6796</v>
      </c>
      <c r="AU75" s="9">
        <v>7239</v>
      </c>
      <c r="AV75" s="9">
        <v>6800</v>
      </c>
      <c r="AW75" s="9">
        <v>8096</v>
      </c>
      <c r="AX75" s="9">
        <v>8032</v>
      </c>
      <c r="AY75" s="9">
        <v>6552</v>
      </c>
      <c r="AZ75" s="9">
        <v>7405.5420000000004</v>
      </c>
      <c r="BA75" s="9">
        <v>9116.66</v>
      </c>
      <c r="BB75" s="9">
        <v>11129.571</v>
      </c>
      <c r="BC75" s="9">
        <v>10483.91</v>
      </c>
      <c r="BD75" s="9">
        <v>9949.8009999999995</v>
      </c>
      <c r="BE75" s="9">
        <v>8360.9789999999994</v>
      </c>
      <c r="BF75" s="9">
        <v>6874.768</v>
      </c>
      <c r="BG75" s="9">
        <v>7091.2129999999997</v>
      </c>
      <c r="BH75" s="9">
        <v>6698.6909999999998</v>
      </c>
      <c r="BI75" s="9">
        <v>8596.9989999999998</v>
      </c>
      <c r="BJ75" s="9">
        <v>7757.2629999999999</v>
      </c>
      <c r="BK75" s="9">
        <v>6766.4179999999997</v>
      </c>
      <c r="BL75" s="9">
        <v>6881.3829999999998</v>
      </c>
      <c r="BM75" s="9">
        <v>9157.2369999999992</v>
      </c>
      <c r="BN75" s="9">
        <v>10641.891</v>
      </c>
      <c r="BO75" s="9">
        <v>10647.964</v>
      </c>
      <c r="BP75" s="9">
        <v>7730.6319999999996</v>
      </c>
      <c r="BQ75" s="9">
        <v>7628.8639999999996</v>
      </c>
      <c r="BR75" s="9">
        <v>7734.7749999999996</v>
      </c>
      <c r="BS75" s="9">
        <v>7602.9549999999999</v>
      </c>
      <c r="BT75" s="9">
        <v>7529.1880000000001</v>
      </c>
      <c r="BU75" s="9">
        <v>8057.8230000000003</v>
      </c>
      <c r="BV75" s="9">
        <v>7142.0950000000003</v>
      </c>
      <c r="BW75" s="9">
        <v>6295.4009999999998</v>
      </c>
      <c r="BX75" s="9">
        <v>6964.6460976600001</v>
      </c>
      <c r="BY75" s="9">
        <v>9401.7018267900003</v>
      </c>
      <c r="BZ75" s="9">
        <v>11753.84970203</v>
      </c>
      <c r="CA75" s="9">
        <v>11681.173146360001</v>
      </c>
      <c r="CB75" s="9">
        <v>9335.5420509200012</v>
      </c>
      <c r="CC75" s="9">
        <v>8747.5991974899989</v>
      </c>
      <c r="CD75" s="9">
        <v>7321.9986534900008</v>
      </c>
      <c r="CE75" s="9">
        <v>7590.4502045500003</v>
      </c>
      <c r="CF75" s="9">
        <v>7359.9919299100002</v>
      </c>
      <c r="CG75" s="9">
        <v>7968.8221712999994</v>
      </c>
      <c r="CH75" s="9">
        <v>8315.70457111</v>
      </c>
      <c r="CI75" s="9">
        <v>6724.65744094</v>
      </c>
      <c r="CJ75" s="9">
        <v>7455.4077851099992</v>
      </c>
      <c r="CK75" s="9">
        <v>8317.2035411699999</v>
      </c>
      <c r="CL75" s="9">
        <v>13100.122851438999</v>
      </c>
      <c r="CM75" s="9">
        <v>14628.712457112999</v>
      </c>
      <c r="CN75" s="9">
        <v>11165.106720258</v>
      </c>
      <c r="CO75" s="9">
        <v>9866.5213805260009</v>
      </c>
      <c r="CP75" s="9">
        <v>7925.5564311960006</v>
      </c>
      <c r="CQ75" s="9">
        <v>7879.9765242539997</v>
      </c>
      <c r="CR75" s="9">
        <v>7381.0726357630001</v>
      </c>
      <c r="CS75" s="9">
        <v>8841.6738211680004</v>
      </c>
      <c r="CT75" s="9">
        <v>8786.7341702909998</v>
      </c>
      <c r="CU75" s="9">
        <v>7090.5755820719996</v>
      </c>
      <c r="CV75" s="9">
        <v>7966</v>
      </c>
      <c r="CW75" s="9">
        <v>9657</v>
      </c>
      <c r="CX75" s="9">
        <v>12259</v>
      </c>
      <c r="CY75" s="9">
        <v>11106</v>
      </c>
      <c r="CZ75" s="9">
        <v>9720</v>
      </c>
      <c r="DA75" s="9">
        <v>9466</v>
      </c>
      <c r="DB75" s="9">
        <v>7806</v>
      </c>
      <c r="DC75" s="9">
        <v>7727</v>
      </c>
      <c r="DD75" s="9">
        <v>7119</v>
      </c>
      <c r="DE75" s="9">
        <v>8961</v>
      </c>
      <c r="DF75" s="9">
        <v>8333</v>
      </c>
      <c r="DG75" s="9">
        <v>6752</v>
      </c>
      <c r="DH75" s="9">
        <v>7638.1239999999998</v>
      </c>
      <c r="DI75" s="9">
        <v>9617.0470000000005</v>
      </c>
      <c r="DJ75" s="9">
        <v>11725.14</v>
      </c>
      <c r="DK75" s="9">
        <v>11582.637000000001</v>
      </c>
      <c r="DL75" s="9">
        <v>12053.52</v>
      </c>
      <c r="DM75" s="9">
        <v>10625.483</v>
      </c>
      <c r="DN75" s="9">
        <v>7263.9549999999999</v>
      </c>
      <c r="DO75" s="9">
        <v>7512.4880000000003</v>
      </c>
      <c r="DP75" s="9">
        <v>7444.5609999999997</v>
      </c>
      <c r="DQ75" s="9">
        <v>8360.3790000000008</v>
      </c>
      <c r="DR75" s="9">
        <v>8737.0990000000002</v>
      </c>
      <c r="DS75" s="9">
        <v>7192.5559999999996</v>
      </c>
    </row>
    <row r="76" spans="2:123" x14ac:dyDescent="0.3">
      <c r="B76" s="7">
        <v>10231</v>
      </c>
      <c r="C76" s="8" t="s">
        <v>75</v>
      </c>
      <c r="D76" s="9">
        <v>29429.060023999999</v>
      </c>
      <c r="E76" s="9">
        <v>30354.894093999981</v>
      </c>
      <c r="F76" s="9">
        <v>40172.810935999994</v>
      </c>
      <c r="G76" s="9">
        <v>32974.496968000014</v>
      </c>
      <c r="H76" s="9">
        <v>28462.73704800001</v>
      </c>
      <c r="I76" s="9">
        <v>28923.82673500001</v>
      </c>
      <c r="J76" s="9">
        <v>27397.018359999973</v>
      </c>
      <c r="K76" s="9">
        <v>22936.433087999991</v>
      </c>
      <c r="L76" s="9">
        <v>21086.740359999993</v>
      </c>
      <c r="M76" s="9">
        <v>29738.275143999992</v>
      </c>
      <c r="N76" s="9">
        <v>31425.08914399999</v>
      </c>
      <c r="O76" s="9">
        <v>26850.395959999987</v>
      </c>
      <c r="P76" s="9">
        <v>28718.947143999994</v>
      </c>
      <c r="Q76" s="9">
        <v>32840.640922000028</v>
      </c>
      <c r="R76" s="9">
        <v>36504.132111999999</v>
      </c>
      <c r="S76" s="9">
        <v>33105.968088000009</v>
      </c>
      <c r="T76" s="9">
        <v>28551.105168000013</v>
      </c>
      <c r="U76" s="9">
        <v>27730.750083000014</v>
      </c>
      <c r="V76" s="9">
        <v>25196.251359999977</v>
      </c>
      <c r="W76" s="9">
        <v>22975.937087999995</v>
      </c>
      <c r="X76" s="9">
        <v>22083.675359999987</v>
      </c>
      <c r="Y76" s="9">
        <v>25706.431087999998</v>
      </c>
      <c r="Z76" s="9">
        <v>29410.088903999997</v>
      </c>
      <c r="AA76" s="9">
        <v>30442.842959999987</v>
      </c>
      <c r="AB76" s="9">
        <v>27496.522143999995</v>
      </c>
      <c r="AC76" s="9">
        <v>31306.855557000006</v>
      </c>
      <c r="AD76" s="9">
        <v>37606.613143999995</v>
      </c>
      <c r="AE76" s="9">
        <v>35406.048215999996</v>
      </c>
      <c r="AF76" s="9">
        <v>32107.102543999998</v>
      </c>
      <c r="AG76" s="9">
        <v>29933.656839000017</v>
      </c>
      <c r="AH76" s="9">
        <v>25905.586023999986</v>
      </c>
      <c r="AI76" s="9">
        <v>25599.017143999998</v>
      </c>
      <c r="AJ76" s="9">
        <v>24439.959359999983</v>
      </c>
      <c r="AK76" s="9">
        <v>30550.554215999997</v>
      </c>
      <c r="AL76" s="9">
        <v>33389.11215999999</v>
      </c>
      <c r="AM76" s="9">
        <v>30100.186359999978</v>
      </c>
      <c r="AN76" s="9">
        <v>30141</v>
      </c>
      <c r="AO76" s="9">
        <v>29788</v>
      </c>
      <c r="AP76" s="9">
        <v>33243</v>
      </c>
      <c r="AQ76" s="9">
        <v>39527</v>
      </c>
      <c r="AR76" s="9">
        <v>30012</v>
      </c>
      <c r="AS76" s="9">
        <v>30067</v>
      </c>
      <c r="AT76" s="9">
        <v>27299</v>
      </c>
      <c r="AU76" s="9">
        <v>26886</v>
      </c>
      <c r="AV76" s="9">
        <v>25651</v>
      </c>
      <c r="AW76" s="9">
        <v>34290</v>
      </c>
      <c r="AX76" s="9">
        <v>34800</v>
      </c>
      <c r="AY76" s="9">
        <v>30609</v>
      </c>
      <c r="AZ76" s="9">
        <v>31829</v>
      </c>
      <c r="BA76" s="9">
        <v>34057</v>
      </c>
      <c r="BB76" s="9">
        <v>39783</v>
      </c>
      <c r="BC76" s="9">
        <v>37941</v>
      </c>
      <c r="BD76" s="9">
        <v>34458</v>
      </c>
      <c r="BE76" s="9">
        <v>28181</v>
      </c>
      <c r="BF76" s="9">
        <v>24646</v>
      </c>
      <c r="BG76" s="9">
        <v>25024</v>
      </c>
      <c r="BH76" s="9">
        <v>25447</v>
      </c>
      <c r="BI76" s="9">
        <v>35284</v>
      </c>
      <c r="BJ76" s="9">
        <v>35922</v>
      </c>
      <c r="BK76" s="9">
        <v>31455</v>
      </c>
      <c r="BL76" s="9">
        <v>31546.332999999999</v>
      </c>
      <c r="BM76" s="9">
        <v>33476.074999999997</v>
      </c>
      <c r="BN76" s="9">
        <v>36326.980000000003</v>
      </c>
      <c r="BO76" s="9">
        <v>37119.745999999999</v>
      </c>
      <c r="BP76" s="9">
        <v>27392.335999999999</v>
      </c>
      <c r="BQ76" s="9">
        <v>28309.957999999999</v>
      </c>
      <c r="BR76" s="9">
        <v>29024.673999999999</v>
      </c>
      <c r="BS76" s="9">
        <v>27738.649000000001</v>
      </c>
      <c r="BT76" s="9">
        <v>32648.616999999998</v>
      </c>
      <c r="BU76" s="9">
        <v>36969.027000000002</v>
      </c>
      <c r="BV76" s="9">
        <v>36207.531000000003</v>
      </c>
      <c r="BW76" s="9">
        <v>31410.518</v>
      </c>
      <c r="BX76" s="9">
        <v>30862.686000000002</v>
      </c>
      <c r="BY76" s="9">
        <v>33166.504999999997</v>
      </c>
      <c r="BZ76" s="9">
        <v>37304.419000000002</v>
      </c>
      <c r="CA76" s="9">
        <v>38694.358</v>
      </c>
      <c r="CB76" s="9">
        <v>30260.861000000001</v>
      </c>
      <c r="CC76" s="9">
        <v>29417.166000000001</v>
      </c>
      <c r="CD76" s="9">
        <v>24598.05</v>
      </c>
      <c r="CE76" s="9">
        <v>25949.111000000001</v>
      </c>
      <c r="CF76" s="9">
        <v>28172.560000000001</v>
      </c>
      <c r="CG76" s="9">
        <v>34357.305999999997</v>
      </c>
      <c r="CH76" s="9">
        <v>36556.120000000003</v>
      </c>
      <c r="CI76" s="9">
        <v>29843.831999999999</v>
      </c>
      <c r="CJ76" s="9">
        <v>31230.102999999999</v>
      </c>
      <c r="CK76" s="9">
        <v>28291.493999999999</v>
      </c>
      <c r="CL76" s="9">
        <v>40181.525000000001</v>
      </c>
      <c r="CM76" s="9">
        <v>47663.067000000003</v>
      </c>
      <c r="CN76" s="9">
        <v>35516.595999999998</v>
      </c>
      <c r="CO76" s="9">
        <v>30805.724999999999</v>
      </c>
      <c r="CP76" s="9">
        <v>27439.914000000001</v>
      </c>
      <c r="CQ76" s="9">
        <v>28259.132000000001</v>
      </c>
      <c r="CR76" s="9">
        <v>29505.653999999999</v>
      </c>
      <c r="CS76" s="9">
        <v>38514.211000000003</v>
      </c>
      <c r="CT76" s="9">
        <v>40419.716</v>
      </c>
      <c r="CU76" s="9">
        <v>33411.127999999997</v>
      </c>
      <c r="CV76" s="9">
        <v>34740</v>
      </c>
      <c r="CW76" s="9">
        <v>31769</v>
      </c>
      <c r="CX76" s="9">
        <v>40623</v>
      </c>
      <c r="CY76" s="9">
        <v>35691</v>
      </c>
      <c r="CZ76" s="9">
        <v>31775</v>
      </c>
      <c r="DA76" s="9">
        <v>32936</v>
      </c>
      <c r="DB76" s="9">
        <v>28931</v>
      </c>
      <c r="DC76" s="9">
        <v>28111</v>
      </c>
      <c r="DD76" s="9">
        <v>27325</v>
      </c>
      <c r="DE76" s="9">
        <v>37152</v>
      </c>
      <c r="DF76" s="9">
        <v>36896</v>
      </c>
      <c r="DG76" s="9">
        <v>30781</v>
      </c>
      <c r="DH76" s="9">
        <v>32785.838000000003</v>
      </c>
      <c r="DI76" s="9">
        <v>33234.023000000001</v>
      </c>
      <c r="DJ76" s="9">
        <v>38516.883000000002</v>
      </c>
      <c r="DK76" s="9">
        <v>40255.983999999997</v>
      </c>
      <c r="DL76" s="9">
        <v>37265.292000000001</v>
      </c>
      <c r="DM76" s="9">
        <v>39156.415999999997</v>
      </c>
      <c r="DN76" s="9">
        <v>29366.601999999999</v>
      </c>
      <c r="DO76" s="9">
        <v>28457.525000000001</v>
      </c>
      <c r="DP76" s="9">
        <v>32313.330999999998</v>
      </c>
      <c r="DQ76" s="9">
        <v>38408.608999999997</v>
      </c>
      <c r="DR76" s="9">
        <v>40590.998</v>
      </c>
      <c r="DS76" s="9">
        <v>35254.552000000003</v>
      </c>
    </row>
    <row r="77" spans="2:123" x14ac:dyDescent="0.3">
      <c r="B77" s="7">
        <v>10234</v>
      </c>
      <c r="C77" s="8" t="s">
        <v>76</v>
      </c>
      <c r="D77" s="9">
        <v>35223.788</v>
      </c>
      <c r="E77" s="9">
        <v>38930.925000000003</v>
      </c>
      <c r="F77" s="9">
        <v>52043.618999999999</v>
      </c>
      <c r="G77" s="9">
        <v>44569.345999999998</v>
      </c>
      <c r="H77" s="9">
        <v>36863.597000000002</v>
      </c>
      <c r="I77" s="9">
        <v>36966.913</v>
      </c>
      <c r="J77" s="9">
        <v>33315.455000000002</v>
      </c>
      <c r="K77" s="9">
        <v>31466.991999999998</v>
      </c>
      <c r="L77" s="9">
        <v>28617.77</v>
      </c>
      <c r="M77" s="9">
        <v>33558.616999999998</v>
      </c>
      <c r="N77" s="9">
        <v>32505.008999999998</v>
      </c>
      <c r="O77" s="9">
        <v>28088.132000000001</v>
      </c>
      <c r="P77" s="9">
        <v>32441.646000000001</v>
      </c>
      <c r="Q77" s="9">
        <v>41861.072</v>
      </c>
      <c r="R77" s="9">
        <v>48620.695</v>
      </c>
      <c r="S77" s="9">
        <v>48522.303</v>
      </c>
      <c r="T77" s="9">
        <v>43740.124000000003</v>
      </c>
      <c r="U77" s="9">
        <v>40939.548000000003</v>
      </c>
      <c r="V77" s="9">
        <v>36472.595000000001</v>
      </c>
      <c r="W77" s="9">
        <v>31396.050999999999</v>
      </c>
      <c r="X77" s="9">
        <v>28798.901999999998</v>
      </c>
      <c r="Y77" s="9">
        <v>33052.233999999997</v>
      </c>
      <c r="Z77" s="9">
        <v>34416.082999999999</v>
      </c>
      <c r="AA77" s="9">
        <v>29291.223999999998</v>
      </c>
      <c r="AB77" s="9">
        <v>32747</v>
      </c>
      <c r="AC77" s="9">
        <v>41091</v>
      </c>
      <c r="AD77" s="9">
        <v>47558</v>
      </c>
      <c r="AE77" s="9">
        <v>46321</v>
      </c>
      <c r="AF77" s="9">
        <v>41617</v>
      </c>
      <c r="AG77" s="9">
        <v>40289</v>
      </c>
      <c r="AH77" s="9">
        <v>32560</v>
      </c>
      <c r="AI77" s="9">
        <v>30701</v>
      </c>
      <c r="AJ77" s="9">
        <v>29045</v>
      </c>
      <c r="AK77" s="9">
        <v>35358</v>
      </c>
      <c r="AL77" s="9">
        <v>35446</v>
      </c>
      <c r="AM77" s="9">
        <v>29268</v>
      </c>
      <c r="AN77" s="9">
        <v>33450</v>
      </c>
      <c r="AO77" s="9">
        <v>38403</v>
      </c>
      <c r="AP77" s="9">
        <v>45694</v>
      </c>
      <c r="AQ77" s="9">
        <v>49231</v>
      </c>
      <c r="AR77" s="9">
        <v>39570</v>
      </c>
      <c r="AS77" s="9">
        <v>39088</v>
      </c>
      <c r="AT77" s="9">
        <v>33662</v>
      </c>
      <c r="AU77" s="9">
        <v>30299</v>
      </c>
      <c r="AV77" s="9">
        <v>30100</v>
      </c>
      <c r="AW77" s="9">
        <v>37627</v>
      </c>
      <c r="AX77" s="9">
        <v>35169</v>
      </c>
      <c r="AY77" s="9">
        <v>30472</v>
      </c>
      <c r="AZ77" s="9">
        <v>35385.714999999997</v>
      </c>
      <c r="BA77" s="9">
        <v>41113.964</v>
      </c>
      <c r="BB77" s="9">
        <v>51527.728000000003</v>
      </c>
      <c r="BC77" s="9">
        <v>47262.387000000002</v>
      </c>
      <c r="BD77" s="9">
        <v>46092.290999999997</v>
      </c>
      <c r="BE77" s="9">
        <v>41282.445</v>
      </c>
      <c r="BF77" s="9">
        <v>33442.563999999998</v>
      </c>
      <c r="BG77" s="9">
        <v>30289.05</v>
      </c>
      <c r="BH77" s="9">
        <v>29956.154999999999</v>
      </c>
      <c r="BI77" s="9">
        <v>38272.262000000002</v>
      </c>
      <c r="BJ77" s="9">
        <v>35961.678999999996</v>
      </c>
      <c r="BK77" s="9">
        <v>29666.199000000001</v>
      </c>
      <c r="BL77" s="9">
        <v>31857.69</v>
      </c>
      <c r="BM77" s="9">
        <v>42401.732000000004</v>
      </c>
      <c r="BN77" s="9">
        <v>47646.023000000001</v>
      </c>
      <c r="BO77" s="9">
        <v>47436.019</v>
      </c>
      <c r="BP77" s="9">
        <v>37489.824999999997</v>
      </c>
      <c r="BQ77" s="9">
        <v>36766.156000000003</v>
      </c>
      <c r="BR77" s="9">
        <v>32901.71</v>
      </c>
      <c r="BS77" s="9">
        <v>30347.794000000002</v>
      </c>
      <c r="BT77" s="9">
        <v>35497.120000000003</v>
      </c>
      <c r="BU77" s="9">
        <v>40029.008999999998</v>
      </c>
      <c r="BV77" s="9">
        <v>37041.572</v>
      </c>
      <c r="BW77" s="9">
        <v>30382.297999999999</v>
      </c>
      <c r="BX77" s="9">
        <v>31610.267543253998</v>
      </c>
      <c r="BY77" s="9">
        <v>40377.765663200997</v>
      </c>
      <c r="BZ77" s="9">
        <v>47187.334021770999</v>
      </c>
      <c r="CA77" s="9">
        <v>48317.954661587995</v>
      </c>
      <c r="CB77" s="9">
        <v>40202.098569317997</v>
      </c>
      <c r="CC77" s="9">
        <v>39289.828702986997</v>
      </c>
      <c r="CD77" s="9">
        <v>30539.733760956999</v>
      </c>
      <c r="CE77" s="9">
        <v>30520.443249304</v>
      </c>
      <c r="CF77" s="9">
        <v>33309.595128857</v>
      </c>
      <c r="CG77" s="9">
        <v>35921.073736874998</v>
      </c>
      <c r="CH77" s="9">
        <v>36642.371296181002</v>
      </c>
      <c r="CI77" s="9">
        <v>29965.152403902001</v>
      </c>
      <c r="CJ77" s="9">
        <v>34270.402274585998</v>
      </c>
      <c r="CK77" s="9">
        <v>37870.585558179002</v>
      </c>
      <c r="CL77" s="9">
        <v>56067.196798798002</v>
      </c>
      <c r="CM77" s="9">
        <v>57821.634504449001</v>
      </c>
      <c r="CN77" s="9">
        <v>46159.426119740005</v>
      </c>
      <c r="CO77" s="9">
        <v>43024.4938368</v>
      </c>
      <c r="CP77" s="9">
        <v>36390.076351967997</v>
      </c>
      <c r="CQ77" s="9">
        <v>32898.47682548</v>
      </c>
      <c r="CR77" s="9">
        <v>32694.800298489998</v>
      </c>
      <c r="CS77" s="9">
        <v>41882.156707731003</v>
      </c>
      <c r="CT77" s="9">
        <v>40174.392730160995</v>
      </c>
      <c r="CU77" s="9">
        <v>32717.336252891997</v>
      </c>
      <c r="CV77" s="9">
        <v>36562</v>
      </c>
      <c r="CW77" s="9">
        <v>43176</v>
      </c>
      <c r="CX77" s="9">
        <v>53885</v>
      </c>
      <c r="CY77" s="9">
        <v>50279</v>
      </c>
      <c r="CZ77" s="9">
        <v>47136</v>
      </c>
      <c r="DA77" s="9">
        <v>44875</v>
      </c>
      <c r="DB77" s="9">
        <v>37264</v>
      </c>
      <c r="DC77" s="9">
        <v>32097</v>
      </c>
      <c r="DD77" s="9">
        <v>32728</v>
      </c>
      <c r="DE77" s="9">
        <v>41770</v>
      </c>
      <c r="DF77" s="9">
        <v>39821</v>
      </c>
      <c r="DG77" s="9">
        <v>32110</v>
      </c>
      <c r="DH77" s="9">
        <v>37016.735000000001</v>
      </c>
      <c r="DI77" s="9">
        <v>43990.652000000002</v>
      </c>
      <c r="DJ77" s="9">
        <v>52583.366999999998</v>
      </c>
      <c r="DK77" s="9">
        <v>52653.561000000002</v>
      </c>
      <c r="DL77" s="9">
        <v>55309.989000000001</v>
      </c>
      <c r="DM77" s="9">
        <v>50031.644</v>
      </c>
      <c r="DN77" s="9">
        <v>37091.603000000003</v>
      </c>
      <c r="DO77" s="9">
        <v>33445.51</v>
      </c>
      <c r="DP77" s="9">
        <v>34733.703000000001</v>
      </c>
      <c r="DQ77" s="9">
        <v>39468.277999999998</v>
      </c>
      <c r="DR77" s="9">
        <v>39989.43</v>
      </c>
      <c r="DS77" s="9">
        <v>33855.061999999998</v>
      </c>
    </row>
    <row r="78" spans="2:123" x14ac:dyDescent="0.3">
      <c r="B78" s="7">
        <v>10235</v>
      </c>
      <c r="C78" s="8" t="s">
        <v>77</v>
      </c>
      <c r="D78" s="9">
        <v>22463.876</v>
      </c>
      <c r="E78" s="9">
        <v>24894.204000000002</v>
      </c>
      <c r="F78" s="9">
        <v>32373.893</v>
      </c>
      <c r="G78" s="9">
        <v>26947.223000000002</v>
      </c>
      <c r="H78" s="9">
        <v>24037.78</v>
      </c>
      <c r="I78" s="9">
        <v>25470.565999999999</v>
      </c>
      <c r="J78" s="9">
        <v>22976.226999999999</v>
      </c>
      <c r="K78" s="9">
        <v>21230.639999999999</v>
      </c>
      <c r="L78" s="9">
        <v>19223.365000000002</v>
      </c>
      <c r="M78" s="9">
        <v>19820.187999999998</v>
      </c>
      <c r="N78" s="9">
        <v>19938.359</v>
      </c>
      <c r="O78" s="9">
        <v>18936.897000000001</v>
      </c>
      <c r="P78" s="9">
        <v>21902.309000000001</v>
      </c>
      <c r="Q78" s="9">
        <v>26512.578000000001</v>
      </c>
      <c r="R78" s="9">
        <v>28885.722000000002</v>
      </c>
      <c r="S78" s="9">
        <v>29401.824000000001</v>
      </c>
      <c r="T78" s="9">
        <v>27276.617999999999</v>
      </c>
      <c r="U78" s="9">
        <v>26855.170999999998</v>
      </c>
      <c r="V78" s="9">
        <v>24008.915000000001</v>
      </c>
      <c r="W78" s="9">
        <v>21164.73</v>
      </c>
      <c r="X78" s="9">
        <v>18663.87</v>
      </c>
      <c r="Y78" s="9">
        <v>18968.224999999999</v>
      </c>
      <c r="Z78" s="9">
        <v>19552.758999999998</v>
      </c>
      <c r="AA78" s="9">
        <v>18594.973999999998</v>
      </c>
      <c r="AB78" s="9">
        <v>21456</v>
      </c>
      <c r="AC78" s="9">
        <v>26100</v>
      </c>
      <c r="AD78" s="9">
        <v>29713</v>
      </c>
      <c r="AE78" s="9">
        <v>29837</v>
      </c>
      <c r="AF78" s="9">
        <v>25985</v>
      </c>
      <c r="AG78" s="9">
        <v>26871</v>
      </c>
      <c r="AH78" s="9">
        <v>21452</v>
      </c>
      <c r="AI78" s="9">
        <v>20244</v>
      </c>
      <c r="AJ78" s="9">
        <v>18503</v>
      </c>
      <c r="AK78" s="9">
        <v>18861</v>
      </c>
      <c r="AL78" s="9">
        <v>19510</v>
      </c>
      <c r="AM78" s="9">
        <v>18182</v>
      </c>
      <c r="AN78" s="9">
        <v>21447</v>
      </c>
      <c r="AO78" s="9">
        <v>24218</v>
      </c>
      <c r="AP78" s="9">
        <v>27886</v>
      </c>
      <c r="AQ78" s="9">
        <v>30429</v>
      </c>
      <c r="AR78" s="9">
        <v>24250</v>
      </c>
      <c r="AS78" s="9">
        <v>24779</v>
      </c>
      <c r="AT78" s="9">
        <v>21716</v>
      </c>
      <c r="AU78" s="9">
        <v>19727</v>
      </c>
      <c r="AV78" s="9">
        <v>18313</v>
      </c>
      <c r="AW78" s="9">
        <v>19371</v>
      </c>
      <c r="AX78" s="9">
        <v>19390</v>
      </c>
      <c r="AY78" s="9">
        <v>18554</v>
      </c>
      <c r="AZ78" s="9">
        <v>22551.672999999999</v>
      </c>
      <c r="BA78" s="9">
        <v>24960.213</v>
      </c>
      <c r="BB78" s="9">
        <v>30204.941999999999</v>
      </c>
      <c r="BC78" s="9">
        <v>28278.560000000001</v>
      </c>
      <c r="BD78" s="9">
        <v>26705.055</v>
      </c>
      <c r="BE78" s="9">
        <v>24626.968000000001</v>
      </c>
      <c r="BF78" s="9">
        <v>21326.983</v>
      </c>
      <c r="BG78" s="9">
        <v>19460</v>
      </c>
      <c r="BH78" s="9">
        <v>18149.457999999999</v>
      </c>
      <c r="BI78" s="9">
        <v>19557.187999999998</v>
      </c>
      <c r="BJ78" s="9">
        <v>19410.178</v>
      </c>
      <c r="BK78" s="9">
        <v>18244.419000000002</v>
      </c>
      <c r="BL78" s="9">
        <v>19926.045999999998</v>
      </c>
      <c r="BM78" s="9">
        <v>25164.421999999999</v>
      </c>
      <c r="BN78" s="9">
        <v>27117.377</v>
      </c>
      <c r="BO78" s="9">
        <v>26577.146000000001</v>
      </c>
      <c r="BP78" s="9">
        <v>22008.741999999998</v>
      </c>
      <c r="BQ78" s="9">
        <v>23097.761999999999</v>
      </c>
      <c r="BR78" s="9">
        <v>21140.043000000001</v>
      </c>
      <c r="BS78" s="9">
        <v>19440.871999999999</v>
      </c>
      <c r="BT78" s="9">
        <v>19033.52</v>
      </c>
      <c r="BU78" s="9">
        <v>20007.574000000001</v>
      </c>
      <c r="BV78" s="9">
        <v>19818.365000000002</v>
      </c>
      <c r="BW78" s="9">
        <v>18429.133999999998</v>
      </c>
      <c r="BX78" s="9">
        <v>20035.983</v>
      </c>
      <c r="BY78" s="9">
        <v>25467.908000000003</v>
      </c>
      <c r="BZ78" s="9">
        <v>27919.712</v>
      </c>
      <c r="CA78" s="9">
        <v>28079.940999999999</v>
      </c>
      <c r="CB78" s="9">
        <v>23730.487999999998</v>
      </c>
      <c r="CC78" s="9">
        <v>24193.559999999998</v>
      </c>
      <c r="CD78" s="9">
        <v>19370.328999999998</v>
      </c>
      <c r="CE78" s="9">
        <v>18774.179</v>
      </c>
      <c r="CF78" s="9">
        <v>18325.411</v>
      </c>
      <c r="CG78" s="9">
        <v>18930.027999999998</v>
      </c>
      <c r="CH78" s="9">
        <v>19677.883000000002</v>
      </c>
      <c r="CI78" s="9">
        <v>17838.09</v>
      </c>
      <c r="CJ78" s="9">
        <v>20178.688999999998</v>
      </c>
      <c r="CK78" s="9">
        <v>21631.567999999999</v>
      </c>
      <c r="CL78" s="9">
        <v>29576.656000000003</v>
      </c>
      <c r="CM78" s="9">
        <v>30544.572</v>
      </c>
      <c r="CN78" s="9">
        <v>25012.847000000002</v>
      </c>
      <c r="CO78" s="9">
        <v>24904.195</v>
      </c>
      <c r="CP78" s="9">
        <v>21031.186999999998</v>
      </c>
      <c r="CQ78" s="9">
        <v>19530.313000000002</v>
      </c>
      <c r="CR78" s="9">
        <v>18241.52</v>
      </c>
      <c r="CS78" s="9">
        <v>18896.191999999999</v>
      </c>
      <c r="CT78" s="9">
        <v>19860.296000000002</v>
      </c>
      <c r="CU78" s="9">
        <v>18264.388999999999</v>
      </c>
      <c r="CV78" s="9">
        <v>21231</v>
      </c>
      <c r="CW78" s="9">
        <v>24513</v>
      </c>
      <c r="CX78" s="9">
        <v>29308</v>
      </c>
      <c r="CY78" s="9">
        <v>26846</v>
      </c>
      <c r="CZ78" s="9">
        <v>25457</v>
      </c>
      <c r="DA78" s="9">
        <v>25097</v>
      </c>
      <c r="DB78" s="9">
        <v>21311</v>
      </c>
      <c r="DC78" s="9">
        <v>18738</v>
      </c>
      <c r="DD78" s="9">
        <v>18159</v>
      </c>
      <c r="DE78" s="9">
        <v>19817</v>
      </c>
      <c r="DF78" s="9">
        <v>19631</v>
      </c>
      <c r="DG78" s="9">
        <v>17787</v>
      </c>
      <c r="DH78" s="9">
        <v>20960.983</v>
      </c>
      <c r="DI78" s="9">
        <v>23422.937000000002</v>
      </c>
      <c r="DJ78" s="9">
        <v>26747.758999999998</v>
      </c>
      <c r="DK78" s="9">
        <v>27204.065999999999</v>
      </c>
      <c r="DL78" s="9">
        <v>27383.508000000002</v>
      </c>
      <c r="DM78" s="9">
        <v>24735.761999999999</v>
      </c>
      <c r="DN78" s="9">
        <v>20419.618999999999</v>
      </c>
      <c r="DO78" s="9">
        <v>18836.745999999999</v>
      </c>
      <c r="DP78" s="9">
        <v>17885.516</v>
      </c>
      <c r="DQ78" s="9">
        <v>18962.062000000002</v>
      </c>
      <c r="DR78" s="9">
        <v>19324.973999999998</v>
      </c>
      <c r="DS78" s="9">
        <v>17850.416000000001</v>
      </c>
    </row>
    <row r="79" spans="2:123" x14ac:dyDescent="0.3">
      <c r="B79" s="7">
        <v>10236</v>
      </c>
      <c r="C79" s="8" t="s">
        <v>78</v>
      </c>
      <c r="D79" s="9">
        <v>19330.768</v>
      </c>
      <c r="E79" s="9">
        <v>23982.866000000002</v>
      </c>
      <c r="F79" s="9">
        <v>34769.834000000003</v>
      </c>
      <c r="G79" s="9">
        <v>25379.393</v>
      </c>
      <c r="H79" s="9">
        <v>21957.95</v>
      </c>
      <c r="I79" s="9">
        <v>23841.291000000001</v>
      </c>
      <c r="J79" s="9">
        <v>21120.804</v>
      </c>
      <c r="K79" s="9">
        <v>18497.748</v>
      </c>
      <c r="L79" s="9">
        <v>15054.75</v>
      </c>
      <c r="M79" s="9">
        <v>15631.109</v>
      </c>
      <c r="N79" s="9">
        <v>15424.079</v>
      </c>
      <c r="O79" s="9">
        <v>14557.319</v>
      </c>
      <c r="P79" s="9">
        <v>18378.280999999999</v>
      </c>
      <c r="Q79" s="9">
        <v>24149.755000000001</v>
      </c>
      <c r="R79" s="9">
        <v>28100.933000000001</v>
      </c>
      <c r="S79" s="9">
        <v>28574.132000000001</v>
      </c>
      <c r="T79" s="9">
        <v>26256.808000000001</v>
      </c>
      <c r="U79" s="9">
        <v>24554.255000000001</v>
      </c>
      <c r="V79" s="9">
        <v>21654.521000000001</v>
      </c>
      <c r="W79" s="9">
        <v>18458.565999999999</v>
      </c>
      <c r="X79" s="9">
        <v>14679.093000000001</v>
      </c>
      <c r="Y79" s="9">
        <v>14610.835999999999</v>
      </c>
      <c r="Z79" s="9">
        <v>15055.742</v>
      </c>
      <c r="AA79" s="9">
        <v>14472.8</v>
      </c>
      <c r="AB79" s="9">
        <v>17587</v>
      </c>
      <c r="AC79" s="9">
        <v>23345</v>
      </c>
      <c r="AD79" s="9">
        <v>30866</v>
      </c>
      <c r="AE79" s="9">
        <v>28511</v>
      </c>
      <c r="AF79" s="9">
        <v>25387</v>
      </c>
      <c r="AG79" s="9">
        <v>25565</v>
      </c>
      <c r="AH79" s="9">
        <v>19555</v>
      </c>
      <c r="AI79" s="9">
        <v>16923</v>
      </c>
      <c r="AJ79" s="9">
        <v>14938</v>
      </c>
      <c r="AK79" s="9">
        <v>14719</v>
      </c>
      <c r="AL79" s="9">
        <v>15307</v>
      </c>
      <c r="AM79" s="9">
        <v>14264</v>
      </c>
      <c r="AN79" s="9">
        <v>17867</v>
      </c>
      <c r="AO79" s="9">
        <v>21404</v>
      </c>
      <c r="AP79" s="9">
        <v>27566</v>
      </c>
      <c r="AQ79" s="9">
        <v>31771</v>
      </c>
      <c r="AR79" s="9">
        <v>23754</v>
      </c>
      <c r="AS79" s="9">
        <v>22162</v>
      </c>
      <c r="AT79" s="9">
        <v>18263</v>
      </c>
      <c r="AU79" s="9">
        <v>16045</v>
      </c>
      <c r="AV79" s="9">
        <v>14549</v>
      </c>
      <c r="AW79" s="9">
        <v>15663</v>
      </c>
      <c r="AX79" s="9">
        <v>14965</v>
      </c>
      <c r="AY79" s="9">
        <v>14987</v>
      </c>
      <c r="AZ79" s="9">
        <v>19805.681</v>
      </c>
      <c r="BA79" s="9">
        <v>23855.705000000002</v>
      </c>
      <c r="BB79" s="9">
        <v>35075.161</v>
      </c>
      <c r="BC79" s="9">
        <v>29606.057000000001</v>
      </c>
      <c r="BD79" s="9">
        <v>24255.794000000002</v>
      </c>
      <c r="BE79" s="9">
        <v>21975.308000000001</v>
      </c>
      <c r="BF79" s="9">
        <v>18489.633999999998</v>
      </c>
      <c r="BG79" s="9">
        <v>15638.221</v>
      </c>
      <c r="BH79" s="9">
        <v>14283.138000000001</v>
      </c>
      <c r="BI79" s="9">
        <v>15800.072</v>
      </c>
      <c r="BJ79" s="9">
        <v>15612.412</v>
      </c>
      <c r="BK79" s="9">
        <v>14319.819</v>
      </c>
      <c r="BL79" s="9">
        <v>16261.817999999999</v>
      </c>
      <c r="BM79" s="9">
        <v>23026.955000000002</v>
      </c>
      <c r="BN79" s="9">
        <v>25665.646000000001</v>
      </c>
      <c r="BO79" s="9">
        <v>25901.556</v>
      </c>
      <c r="BP79" s="9">
        <v>20425.697</v>
      </c>
      <c r="BQ79" s="9">
        <v>20124.383999999998</v>
      </c>
      <c r="BR79" s="9">
        <v>19051.918000000001</v>
      </c>
      <c r="BS79" s="9">
        <v>15725.963</v>
      </c>
      <c r="BT79" s="9">
        <v>14829.957</v>
      </c>
      <c r="BU79" s="9">
        <v>16023.51</v>
      </c>
      <c r="BV79" s="9">
        <v>15238.696</v>
      </c>
      <c r="BW79" s="9">
        <v>14536.657999999999</v>
      </c>
      <c r="BX79" s="9">
        <v>16185.96187979</v>
      </c>
      <c r="BY79" s="9">
        <v>24396.245760173002</v>
      </c>
      <c r="BZ79" s="9">
        <v>27366.873736203001</v>
      </c>
      <c r="CA79" s="9">
        <v>27819.170272883999</v>
      </c>
      <c r="CB79" s="9">
        <v>22082.233673308998</v>
      </c>
      <c r="CC79" s="9">
        <v>22224.78626094</v>
      </c>
      <c r="CD79" s="9">
        <v>17007.304483655</v>
      </c>
      <c r="CE79" s="9">
        <v>15778.938240533</v>
      </c>
      <c r="CF79" s="9">
        <v>15226.320711789998</v>
      </c>
      <c r="CG79" s="9">
        <v>15406.165570298999</v>
      </c>
      <c r="CH79" s="9">
        <v>16212.156513111</v>
      </c>
      <c r="CI79" s="9">
        <v>14801.86502861</v>
      </c>
      <c r="CJ79" s="9">
        <v>18193.783357753</v>
      </c>
      <c r="CK79" s="9">
        <v>20462.899382789001</v>
      </c>
      <c r="CL79" s="9">
        <v>30971.153768922999</v>
      </c>
      <c r="CM79" s="9">
        <v>34719.201292710997</v>
      </c>
      <c r="CN79" s="9">
        <v>24957.495690136002</v>
      </c>
      <c r="CO79" s="9">
        <v>23842.871717407001</v>
      </c>
      <c r="CP79" s="9">
        <v>20690.949411632999</v>
      </c>
      <c r="CQ79" s="9">
        <v>17130.977718596998</v>
      </c>
      <c r="CR79" s="9">
        <v>15241.201861857</v>
      </c>
      <c r="CS79" s="9">
        <v>15886.331092889999</v>
      </c>
      <c r="CT79" s="9">
        <v>16476.410454492001</v>
      </c>
      <c r="CU79" s="9">
        <v>15397.519742761999</v>
      </c>
      <c r="CV79" s="9">
        <v>19737.260487339998</v>
      </c>
      <c r="CW79" s="9">
        <v>23275.349601399997</v>
      </c>
      <c r="CX79" s="9">
        <v>31519.112633218003</v>
      </c>
      <c r="CY79" s="9">
        <v>26446.514944685998</v>
      </c>
      <c r="CZ79" s="9">
        <v>25548.035134105001</v>
      </c>
      <c r="DA79" s="9">
        <v>25461.948120967001</v>
      </c>
      <c r="DB79" s="9">
        <v>20022.477315966</v>
      </c>
      <c r="DC79" s="9">
        <v>15795.473409512</v>
      </c>
      <c r="DD79" s="9">
        <v>14658.609686837999</v>
      </c>
      <c r="DE79" s="9">
        <v>16359.016700231001</v>
      </c>
      <c r="DF79" s="9">
        <v>15638.173961521999</v>
      </c>
      <c r="DG79" s="9">
        <v>14712.891159792</v>
      </c>
      <c r="DH79" s="9">
        <v>18321.832841249001</v>
      </c>
      <c r="DI79" s="9">
        <v>23502.281020530001</v>
      </c>
      <c r="DJ79" s="9">
        <v>28682.190914273</v>
      </c>
      <c r="DK79" s="9">
        <v>28856.262526783001</v>
      </c>
      <c r="DL79" s="9">
        <v>25482.583531242002</v>
      </c>
      <c r="DM79" s="9">
        <v>25506.218299561999</v>
      </c>
      <c r="DN79" s="9">
        <v>19070.481483967</v>
      </c>
      <c r="DO79" s="9">
        <v>16577.209110366999</v>
      </c>
      <c r="DP79" s="9">
        <v>15214.353064725001</v>
      </c>
      <c r="DQ79" s="9">
        <v>15856.2565412</v>
      </c>
      <c r="DR79" s="9">
        <v>16158.518621149</v>
      </c>
      <c r="DS79" s="9">
        <v>15502.167306211</v>
      </c>
    </row>
    <row r="80" spans="2:123" x14ac:dyDescent="0.3">
      <c r="B80" s="7">
        <v>10237</v>
      </c>
      <c r="C80" s="8" t="s">
        <v>79</v>
      </c>
      <c r="D80" s="9">
        <v>78310.976999999999</v>
      </c>
      <c r="E80" s="9">
        <v>90430.841</v>
      </c>
      <c r="F80" s="9">
        <v>118104.958</v>
      </c>
      <c r="G80" s="9">
        <v>93281.231</v>
      </c>
      <c r="H80" s="9">
        <v>84693.87</v>
      </c>
      <c r="I80" s="9">
        <v>87457.45</v>
      </c>
      <c r="J80" s="9">
        <v>83377.021999999997</v>
      </c>
      <c r="K80" s="9">
        <v>76285.664999999994</v>
      </c>
      <c r="L80" s="9">
        <v>67036.623000000007</v>
      </c>
      <c r="M80" s="9">
        <v>65714.44</v>
      </c>
      <c r="N80" s="9">
        <v>67675.236999999994</v>
      </c>
      <c r="O80" s="9">
        <v>66105.982999999993</v>
      </c>
      <c r="P80" s="9">
        <v>80437.812000000005</v>
      </c>
      <c r="Q80" s="9">
        <v>91690.546000000002</v>
      </c>
      <c r="R80" s="9">
        <v>101592.886</v>
      </c>
      <c r="S80" s="9">
        <v>106654.95299999999</v>
      </c>
      <c r="T80" s="9">
        <v>100642.368</v>
      </c>
      <c r="U80" s="9">
        <v>99972.792000000001</v>
      </c>
      <c r="V80" s="9">
        <v>87511.936000000002</v>
      </c>
      <c r="W80" s="9">
        <v>75761.384999999995</v>
      </c>
      <c r="X80" s="9">
        <v>63876.970999999998</v>
      </c>
      <c r="Y80" s="9">
        <v>66069.214999999997</v>
      </c>
      <c r="Z80" s="9">
        <v>67793.304999999993</v>
      </c>
      <c r="AA80" s="9">
        <v>65394.928999999996</v>
      </c>
      <c r="AB80" s="9">
        <v>75610.694000000003</v>
      </c>
      <c r="AC80" s="9">
        <v>92004.767000000007</v>
      </c>
      <c r="AD80" s="9">
        <v>105978.322</v>
      </c>
      <c r="AE80" s="9">
        <v>106246.27899999999</v>
      </c>
      <c r="AF80" s="9">
        <v>93462.748999999996</v>
      </c>
      <c r="AG80" s="9">
        <v>97259.351999999999</v>
      </c>
      <c r="AH80" s="9">
        <v>76020.244999999995</v>
      </c>
      <c r="AI80" s="9">
        <v>68814.100000000006</v>
      </c>
      <c r="AJ80" s="9">
        <v>62504.663</v>
      </c>
      <c r="AK80" s="9">
        <v>64266.362000000001</v>
      </c>
      <c r="AL80" s="9">
        <v>67655.271999999997</v>
      </c>
      <c r="AM80" s="9">
        <v>64067.483</v>
      </c>
      <c r="AN80" s="9">
        <v>75409</v>
      </c>
      <c r="AO80" s="9">
        <v>83194</v>
      </c>
      <c r="AP80" s="9">
        <v>99026</v>
      </c>
      <c r="AQ80" s="9">
        <v>110093</v>
      </c>
      <c r="AR80" s="9">
        <v>87674</v>
      </c>
      <c r="AS80" s="9">
        <v>86359</v>
      </c>
      <c r="AT80" s="9">
        <v>78059</v>
      </c>
      <c r="AU80" s="9">
        <v>68128</v>
      </c>
      <c r="AV80" s="9">
        <v>63022</v>
      </c>
      <c r="AW80" s="9">
        <v>63700</v>
      </c>
      <c r="AX80" s="9">
        <v>65983</v>
      </c>
      <c r="AY80" s="9">
        <v>65185</v>
      </c>
      <c r="AZ80" s="9">
        <v>77485</v>
      </c>
      <c r="BA80" s="9">
        <v>88026</v>
      </c>
      <c r="BB80" s="9">
        <v>109846</v>
      </c>
      <c r="BC80" s="9">
        <v>101026</v>
      </c>
      <c r="BD80" s="9">
        <v>93994</v>
      </c>
      <c r="BE80" s="9">
        <v>88662</v>
      </c>
      <c r="BF80" s="9">
        <v>74427</v>
      </c>
      <c r="BG80" s="9">
        <v>66349</v>
      </c>
      <c r="BH80" s="9">
        <v>63137</v>
      </c>
      <c r="BI80" s="9">
        <v>66220</v>
      </c>
      <c r="BJ80" s="9">
        <v>70103</v>
      </c>
      <c r="BK80" s="9">
        <v>63929</v>
      </c>
      <c r="BL80" s="9">
        <v>69232.345000000001</v>
      </c>
      <c r="BM80" s="9">
        <v>88352.702000000005</v>
      </c>
      <c r="BN80" s="9">
        <v>96453.138000000006</v>
      </c>
      <c r="BO80" s="9">
        <v>94276.248999999996</v>
      </c>
      <c r="BP80" s="9">
        <v>80461.672999999995</v>
      </c>
      <c r="BQ80" s="9">
        <v>82617.498999999996</v>
      </c>
      <c r="BR80" s="9">
        <v>77024.005999999994</v>
      </c>
      <c r="BS80" s="9">
        <v>66400.017999999996</v>
      </c>
      <c r="BT80" s="9">
        <v>64162.574999999997</v>
      </c>
      <c r="BU80" s="9">
        <v>67580.263000000006</v>
      </c>
      <c r="BV80" s="9">
        <v>67160.957999999999</v>
      </c>
      <c r="BW80" s="9">
        <v>65163.832999999999</v>
      </c>
      <c r="BX80" s="9">
        <v>69282.8515625</v>
      </c>
      <c r="BY80" s="9">
        <v>93360.984375</v>
      </c>
      <c r="BZ80" s="9">
        <v>103892.5625</v>
      </c>
      <c r="CA80" s="9">
        <v>102160.953125</v>
      </c>
      <c r="CB80" s="9">
        <v>85967.1875</v>
      </c>
      <c r="CC80" s="9">
        <v>86233.0078125</v>
      </c>
      <c r="CD80" s="9">
        <v>68658.3671875</v>
      </c>
      <c r="CE80" s="9">
        <v>65024.33984375</v>
      </c>
      <c r="CF80" s="9">
        <v>66187.734375</v>
      </c>
      <c r="CG80" s="9">
        <v>65828.234375</v>
      </c>
      <c r="CH80" s="9">
        <v>69692</v>
      </c>
      <c r="CI80" s="9">
        <v>65247.1875</v>
      </c>
      <c r="CJ80" s="9">
        <v>76355</v>
      </c>
      <c r="CK80" s="9">
        <v>76403</v>
      </c>
      <c r="CL80" s="9">
        <v>114603</v>
      </c>
      <c r="CM80" s="9">
        <v>121712</v>
      </c>
      <c r="CN80" s="9">
        <v>95902</v>
      </c>
      <c r="CO80" s="9">
        <v>94556</v>
      </c>
      <c r="CP80" s="9">
        <v>79638</v>
      </c>
      <c r="CQ80" s="9">
        <v>69663</v>
      </c>
      <c r="CR80" s="9">
        <v>63290</v>
      </c>
      <c r="CS80" s="9">
        <v>66989</v>
      </c>
      <c r="CT80" s="9">
        <v>70625</v>
      </c>
      <c r="CU80" s="9">
        <v>65092</v>
      </c>
      <c r="CV80" s="9">
        <v>79357.392862748995</v>
      </c>
      <c r="CW80" s="9">
        <v>86820.91563237799</v>
      </c>
      <c r="CX80" s="9">
        <v>106364.61898552001</v>
      </c>
      <c r="CY80" s="9">
        <v>95583.177903414995</v>
      </c>
      <c r="CZ80" s="9">
        <v>96007.484861517994</v>
      </c>
      <c r="DA80" s="9">
        <v>94424.571674902007</v>
      </c>
      <c r="DB80" s="9">
        <v>78654.308697740009</v>
      </c>
      <c r="DC80" s="9">
        <v>65640.619813279001</v>
      </c>
      <c r="DD80" s="9">
        <v>63621.178287343006</v>
      </c>
      <c r="DE80" s="9">
        <v>69557.772074241992</v>
      </c>
      <c r="DF80" s="9">
        <v>69378.971225842994</v>
      </c>
      <c r="DG80" s="9">
        <v>64412.756647032002</v>
      </c>
      <c r="DH80" s="9">
        <v>77506.016000000003</v>
      </c>
      <c r="DI80" s="9">
        <v>85262.206000000006</v>
      </c>
      <c r="DJ80" s="9">
        <v>100815.228</v>
      </c>
      <c r="DK80" s="9">
        <v>99586.468999999997</v>
      </c>
      <c r="DL80" s="9">
        <v>101441.413</v>
      </c>
      <c r="DM80" s="9">
        <v>91068.756999999998</v>
      </c>
      <c r="DN80" s="9">
        <v>75431.790999999997</v>
      </c>
      <c r="DO80" s="9">
        <v>67354.354000000007</v>
      </c>
      <c r="DP80" s="9">
        <v>62393.095000000001</v>
      </c>
      <c r="DQ80" s="9">
        <v>63097.275000000001</v>
      </c>
      <c r="DR80" s="9">
        <v>66124.519</v>
      </c>
      <c r="DS80" s="9">
        <v>64509.794000000002</v>
      </c>
    </row>
    <row r="81" spans="2:123" x14ac:dyDescent="0.3">
      <c r="B81" s="7">
        <v>10239</v>
      </c>
      <c r="C81" s="8" t="s">
        <v>80</v>
      </c>
      <c r="D81" s="9">
        <v>10484.679</v>
      </c>
      <c r="E81" s="9">
        <v>11131.769</v>
      </c>
      <c r="F81" s="9">
        <v>16061.514999999999</v>
      </c>
      <c r="G81" s="9">
        <v>13493.626</v>
      </c>
      <c r="H81" s="9">
        <v>10668.688</v>
      </c>
      <c r="I81" s="9">
        <v>10196.931</v>
      </c>
      <c r="J81" s="9">
        <v>8989.0990000000002</v>
      </c>
      <c r="K81" s="9">
        <v>8046.8220000000001</v>
      </c>
      <c r="L81" s="9">
        <v>6805.01</v>
      </c>
      <c r="M81" s="9">
        <v>7278.0590000000002</v>
      </c>
      <c r="N81" s="9">
        <v>7182.482</v>
      </c>
      <c r="O81" s="9">
        <v>7213.3829999999998</v>
      </c>
      <c r="P81" s="9">
        <v>8873.2000000000007</v>
      </c>
      <c r="Q81" s="9">
        <v>12520.125</v>
      </c>
      <c r="R81" s="9">
        <v>15038.802</v>
      </c>
      <c r="S81" s="9">
        <v>14776.04</v>
      </c>
      <c r="T81" s="9">
        <v>13579.816000000001</v>
      </c>
      <c r="U81" s="9">
        <v>11643.450999999999</v>
      </c>
      <c r="V81" s="9">
        <v>9925.9410000000007</v>
      </c>
      <c r="W81" s="9">
        <v>7877.65</v>
      </c>
      <c r="X81" s="9">
        <v>6851.9629999999997</v>
      </c>
      <c r="Y81" s="9">
        <v>6884.3540000000003</v>
      </c>
      <c r="Z81" s="9">
        <v>7204.1019999999999</v>
      </c>
      <c r="AA81" s="9">
        <v>6725.3230000000003</v>
      </c>
      <c r="AB81" s="9">
        <v>9041</v>
      </c>
      <c r="AC81" s="9">
        <v>12016</v>
      </c>
      <c r="AD81" s="9">
        <v>13733</v>
      </c>
      <c r="AE81" s="9">
        <v>14162</v>
      </c>
      <c r="AF81" s="9">
        <v>12706</v>
      </c>
      <c r="AG81" s="9">
        <v>11537</v>
      </c>
      <c r="AH81" s="9">
        <v>8854</v>
      </c>
      <c r="AI81" s="9">
        <v>8010</v>
      </c>
      <c r="AJ81" s="9">
        <v>7068</v>
      </c>
      <c r="AK81" s="9">
        <v>7203</v>
      </c>
      <c r="AL81" s="9">
        <v>7353</v>
      </c>
      <c r="AM81" s="9">
        <v>6820</v>
      </c>
      <c r="AN81" s="9">
        <v>9408</v>
      </c>
      <c r="AO81" s="9">
        <v>10927</v>
      </c>
      <c r="AP81" s="9">
        <v>13530</v>
      </c>
      <c r="AQ81" s="9">
        <v>14380</v>
      </c>
      <c r="AR81" s="9">
        <v>11209</v>
      </c>
      <c r="AS81" s="9">
        <v>11250</v>
      </c>
      <c r="AT81" s="9">
        <v>9064</v>
      </c>
      <c r="AU81" s="9">
        <v>7227</v>
      </c>
      <c r="AV81" s="9">
        <v>6307</v>
      </c>
      <c r="AW81" s="9">
        <v>7268</v>
      </c>
      <c r="AX81" s="9">
        <v>6978</v>
      </c>
      <c r="AY81" s="9">
        <v>6654</v>
      </c>
      <c r="AZ81" s="9">
        <v>9747.5570000000007</v>
      </c>
      <c r="BA81" s="9">
        <v>12262.561</v>
      </c>
      <c r="BB81" s="9">
        <v>16102.725</v>
      </c>
      <c r="BC81" s="9">
        <v>14340.764999999999</v>
      </c>
      <c r="BD81" s="9">
        <v>15401.22</v>
      </c>
      <c r="BE81" s="9">
        <v>12531.206</v>
      </c>
      <c r="BF81" s="9">
        <v>9076.7109999999993</v>
      </c>
      <c r="BG81" s="9">
        <v>7253.6109999999999</v>
      </c>
      <c r="BH81" s="9">
        <v>6758.2120000000004</v>
      </c>
      <c r="BI81" s="9">
        <v>7540.2780000000002</v>
      </c>
      <c r="BJ81" s="9">
        <v>7359.4350000000004</v>
      </c>
      <c r="BK81" s="9">
        <v>6822.6729999999998</v>
      </c>
      <c r="BL81" s="9">
        <v>8199.482</v>
      </c>
      <c r="BM81" s="9">
        <v>13124.931</v>
      </c>
      <c r="BN81" s="9">
        <v>14832.055</v>
      </c>
      <c r="BO81" s="9">
        <v>14898.17</v>
      </c>
      <c r="BP81" s="9">
        <v>11208.148999999999</v>
      </c>
      <c r="BQ81" s="9">
        <v>10634.953</v>
      </c>
      <c r="BR81" s="9">
        <v>8553.2880000000005</v>
      </c>
      <c r="BS81" s="9">
        <v>7292.3559999999998</v>
      </c>
      <c r="BT81" s="9">
        <v>6748.8890000000001</v>
      </c>
      <c r="BU81" s="9">
        <v>7375.2110000000002</v>
      </c>
      <c r="BV81" s="9">
        <v>7273.7780000000002</v>
      </c>
      <c r="BW81" s="9">
        <v>6891.3959999999997</v>
      </c>
      <c r="BX81" s="9">
        <v>8119.7093518249994</v>
      </c>
      <c r="BY81" s="9">
        <v>11927.242204757</v>
      </c>
      <c r="BZ81" s="9">
        <v>14109.445283162</v>
      </c>
      <c r="CA81" s="9">
        <v>14382.167613579</v>
      </c>
      <c r="CB81" s="9">
        <v>11487.993581341001</v>
      </c>
      <c r="CC81" s="9">
        <v>10641.327165906001</v>
      </c>
      <c r="CD81" s="9">
        <v>7536.7321688230004</v>
      </c>
      <c r="CE81" s="9">
        <v>7267.4177835569999</v>
      </c>
      <c r="CF81" s="9">
        <v>6730.3484658730004</v>
      </c>
      <c r="CG81" s="9">
        <v>7319.8160226330001</v>
      </c>
      <c r="CH81" s="9">
        <v>7209.3836877030008</v>
      </c>
      <c r="CI81" s="9">
        <v>7032.2306101200002</v>
      </c>
      <c r="CJ81" s="9">
        <v>9124.3787513909992</v>
      </c>
      <c r="CK81" s="9">
        <v>10228.202474025</v>
      </c>
      <c r="CL81" s="9">
        <v>17594.131433895</v>
      </c>
      <c r="CM81" s="9">
        <v>18842.629761476001</v>
      </c>
      <c r="CN81" s="9">
        <v>14554.833654143</v>
      </c>
      <c r="CO81" s="9">
        <v>12089.167320157001</v>
      </c>
      <c r="CP81" s="9">
        <v>9805.0473423809999</v>
      </c>
      <c r="CQ81" s="9">
        <v>7712.6543211910002</v>
      </c>
      <c r="CR81" s="9">
        <v>6698.1535481629999</v>
      </c>
      <c r="CS81" s="9">
        <v>8094.2689206779996</v>
      </c>
      <c r="CT81" s="9">
        <v>7631.9983142480005</v>
      </c>
      <c r="CU81" s="9">
        <v>7200.090939879</v>
      </c>
      <c r="CV81" s="9">
        <v>9426.4305160610002</v>
      </c>
      <c r="CW81" s="9">
        <v>12017.763186467999</v>
      </c>
      <c r="CX81" s="9">
        <v>16400.498766639001</v>
      </c>
      <c r="CY81" s="9">
        <v>15052.469481876999</v>
      </c>
      <c r="CZ81" s="9">
        <v>14991.476801995999</v>
      </c>
      <c r="DA81" s="9">
        <v>12744.227691769</v>
      </c>
      <c r="DB81" s="9">
        <v>10186.597022212001</v>
      </c>
      <c r="DC81" s="9">
        <v>7262.9252152640001</v>
      </c>
      <c r="DD81" s="9">
        <v>7000.5940930229999</v>
      </c>
      <c r="DE81" s="9">
        <v>8061.3267494769998</v>
      </c>
      <c r="DF81" s="9">
        <v>8010.9588484349997</v>
      </c>
      <c r="DG81" s="9">
        <v>7539.2917428310002</v>
      </c>
      <c r="DH81" s="9">
        <v>10067.415995998001</v>
      </c>
      <c r="DI81" s="9">
        <v>12333.10733542</v>
      </c>
      <c r="DJ81" s="9">
        <v>14444.221917779001</v>
      </c>
      <c r="DK81" s="9">
        <v>14764.347304319999</v>
      </c>
      <c r="DL81" s="9">
        <v>16914.477883393</v>
      </c>
      <c r="DM81" s="9">
        <v>14129.747197458</v>
      </c>
      <c r="DN81" s="9">
        <v>9766.7502139600001</v>
      </c>
      <c r="DO81" s="9">
        <v>8082.1508015320005</v>
      </c>
      <c r="DP81" s="9">
        <v>7299.5015759159996</v>
      </c>
      <c r="DQ81" s="9">
        <v>7613.7457126030004</v>
      </c>
      <c r="DR81" s="9">
        <v>7269.6340472279999</v>
      </c>
      <c r="DS81" s="9">
        <v>7002.9647506790006</v>
      </c>
    </row>
    <row r="82" spans="2:123" x14ac:dyDescent="0.3">
      <c r="B82" s="7">
        <v>10242</v>
      </c>
      <c r="C82" s="8" t="s">
        <v>81</v>
      </c>
      <c r="D82" s="9">
        <v>3417.41</v>
      </c>
      <c r="E82" s="9">
        <v>3730.94</v>
      </c>
      <c r="F82" s="9">
        <v>5239.1000000000004</v>
      </c>
      <c r="G82" s="9">
        <v>4646.2299999999996</v>
      </c>
      <c r="H82" s="9">
        <v>4031.51</v>
      </c>
      <c r="I82" s="9">
        <v>3633.8</v>
      </c>
      <c r="J82" s="9">
        <v>2993.32</v>
      </c>
      <c r="K82" s="9">
        <v>5242.1400000000003</v>
      </c>
      <c r="L82" s="9">
        <v>9593.99</v>
      </c>
      <c r="M82" s="9">
        <v>15297.6</v>
      </c>
      <c r="N82" s="9">
        <v>12029.64</v>
      </c>
      <c r="O82" s="9">
        <v>8173.26</v>
      </c>
      <c r="P82" s="9">
        <v>4238.9799999999996</v>
      </c>
      <c r="Q82" s="9">
        <v>3844.93</v>
      </c>
      <c r="R82" s="9">
        <v>4765.2</v>
      </c>
      <c r="S82" s="9">
        <v>5072.6000000000004</v>
      </c>
      <c r="T82" s="9">
        <v>4284.6099999999997</v>
      </c>
      <c r="U82" s="9">
        <v>3796.55</v>
      </c>
      <c r="V82" s="9">
        <v>3165.62</v>
      </c>
      <c r="W82" s="9">
        <v>4887.07</v>
      </c>
      <c r="X82" s="9">
        <v>11016.43</v>
      </c>
      <c r="Y82" s="9">
        <v>15377.54</v>
      </c>
      <c r="Z82" s="9">
        <v>10865.03</v>
      </c>
      <c r="AA82" s="9">
        <v>7034.66</v>
      </c>
      <c r="AB82" s="9">
        <v>3238</v>
      </c>
      <c r="AC82" s="9">
        <v>3842</v>
      </c>
      <c r="AD82" s="9">
        <v>4617</v>
      </c>
      <c r="AE82" s="9">
        <v>4524</v>
      </c>
      <c r="AF82" s="9">
        <v>3935</v>
      </c>
      <c r="AG82" s="9">
        <v>3385</v>
      </c>
      <c r="AH82" s="9">
        <v>3013</v>
      </c>
      <c r="AI82" s="9">
        <v>9177</v>
      </c>
      <c r="AJ82" s="9">
        <v>13394</v>
      </c>
      <c r="AK82" s="9">
        <v>16629</v>
      </c>
      <c r="AL82" s="9">
        <v>12643</v>
      </c>
      <c r="AM82" s="9">
        <v>7195</v>
      </c>
      <c r="AN82" s="9">
        <v>3643</v>
      </c>
      <c r="AO82" s="9">
        <v>3345</v>
      </c>
      <c r="AP82" s="9">
        <v>4443</v>
      </c>
      <c r="AQ82" s="9">
        <v>5272</v>
      </c>
      <c r="AR82" s="9">
        <v>3947</v>
      </c>
      <c r="AS82" s="9">
        <v>3523</v>
      </c>
      <c r="AT82" s="9">
        <v>2965</v>
      </c>
      <c r="AU82" s="9">
        <v>11373</v>
      </c>
      <c r="AV82" s="9">
        <v>15891</v>
      </c>
      <c r="AW82" s="9">
        <v>17690</v>
      </c>
      <c r="AX82" s="9">
        <v>13780</v>
      </c>
      <c r="AY82" s="9">
        <v>5810</v>
      </c>
      <c r="AZ82" s="9">
        <v>3544.46</v>
      </c>
      <c r="BA82" s="9">
        <v>3453.83</v>
      </c>
      <c r="BB82" s="9">
        <v>5110.75</v>
      </c>
      <c r="BC82" s="9">
        <v>4398.49</v>
      </c>
      <c r="BD82" s="9">
        <v>3744.4</v>
      </c>
      <c r="BE82" s="9">
        <v>3300.6489999999999</v>
      </c>
      <c r="BF82" s="9">
        <v>3818.2719999999999</v>
      </c>
      <c r="BG82" s="9">
        <v>13019.341</v>
      </c>
      <c r="BH82" s="9">
        <v>15717.437</v>
      </c>
      <c r="BI82" s="9">
        <v>17414.986000000001</v>
      </c>
      <c r="BJ82" s="9">
        <v>8849.4429999999993</v>
      </c>
      <c r="BK82" s="9">
        <v>7902.76</v>
      </c>
      <c r="BL82" s="9">
        <v>3165.67</v>
      </c>
      <c r="BM82" s="9">
        <v>3719.53</v>
      </c>
      <c r="BN82" s="9">
        <v>4307.3530000000001</v>
      </c>
      <c r="BO82" s="9">
        <v>4595.67</v>
      </c>
      <c r="BP82" s="9">
        <v>3329.87</v>
      </c>
      <c r="BQ82" s="9">
        <v>2960.37</v>
      </c>
      <c r="BR82" s="9">
        <v>5191.93</v>
      </c>
      <c r="BS82" s="9">
        <v>8417.67</v>
      </c>
      <c r="BT82" s="9">
        <v>12835.85</v>
      </c>
      <c r="BU82" s="9">
        <v>13501.91</v>
      </c>
      <c r="BV82" s="9">
        <v>14133.21</v>
      </c>
      <c r="BW82" s="9">
        <v>8265.25</v>
      </c>
      <c r="BX82" s="9">
        <v>3601.49</v>
      </c>
      <c r="BY82" s="9">
        <v>3955.88</v>
      </c>
      <c r="BZ82" s="9">
        <v>5015.6049999999996</v>
      </c>
      <c r="CA82" s="9">
        <v>4999.57</v>
      </c>
      <c r="CB82" s="9">
        <v>4034.6</v>
      </c>
      <c r="CC82" s="9">
        <v>3401.13</v>
      </c>
      <c r="CD82" s="9">
        <v>2595.4169999999999</v>
      </c>
      <c r="CE82" s="9">
        <v>9009.5400000000009</v>
      </c>
      <c r="CF82" s="9">
        <v>14212.86</v>
      </c>
      <c r="CG82" s="9">
        <v>16374.01</v>
      </c>
      <c r="CH82" s="9">
        <v>14771.77</v>
      </c>
      <c r="CI82" s="9">
        <v>5867.19</v>
      </c>
      <c r="CJ82" s="9">
        <v>2832.56</v>
      </c>
      <c r="CK82" s="9">
        <v>3287.34</v>
      </c>
      <c r="CL82" s="9">
        <v>5373.01</v>
      </c>
      <c r="CM82" s="9">
        <v>5707.51</v>
      </c>
      <c r="CN82" s="9">
        <v>4004.31</v>
      </c>
      <c r="CO82" s="9">
        <v>3455.83</v>
      </c>
      <c r="CP82" s="9">
        <v>2914.25</v>
      </c>
      <c r="CQ82" s="9">
        <v>7886.84</v>
      </c>
      <c r="CR82" s="9">
        <v>11096.63</v>
      </c>
      <c r="CS82" s="9">
        <v>14516.12</v>
      </c>
      <c r="CT82" s="9">
        <v>12572.125</v>
      </c>
      <c r="CU82" s="9">
        <v>5784.13</v>
      </c>
      <c r="CV82" s="9">
        <v>3252</v>
      </c>
      <c r="CW82" s="9">
        <v>3486</v>
      </c>
      <c r="CX82" s="9">
        <v>4612</v>
      </c>
      <c r="CY82" s="9">
        <v>4326</v>
      </c>
      <c r="CZ82" s="9">
        <v>3892</v>
      </c>
      <c r="DA82" s="9">
        <v>3833</v>
      </c>
      <c r="DB82" s="9">
        <v>2987</v>
      </c>
      <c r="DC82" s="9">
        <v>7087</v>
      </c>
      <c r="DD82" s="9">
        <v>9573</v>
      </c>
      <c r="DE82" s="9">
        <v>16055</v>
      </c>
      <c r="DF82" s="9">
        <v>13359</v>
      </c>
      <c r="DG82" s="9">
        <v>7811</v>
      </c>
      <c r="DH82" s="9">
        <v>3554.59</v>
      </c>
      <c r="DI82" s="9">
        <v>3866.2</v>
      </c>
      <c r="DJ82" s="9">
        <v>5139.7</v>
      </c>
      <c r="DK82" s="9">
        <v>5073.0200000000004</v>
      </c>
      <c r="DL82" s="9">
        <v>4534</v>
      </c>
      <c r="DM82" s="9">
        <v>4171.34</v>
      </c>
      <c r="DN82" s="9">
        <v>2901.92</v>
      </c>
      <c r="DO82" s="9">
        <v>6600.58</v>
      </c>
      <c r="DP82" s="9">
        <v>11541.66</v>
      </c>
      <c r="DQ82" s="9">
        <v>15733.78</v>
      </c>
      <c r="DR82" s="9">
        <v>13577.09</v>
      </c>
      <c r="DS82" s="9">
        <v>6481.96</v>
      </c>
    </row>
    <row r="83" spans="2:123" x14ac:dyDescent="0.3">
      <c r="B83" s="7">
        <v>10244</v>
      </c>
      <c r="C83" s="8" t="s">
        <v>82</v>
      </c>
      <c r="D83" s="9">
        <v>59172.642</v>
      </c>
      <c r="E83" s="9">
        <v>67815.252999999997</v>
      </c>
      <c r="F83" s="9">
        <v>96183.869000000006</v>
      </c>
      <c r="G83" s="9">
        <v>91564.786999999997</v>
      </c>
      <c r="H83" s="9">
        <v>76931.452000000005</v>
      </c>
      <c r="I83" s="9">
        <v>69502.372000000003</v>
      </c>
      <c r="J83" s="9">
        <v>55624.254000000001</v>
      </c>
      <c r="K83" s="9">
        <v>54380.637000000002</v>
      </c>
      <c r="L83" s="9">
        <v>44939.59</v>
      </c>
      <c r="M83" s="9">
        <v>46972.012000000002</v>
      </c>
      <c r="N83" s="9">
        <v>46047.118000000002</v>
      </c>
      <c r="O83" s="9">
        <v>45361.802000000003</v>
      </c>
      <c r="P83" s="9">
        <v>50961.182999999997</v>
      </c>
      <c r="Q83" s="9">
        <v>71058.149999999994</v>
      </c>
      <c r="R83" s="9">
        <v>84978.296000000002</v>
      </c>
      <c r="S83" s="9">
        <v>89470.498999999996</v>
      </c>
      <c r="T83" s="9">
        <v>80298.558000000005</v>
      </c>
      <c r="U83" s="9">
        <v>71891.91</v>
      </c>
      <c r="V83" s="9">
        <v>59167.506000000001</v>
      </c>
      <c r="W83" s="9">
        <v>53067.784</v>
      </c>
      <c r="X83" s="9">
        <v>44999.171000000002</v>
      </c>
      <c r="Y83" s="9">
        <v>46586.870999999999</v>
      </c>
      <c r="Z83" s="9">
        <v>46029.607000000004</v>
      </c>
      <c r="AA83" s="9">
        <v>43858.052000000003</v>
      </c>
      <c r="AB83" s="9">
        <v>51015</v>
      </c>
      <c r="AC83" s="9">
        <v>72643</v>
      </c>
      <c r="AD83" s="9">
        <v>98811</v>
      </c>
      <c r="AE83" s="9">
        <v>89407</v>
      </c>
      <c r="AF83" s="9">
        <v>82943</v>
      </c>
      <c r="AG83" s="9">
        <v>69718</v>
      </c>
      <c r="AH83" s="9">
        <v>50268</v>
      </c>
      <c r="AI83" s="9">
        <v>47206</v>
      </c>
      <c r="AJ83" s="9">
        <v>44206</v>
      </c>
      <c r="AK83" s="9">
        <v>46857</v>
      </c>
      <c r="AL83" s="9">
        <v>46342</v>
      </c>
      <c r="AM83" s="9">
        <v>43194</v>
      </c>
      <c r="AN83" s="9">
        <v>52662</v>
      </c>
      <c r="AO83" s="9">
        <v>63032</v>
      </c>
      <c r="AP83" s="9">
        <v>89440</v>
      </c>
      <c r="AQ83" s="9">
        <v>101727</v>
      </c>
      <c r="AR83" s="9">
        <v>77332</v>
      </c>
      <c r="AS83" s="9">
        <v>73177</v>
      </c>
      <c r="AT83" s="9">
        <v>58666</v>
      </c>
      <c r="AU83" s="9">
        <v>46406</v>
      </c>
      <c r="AV83" s="9">
        <v>44375</v>
      </c>
      <c r="AW83" s="9">
        <v>47017</v>
      </c>
      <c r="AX83" s="9">
        <v>45633</v>
      </c>
      <c r="AY83" s="9">
        <v>45013</v>
      </c>
      <c r="AZ83" s="9">
        <v>57864.203000000001</v>
      </c>
      <c r="BA83" s="9">
        <v>70126.313999999998</v>
      </c>
      <c r="BB83" s="9">
        <v>99731.678</v>
      </c>
      <c r="BC83" s="9">
        <v>95898.415999999997</v>
      </c>
      <c r="BD83" s="9">
        <v>79417.695999999996</v>
      </c>
      <c r="BE83" s="9">
        <v>72371.78</v>
      </c>
      <c r="BF83" s="9">
        <v>57601.209000000003</v>
      </c>
      <c r="BG83" s="9">
        <v>48424.904999999999</v>
      </c>
      <c r="BH83" s="9">
        <v>45785.733999999997</v>
      </c>
      <c r="BI83" s="9">
        <v>47215.853999999999</v>
      </c>
      <c r="BJ83" s="9">
        <v>45972.663</v>
      </c>
      <c r="BK83" s="9">
        <v>45094.618000000002</v>
      </c>
      <c r="BL83" s="9">
        <v>51492.525999999998</v>
      </c>
      <c r="BM83" s="9">
        <v>75918.244000000006</v>
      </c>
      <c r="BN83" s="9">
        <v>89492.797999999995</v>
      </c>
      <c r="BO83" s="9">
        <v>94823.945000000007</v>
      </c>
      <c r="BP83" s="9">
        <v>73293.770999999993</v>
      </c>
      <c r="BQ83" s="9">
        <v>69838.801999999996</v>
      </c>
      <c r="BR83" s="9">
        <v>54113.11</v>
      </c>
      <c r="BS83" s="9">
        <v>48818.010999999999</v>
      </c>
      <c r="BT83" s="9">
        <v>42597.917000000001</v>
      </c>
      <c r="BU83" s="9">
        <v>47267.455000000002</v>
      </c>
      <c r="BV83" s="9">
        <v>46503.991999999998</v>
      </c>
      <c r="BW83" s="9">
        <v>45496.288</v>
      </c>
      <c r="BX83" s="9">
        <v>49163.474920000001</v>
      </c>
      <c r="BY83" s="9">
        <v>78813.561959999992</v>
      </c>
      <c r="BZ83" s="9">
        <v>100352.56595999999</v>
      </c>
      <c r="CA83" s="9">
        <v>100056.88056000001</v>
      </c>
      <c r="CB83" s="9">
        <v>82329.938479999997</v>
      </c>
      <c r="CC83" s="9">
        <v>75846.284799999994</v>
      </c>
      <c r="CD83" s="9">
        <v>54243.762163924999</v>
      </c>
      <c r="CE83" s="9">
        <v>50190.304560000004</v>
      </c>
      <c r="CF83" s="9">
        <v>43501.638599999998</v>
      </c>
      <c r="CG83" s="9">
        <v>49827.980439999999</v>
      </c>
      <c r="CH83" s="9">
        <v>48133.467240000005</v>
      </c>
      <c r="CI83" s="9">
        <v>46441.536022864995</v>
      </c>
      <c r="CJ83" s="9">
        <v>56489.576902039997</v>
      </c>
      <c r="CK83" s="9">
        <v>67073.828026440009</v>
      </c>
      <c r="CL83" s="9">
        <v>109062.79336</v>
      </c>
      <c r="CM83" s="9">
        <v>113834.68428</v>
      </c>
      <c r="CN83" s="9">
        <v>81466.312999999995</v>
      </c>
      <c r="CO83" s="9">
        <v>72926.077959999995</v>
      </c>
      <c r="CP83" s="9">
        <v>59815.660479999999</v>
      </c>
      <c r="CQ83" s="9">
        <v>49733.526760000001</v>
      </c>
      <c r="CR83" s="9">
        <v>44698.612799999995</v>
      </c>
      <c r="CS83" s="9">
        <v>48069.059079999999</v>
      </c>
      <c r="CT83" s="9">
        <v>48009.019919999999</v>
      </c>
      <c r="CU83" s="9">
        <v>51234.981544345996</v>
      </c>
      <c r="CV83" s="9">
        <v>63273</v>
      </c>
      <c r="CW83" s="9">
        <v>73550</v>
      </c>
      <c r="CX83" s="9">
        <v>100333</v>
      </c>
      <c r="CY83" s="9">
        <v>99083</v>
      </c>
      <c r="CZ83" s="9">
        <v>87100</v>
      </c>
      <c r="DA83" s="9">
        <v>84568</v>
      </c>
      <c r="DB83" s="9">
        <v>62384</v>
      </c>
      <c r="DC83" s="9">
        <v>48189</v>
      </c>
      <c r="DD83" s="9">
        <v>45313</v>
      </c>
      <c r="DE83" s="9">
        <v>50022</v>
      </c>
      <c r="DF83" s="9">
        <v>49259</v>
      </c>
      <c r="DG83" s="9">
        <v>47496</v>
      </c>
      <c r="DH83" s="9">
        <v>59707.938999999998</v>
      </c>
      <c r="DI83" s="9">
        <v>83846.774000000005</v>
      </c>
      <c r="DJ83" s="9">
        <v>107916.45</v>
      </c>
      <c r="DK83" s="9">
        <v>111122.83100000001</v>
      </c>
      <c r="DL83" s="9">
        <v>96327.873000000007</v>
      </c>
      <c r="DM83" s="9">
        <v>89940.547000000006</v>
      </c>
      <c r="DN83" s="9">
        <v>62387.120999999999</v>
      </c>
      <c r="DO83" s="9">
        <v>56000.425000000003</v>
      </c>
      <c r="DP83" s="9">
        <v>47195.347000000002</v>
      </c>
      <c r="DQ83" s="9">
        <v>48983.667999999998</v>
      </c>
      <c r="DR83" s="9">
        <v>47972.536999999997</v>
      </c>
      <c r="DS83" s="9">
        <v>48997.940999999999</v>
      </c>
    </row>
    <row r="84" spans="2:123" x14ac:dyDescent="0.3">
      <c r="B84" s="7">
        <v>10246</v>
      </c>
      <c r="C84" s="8" t="s">
        <v>83</v>
      </c>
      <c r="D84" s="9">
        <v>5978.1790000000001</v>
      </c>
      <c r="E84" s="9">
        <v>7330.5519999999997</v>
      </c>
      <c r="F84" s="9">
        <v>10381.11</v>
      </c>
      <c r="G84" s="9">
        <v>7981.4</v>
      </c>
      <c r="H84" s="9">
        <v>6894.8729999999996</v>
      </c>
      <c r="I84" s="9">
        <v>7254.98</v>
      </c>
      <c r="J84" s="9">
        <v>6339.442</v>
      </c>
      <c r="K84" s="9">
        <v>5605.1319999999996</v>
      </c>
      <c r="L84" s="9">
        <v>4538.4989999999998</v>
      </c>
      <c r="M84" s="9">
        <v>4828.2420000000002</v>
      </c>
      <c r="N84" s="9">
        <v>4758.6890000000003</v>
      </c>
      <c r="O84" s="9">
        <v>4565.0839999999998</v>
      </c>
      <c r="P84" s="9">
        <v>5804.4430000000002</v>
      </c>
      <c r="Q84" s="9">
        <v>8025.21</v>
      </c>
      <c r="R84" s="9">
        <v>9297.7520000000004</v>
      </c>
      <c r="S84" s="9">
        <v>9311.3860000000004</v>
      </c>
      <c r="T84" s="9">
        <v>8538.6959999999999</v>
      </c>
      <c r="U84" s="9">
        <v>8168.7089999999998</v>
      </c>
      <c r="V84" s="9">
        <v>7152.4520000000002</v>
      </c>
      <c r="W84" s="9">
        <v>5804.2659999999996</v>
      </c>
      <c r="X84" s="9">
        <v>4553.63</v>
      </c>
      <c r="Y84" s="9">
        <v>4758.9660000000003</v>
      </c>
      <c r="Z84" s="9">
        <v>4694.5709999999999</v>
      </c>
      <c r="AA84" s="9">
        <v>4535.8630000000003</v>
      </c>
      <c r="AB84" s="9">
        <v>5918</v>
      </c>
      <c r="AC84" s="9">
        <v>8167</v>
      </c>
      <c r="AD84" s="9">
        <v>9486</v>
      </c>
      <c r="AE84" s="9">
        <v>9647</v>
      </c>
      <c r="AF84" s="9">
        <v>8212</v>
      </c>
      <c r="AG84" s="9">
        <v>8491</v>
      </c>
      <c r="AH84" s="9">
        <v>6186</v>
      </c>
      <c r="AI84" s="9">
        <v>5436</v>
      </c>
      <c r="AJ84" s="9">
        <v>4678</v>
      </c>
      <c r="AK84" s="9">
        <v>4731</v>
      </c>
      <c r="AL84" s="9">
        <v>4733</v>
      </c>
      <c r="AM84" s="9">
        <v>4528</v>
      </c>
      <c r="AN84" s="9">
        <v>5859</v>
      </c>
      <c r="AO84" s="9">
        <v>7303</v>
      </c>
      <c r="AP84" s="9">
        <v>9053</v>
      </c>
      <c r="AQ84" s="9">
        <v>9909</v>
      </c>
      <c r="AR84" s="9">
        <v>7605</v>
      </c>
      <c r="AS84" s="9">
        <v>7335</v>
      </c>
      <c r="AT84" s="9">
        <v>6027</v>
      </c>
      <c r="AU84" s="9">
        <v>5110</v>
      </c>
      <c r="AV84" s="9">
        <v>4419</v>
      </c>
      <c r="AW84" s="9">
        <v>4705</v>
      </c>
      <c r="AX84" s="9">
        <v>4683</v>
      </c>
      <c r="AY84" s="9">
        <v>4614</v>
      </c>
      <c r="AZ84" s="9">
        <v>6187.8519999999999</v>
      </c>
      <c r="BA84" s="9">
        <v>7651.6220000000003</v>
      </c>
      <c r="BB84" s="9">
        <v>10142.73</v>
      </c>
      <c r="BC84" s="9">
        <v>8824.2530000000006</v>
      </c>
      <c r="BD84" s="9">
        <v>8468.7060000000001</v>
      </c>
      <c r="BE84" s="9">
        <v>7187.7640000000001</v>
      </c>
      <c r="BF84" s="9">
        <v>5963</v>
      </c>
      <c r="BG84" s="9">
        <v>4994</v>
      </c>
      <c r="BH84" s="9">
        <v>4346.3649999999998</v>
      </c>
      <c r="BI84" s="9">
        <v>4747.8220000000001</v>
      </c>
      <c r="BJ84" s="9">
        <v>4753.4440000000004</v>
      </c>
      <c r="BK84" s="9">
        <v>4334.174</v>
      </c>
      <c r="BL84" s="9">
        <v>5181</v>
      </c>
      <c r="BM84" s="9">
        <v>7881.06</v>
      </c>
      <c r="BN84" s="9">
        <v>8860.357</v>
      </c>
      <c r="BO84" s="9">
        <v>8349.4809999999998</v>
      </c>
      <c r="BP84" s="9">
        <v>6607.9570000000003</v>
      </c>
      <c r="BQ84" s="9">
        <v>6645.34</v>
      </c>
      <c r="BR84" s="9">
        <v>6099.0889999999999</v>
      </c>
      <c r="BS84" s="9">
        <v>4981.2889999999998</v>
      </c>
      <c r="BT84" s="9">
        <v>4485.3540000000003</v>
      </c>
      <c r="BU84" s="9">
        <v>4940.6760000000004</v>
      </c>
      <c r="BV84" s="9">
        <v>4734.4660000000003</v>
      </c>
      <c r="BW84" s="9">
        <v>4746.5630000000001</v>
      </c>
      <c r="BX84" s="9">
        <v>5178.0830000000005</v>
      </c>
      <c r="BY84" s="9">
        <v>7452.878999999999</v>
      </c>
      <c r="BZ84" s="9">
        <v>8481.8799999999992</v>
      </c>
      <c r="CA84" s="9">
        <v>8330.6830000000009</v>
      </c>
      <c r="CB84" s="9">
        <v>6877.7150000000001</v>
      </c>
      <c r="CC84" s="9">
        <v>6390.8109999999997</v>
      </c>
      <c r="CD84" s="9">
        <v>4613.33</v>
      </c>
      <c r="CE84" s="9">
        <v>4592.7</v>
      </c>
      <c r="CF84" s="9">
        <v>4375.1190000000006</v>
      </c>
      <c r="CG84" s="9">
        <v>4631.2560000000003</v>
      </c>
      <c r="CH84" s="9">
        <v>4761.9309999999996</v>
      </c>
      <c r="CI84" s="9">
        <v>4605.96</v>
      </c>
      <c r="CJ84" s="9">
        <v>5849.6990000000005</v>
      </c>
      <c r="CK84" s="9">
        <v>6706.4070000000002</v>
      </c>
      <c r="CL84" s="9">
        <v>10799.892</v>
      </c>
      <c r="CM84" s="9">
        <v>10475.596</v>
      </c>
      <c r="CN84" s="9">
        <v>8526.0750000000007</v>
      </c>
      <c r="CO84" s="9">
        <v>8286.2510000000002</v>
      </c>
      <c r="CP84" s="9">
        <v>6504.8760000000002</v>
      </c>
      <c r="CQ84" s="9">
        <v>5292.1049999999996</v>
      </c>
      <c r="CR84" s="9">
        <v>4593.9560000000001</v>
      </c>
      <c r="CS84" s="9">
        <v>4788.076</v>
      </c>
      <c r="CT84" s="9">
        <v>4844.5690000000004</v>
      </c>
      <c r="CU84" s="9">
        <v>4650.6850000000004</v>
      </c>
      <c r="CV84" s="9">
        <v>6295</v>
      </c>
      <c r="CW84" s="9">
        <v>8058</v>
      </c>
      <c r="CX84" s="9">
        <v>10281</v>
      </c>
      <c r="CY84" s="9">
        <v>8974</v>
      </c>
      <c r="CZ84" s="9">
        <v>8641</v>
      </c>
      <c r="DA84" s="9">
        <v>8153</v>
      </c>
      <c r="DB84" s="9">
        <v>6489</v>
      </c>
      <c r="DC84" s="9">
        <v>4880</v>
      </c>
      <c r="DD84" s="9">
        <v>4630</v>
      </c>
      <c r="DE84" s="9">
        <v>5002</v>
      </c>
      <c r="DF84" s="9">
        <v>4791</v>
      </c>
      <c r="DG84" s="9">
        <v>4657</v>
      </c>
      <c r="DH84" s="9">
        <v>6213.3860000000004</v>
      </c>
      <c r="DI84" s="9">
        <v>7573.7420000000002</v>
      </c>
      <c r="DJ84" s="9">
        <v>9433.3430000000008</v>
      </c>
      <c r="DK84" s="9">
        <v>9312.6460000000006</v>
      </c>
      <c r="DL84" s="9">
        <v>9942.6790000000001</v>
      </c>
      <c r="DM84" s="9">
        <v>8367.1689999999999</v>
      </c>
      <c r="DN84" s="9">
        <v>6100.9679999999998</v>
      </c>
      <c r="DO84" s="9">
        <v>5025.0249999999996</v>
      </c>
      <c r="DP84" s="9">
        <v>4519.8360000000002</v>
      </c>
      <c r="DQ84" s="9">
        <v>4753.6949999999997</v>
      </c>
      <c r="DR84" s="9">
        <v>4772.1400000000003</v>
      </c>
      <c r="DS84" s="9">
        <v>4669.18</v>
      </c>
    </row>
    <row r="85" spans="2:123" x14ac:dyDescent="0.3">
      <c r="B85" s="7">
        <v>10247</v>
      </c>
      <c r="C85" s="8" t="s">
        <v>84</v>
      </c>
      <c r="D85" s="9">
        <v>54674.542999999998</v>
      </c>
      <c r="E85" s="9">
        <v>63123.514000000003</v>
      </c>
      <c r="F85" s="9">
        <v>87512.057000000001</v>
      </c>
      <c r="G85" s="9">
        <v>68173.16</v>
      </c>
      <c r="H85" s="9">
        <v>61379.428999999996</v>
      </c>
      <c r="I85" s="9">
        <v>64955.375</v>
      </c>
      <c r="J85" s="9">
        <v>58281.341</v>
      </c>
      <c r="K85" s="9">
        <v>52077.650999999998</v>
      </c>
      <c r="L85" s="9">
        <v>44641.703999999998</v>
      </c>
      <c r="M85" s="9">
        <v>44739.714999999997</v>
      </c>
      <c r="N85" s="9">
        <v>44554.47</v>
      </c>
      <c r="O85" s="9">
        <v>43974.605000000003</v>
      </c>
      <c r="P85" s="9">
        <v>53494.65</v>
      </c>
      <c r="Q85" s="9">
        <v>68341.391000000003</v>
      </c>
      <c r="R85" s="9">
        <v>75477.835000000006</v>
      </c>
      <c r="S85" s="9">
        <v>76869.350999999995</v>
      </c>
      <c r="T85" s="9">
        <v>69476.478000000003</v>
      </c>
      <c r="U85" s="9">
        <v>70101.967999999993</v>
      </c>
      <c r="V85" s="9">
        <v>62157.714999999997</v>
      </c>
      <c r="W85" s="9">
        <v>51914.67</v>
      </c>
      <c r="X85" s="9">
        <v>42905.796000000002</v>
      </c>
      <c r="Y85" s="9">
        <v>42989.478999999999</v>
      </c>
      <c r="Z85" s="9">
        <v>43477.565999999999</v>
      </c>
      <c r="AA85" s="9">
        <v>42998.468000000001</v>
      </c>
      <c r="AB85" s="9">
        <v>52377</v>
      </c>
      <c r="AC85" s="9">
        <v>68573</v>
      </c>
      <c r="AD85" s="9">
        <v>77372</v>
      </c>
      <c r="AE85" s="9">
        <v>80537</v>
      </c>
      <c r="AF85" s="9">
        <v>69313</v>
      </c>
      <c r="AG85" s="9">
        <v>71886</v>
      </c>
      <c r="AH85" s="9">
        <v>55836</v>
      </c>
      <c r="AI85" s="9">
        <v>50264</v>
      </c>
      <c r="AJ85" s="9">
        <v>44917</v>
      </c>
      <c r="AK85" s="9">
        <v>43348</v>
      </c>
      <c r="AL85" s="9">
        <v>45693</v>
      </c>
      <c r="AM85" s="9">
        <v>43431</v>
      </c>
      <c r="AN85" s="9">
        <v>54437</v>
      </c>
      <c r="AO85" s="9">
        <v>64263</v>
      </c>
      <c r="AP85" s="9">
        <v>76048</v>
      </c>
      <c r="AQ85" s="9">
        <v>82682</v>
      </c>
      <c r="AR85" s="9">
        <v>65699</v>
      </c>
      <c r="AS85" s="9">
        <v>65987</v>
      </c>
      <c r="AT85" s="9">
        <v>56261</v>
      </c>
      <c r="AU85" s="9">
        <v>48452</v>
      </c>
      <c r="AV85" s="9">
        <v>42501</v>
      </c>
      <c r="AW85" s="9">
        <v>44775</v>
      </c>
      <c r="AX85" s="9">
        <v>44409</v>
      </c>
      <c r="AY85" s="9">
        <v>44216</v>
      </c>
      <c r="AZ85" s="9">
        <v>56011.292000000001</v>
      </c>
      <c r="BA85" s="9">
        <v>65972.667000000001</v>
      </c>
      <c r="BB85" s="9">
        <v>81819.255000000005</v>
      </c>
      <c r="BC85" s="9">
        <v>73830.801000000007</v>
      </c>
      <c r="BD85" s="9">
        <v>70411.28</v>
      </c>
      <c r="BE85" s="9">
        <v>62548.885999999999</v>
      </c>
      <c r="BF85" s="9">
        <v>53083.142999999996</v>
      </c>
      <c r="BG85" s="9">
        <v>45679.951000000001</v>
      </c>
      <c r="BH85" s="9">
        <v>41111.673999999999</v>
      </c>
      <c r="BI85" s="9">
        <v>43454.824999999997</v>
      </c>
      <c r="BJ85" s="9">
        <v>43619.040999999997</v>
      </c>
      <c r="BK85" s="9">
        <v>41287.970999999998</v>
      </c>
      <c r="BL85" s="9">
        <v>48054.637000000002</v>
      </c>
      <c r="BM85" s="9">
        <v>65862.563999999998</v>
      </c>
      <c r="BN85" s="9">
        <v>71953.043000000005</v>
      </c>
      <c r="BO85" s="9">
        <v>70461.248999999996</v>
      </c>
      <c r="BP85" s="9">
        <v>56865.756999999998</v>
      </c>
      <c r="BQ85" s="9">
        <v>59942.841999999997</v>
      </c>
      <c r="BR85" s="9">
        <v>54461.218999999997</v>
      </c>
      <c r="BS85" s="9">
        <v>46380.462</v>
      </c>
      <c r="BT85" s="9">
        <v>42875.605000000003</v>
      </c>
      <c r="BU85" s="9">
        <v>43730.3</v>
      </c>
      <c r="BV85" s="9">
        <v>42321.510999999999</v>
      </c>
      <c r="BW85" s="9">
        <v>41656.83</v>
      </c>
      <c r="BX85" s="9">
        <v>46787.040999999997</v>
      </c>
      <c r="BY85" s="9">
        <v>65546.926999999996</v>
      </c>
      <c r="BZ85" s="9">
        <v>73857.769</v>
      </c>
      <c r="CA85" s="9">
        <v>72844.754000000001</v>
      </c>
      <c r="CB85" s="9">
        <v>60829.373</v>
      </c>
      <c r="CC85" s="9">
        <v>61735.72</v>
      </c>
      <c r="CD85" s="9">
        <v>46404.392</v>
      </c>
      <c r="CE85" s="9">
        <v>42832.917999999998</v>
      </c>
      <c r="CF85" s="9">
        <v>41010.347000000002</v>
      </c>
      <c r="CG85" s="9">
        <v>41648.949000000001</v>
      </c>
      <c r="CH85" s="9">
        <v>41801.368999999999</v>
      </c>
      <c r="CI85" s="9">
        <v>39479.953000000001</v>
      </c>
      <c r="CJ85" s="9">
        <v>48882.817999999999</v>
      </c>
      <c r="CK85" s="9">
        <v>56106.756999999998</v>
      </c>
      <c r="CL85" s="9">
        <v>81925.569000000003</v>
      </c>
      <c r="CM85" s="9">
        <v>82124.097000000009</v>
      </c>
      <c r="CN85" s="9">
        <v>67460.607000000004</v>
      </c>
      <c r="CO85" s="9">
        <v>67009.75</v>
      </c>
      <c r="CP85" s="9">
        <v>54858.180999999997</v>
      </c>
      <c r="CQ85" s="9">
        <v>46578.19</v>
      </c>
      <c r="CR85" s="9">
        <v>41531.281000000003</v>
      </c>
      <c r="CS85" s="9">
        <v>42767.464999999997</v>
      </c>
      <c r="CT85" s="9">
        <v>44100.262000000002</v>
      </c>
      <c r="CU85" s="9">
        <v>42032.578000000001</v>
      </c>
      <c r="CV85" s="9">
        <v>53695</v>
      </c>
      <c r="CW85" s="9">
        <v>64679</v>
      </c>
      <c r="CX85" s="9">
        <v>80277</v>
      </c>
      <c r="CY85" s="9">
        <v>71874</v>
      </c>
      <c r="CZ85" s="9">
        <v>68707</v>
      </c>
      <c r="DA85" s="9">
        <v>67384</v>
      </c>
      <c r="DB85" s="9">
        <v>55250</v>
      </c>
      <c r="DC85" s="9">
        <v>44466</v>
      </c>
      <c r="DD85" s="9">
        <v>42151</v>
      </c>
      <c r="DE85" s="9">
        <v>44573</v>
      </c>
      <c r="DF85" s="9">
        <v>43998</v>
      </c>
      <c r="DG85" s="9">
        <v>42155</v>
      </c>
      <c r="DH85" s="9">
        <v>54124.298000000003</v>
      </c>
      <c r="DI85" s="9">
        <v>61971.468000000001</v>
      </c>
      <c r="DJ85" s="9">
        <v>74281.432000000001</v>
      </c>
      <c r="DK85" s="9">
        <v>75014.478000000003</v>
      </c>
      <c r="DL85" s="9">
        <v>78224.653000000006</v>
      </c>
      <c r="DM85" s="9">
        <v>68254.626999999993</v>
      </c>
      <c r="DN85" s="9">
        <v>52642.428</v>
      </c>
      <c r="DO85" s="9">
        <v>45318.853000000003</v>
      </c>
      <c r="DP85" s="9">
        <v>41648.853999999999</v>
      </c>
      <c r="DQ85" s="9">
        <v>43026.614999999998</v>
      </c>
      <c r="DR85" s="9">
        <v>43631.688999999998</v>
      </c>
      <c r="DS85" s="9">
        <v>42576.171999999999</v>
      </c>
    </row>
    <row r="86" spans="2:123" x14ac:dyDescent="0.3">
      <c r="B86" s="7">
        <v>10256</v>
      </c>
      <c r="C86" s="8" t="s">
        <v>85</v>
      </c>
      <c r="D86" s="9">
        <v>29154.075000000001</v>
      </c>
      <c r="E86" s="9">
        <v>34185.101999999999</v>
      </c>
      <c r="F86" s="9">
        <v>46423.03</v>
      </c>
      <c r="G86" s="9">
        <v>36843.726999999999</v>
      </c>
      <c r="H86" s="9">
        <v>32403.171999999999</v>
      </c>
      <c r="I86" s="9">
        <v>33762.65</v>
      </c>
      <c r="J86" s="9">
        <v>31344.985000000001</v>
      </c>
      <c r="K86" s="9">
        <v>34342.684000000001</v>
      </c>
      <c r="L86" s="9">
        <v>30842.079000000002</v>
      </c>
      <c r="M86" s="9">
        <v>35040.743000000002</v>
      </c>
      <c r="N86" s="9">
        <v>32812.262999999999</v>
      </c>
      <c r="O86" s="9">
        <v>26802.233</v>
      </c>
      <c r="P86" s="9">
        <v>28529.537</v>
      </c>
      <c r="Q86" s="9">
        <v>34097.953000000001</v>
      </c>
      <c r="R86" s="9">
        <v>41247.483</v>
      </c>
      <c r="S86" s="9">
        <v>40719.212</v>
      </c>
      <c r="T86" s="9">
        <v>36229.957999999999</v>
      </c>
      <c r="U86" s="9">
        <v>35658.659</v>
      </c>
      <c r="V86" s="9">
        <v>30981.511999999999</v>
      </c>
      <c r="W86" s="9">
        <v>32087.77</v>
      </c>
      <c r="X86" s="9">
        <v>32536.78</v>
      </c>
      <c r="Y86" s="9">
        <v>33205.328000000001</v>
      </c>
      <c r="Z86" s="9">
        <v>30916.131000000001</v>
      </c>
      <c r="AA86" s="9">
        <v>26513.856</v>
      </c>
      <c r="AB86" s="9">
        <v>27615</v>
      </c>
      <c r="AC86" s="9">
        <v>34044</v>
      </c>
      <c r="AD86" s="9">
        <v>42635</v>
      </c>
      <c r="AE86" s="9">
        <v>39270</v>
      </c>
      <c r="AF86" s="9">
        <v>35205</v>
      </c>
      <c r="AG86" s="9">
        <v>35240</v>
      </c>
      <c r="AH86" s="9">
        <v>28517</v>
      </c>
      <c r="AI86" s="9">
        <v>33406</v>
      </c>
      <c r="AJ86" s="9">
        <v>31479</v>
      </c>
      <c r="AK86" s="9">
        <v>34915</v>
      </c>
      <c r="AL86" s="9">
        <v>34325</v>
      </c>
      <c r="AM86" s="9">
        <v>27451</v>
      </c>
      <c r="AN86" s="9">
        <v>28190</v>
      </c>
      <c r="AO86" s="9">
        <v>31401</v>
      </c>
      <c r="AP86" s="9">
        <v>40869</v>
      </c>
      <c r="AQ86" s="9">
        <v>44734</v>
      </c>
      <c r="AR86" s="9">
        <v>34610</v>
      </c>
      <c r="AS86" s="9">
        <v>32937</v>
      </c>
      <c r="AT86" s="9">
        <v>30427</v>
      </c>
      <c r="AU86" s="9">
        <v>34143</v>
      </c>
      <c r="AV86" s="9">
        <v>30752</v>
      </c>
      <c r="AW86" s="9">
        <v>35741</v>
      </c>
      <c r="AX86" s="9">
        <v>32943</v>
      </c>
      <c r="AY86" s="9">
        <v>27125</v>
      </c>
      <c r="AZ86" s="9">
        <v>30260.808000000001</v>
      </c>
      <c r="BA86" s="9">
        <v>34072.235000000001</v>
      </c>
      <c r="BB86" s="9">
        <v>46434.487999999998</v>
      </c>
      <c r="BC86" s="9">
        <v>40297.010999999999</v>
      </c>
      <c r="BD86" s="9">
        <v>35819.934999999998</v>
      </c>
      <c r="BE86" s="9">
        <v>33106.254000000001</v>
      </c>
      <c r="BF86" s="9">
        <v>28535.302</v>
      </c>
      <c r="BG86" s="9">
        <v>34356.108</v>
      </c>
      <c r="BH86" s="9">
        <v>30600.744999999999</v>
      </c>
      <c r="BI86" s="9">
        <v>34951.116000000002</v>
      </c>
      <c r="BJ86" s="9">
        <v>34527.436999999998</v>
      </c>
      <c r="BK86" s="9">
        <v>26766.409</v>
      </c>
      <c r="BL86" s="9">
        <v>26304.441999999999</v>
      </c>
      <c r="BM86" s="9">
        <v>34767.682000000001</v>
      </c>
      <c r="BN86" s="9">
        <v>38889.781999999999</v>
      </c>
      <c r="BO86" s="9">
        <v>37754.175999999999</v>
      </c>
      <c r="BP86" s="9">
        <v>30988.914000000001</v>
      </c>
      <c r="BQ86" s="9">
        <v>30884.762999999999</v>
      </c>
      <c r="BR86" s="9">
        <v>31413.845000000001</v>
      </c>
      <c r="BS86" s="9">
        <v>31995.877</v>
      </c>
      <c r="BT86" s="9">
        <v>31967.165000000001</v>
      </c>
      <c r="BU86" s="9">
        <v>33836.750999999997</v>
      </c>
      <c r="BV86" s="9">
        <v>35344.733</v>
      </c>
      <c r="BW86" s="9">
        <v>28611.834999999999</v>
      </c>
      <c r="BX86" s="9">
        <v>24145.876519999998</v>
      </c>
      <c r="BY86" s="9">
        <v>34552.65</v>
      </c>
      <c r="BZ86" s="9">
        <v>39700.184479999996</v>
      </c>
      <c r="CA86" s="9">
        <v>39945.14</v>
      </c>
      <c r="CB86" s="9">
        <v>32960.972800000003</v>
      </c>
      <c r="CC86" s="9">
        <v>32891.949999999997</v>
      </c>
      <c r="CD86" s="9">
        <v>28764.98729098</v>
      </c>
      <c r="CE86" s="9">
        <v>33319.498330638002</v>
      </c>
      <c r="CF86" s="9">
        <v>30036.289167139003</v>
      </c>
      <c r="CG86" s="9">
        <v>36011.249133868005</v>
      </c>
      <c r="CH86" s="9">
        <v>36412.326778563001</v>
      </c>
      <c r="CI86" s="9">
        <v>28549.453896728999</v>
      </c>
      <c r="CJ86" s="9">
        <v>29774.216124384999</v>
      </c>
      <c r="CK86" s="9">
        <v>32476.267357261</v>
      </c>
      <c r="CL86" s="9">
        <v>49359.164097547</v>
      </c>
      <c r="CM86" s="9">
        <v>50570.475765257004</v>
      </c>
      <c r="CN86" s="9">
        <v>39024.805060395003</v>
      </c>
      <c r="CO86" s="9">
        <v>36046.083849492999</v>
      </c>
      <c r="CP86" s="9">
        <v>31854.426406208</v>
      </c>
      <c r="CQ86" s="9">
        <v>35591.48415086</v>
      </c>
      <c r="CR86" s="9">
        <v>32260.015164138</v>
      </c>
      <c r="CS86" s="9">
        <v>37904.820682915997</v>
      </c>
      <c r="CT86" s="9">
        <v>37431.509397752001</v>
      </c>
      <c r="CU86" s="9">
        <v>28184.836304519999</v>
      </c>
      <c r="CV86" s="9">
        <v>32748</v>
      </c>
      <c r="CW86" s="9">
        <v>35959</v>
      </c>
      <c r="CX86" s="9">
        <v>46156</v>
      </c>
      <c r="CY86" s="9">
        <v>39800</v>
      </c>
      <c r="CZ86" s="9">
        <v>38420</v>
      </c>
      <c r="DA86" s="9">
        <v>38414</v>
      </c>
      <c r="DB86" s="9">
        <v>31984</v>
      </c>
      <c r="DC86" s="9">
        <v>34612</v>
      </c>
      <c r="DD86" s="9">
        <v>29520</v>
      </c>
      <c r="DE86" s="9">
        <v>38257</v>
      </c>
      <c r="DF86" s="9">
        <v>36930</v>
      </c>
      <c r="DG86" s="9">
        <v>29463</v>
      </c>
      <c r="DH86" s="9">
        <v>30361.192999999999</v>
      </c>
      <c r="DI86" s="9">
        <v>36826.633000000002</v>
      </c>
      <c r="DJ86" s="9">
        <v>45375.561999999998</v>
      </c>
      <c r="DK86" s="9">
        <v>42862.512000000002</v>
      </c>
      <c r="DL86" s="9">
        <v>42757.627999999997</v>
      </c>
      <c r="DM86" s="9">
        <v>41960.034</v>
      </c>
      <c r="DN86" s="9">
        <v>30242.437999999998</v>
      </c>
      <c r="DO86" s="9">
        <v>34036.125</v>
      </c>
      <c r="DP86" s="9">
        <v>30920.18</v>
      </c>
      <c r="DQ86" s="9">
        <v>36125.525999999998</v>
      </c>
      <c r="DR86" s="9">
        <v>35581.205999999998</v>
      </c>
      <c r="DS86" s="9">
        <v>27194.858</v>
      </c>
    </row>
    <row r="87" spans="2:123" x14ac:dyDescent="0.3">
      <c r="B87" s="7">
        <v>10258</v>
      </c>
      <c r="C87" s="8" t="s">
        <v>86</v>
      </c>
      <c r="D87" s="9">
        <v>30727.980285725203</v>
      </c>
      <c r="E87" s="9">
        <v>37268.975038540462</v>
      </c>
      <c r="F87" s="9">
        <v>48456.464142872668</v>
      </c>
      <c r="G87" s="9">
        <v>42654.544468493994</v>
      </c>
      <c r="H87" s="9">
        <v>34750.768571427499</v>
      </c>
      <c r="I87" s="9">
        <v>33248.465951597813</v>
      </c>
      <c r="J87" s="9">
        <v>30702.081142852803</v>
      </c>
      <c r="K87" s="9">
        <v>30510.109857141317</v>
      </c>
      <c r="L87" s="9">
        <v>23552.465428572999</v>
      </c>
      <c r="M87" s="9">
        <v>28340.445571428012</v>
      </c>
      <c r="N87" s="9">
        <v>30868.911285715156</v>
      </c>
      <c r="O87" s="9">
        <v>26879.047428571448</v>
      </c>
      <c r="P87" s="9">
        <v>27577.479285714289</v>
      </c>
      <c r="Q87" s="9">
        <v>39119.362857142849</v>
      </c>
      <c r="R87" s="9">
        <v>46244.525580497262</v>
      </c>
      <c r="S87" s="9">
        <v>46261.439285714288</v>
      </c>
      <c r="T87" s="9">
        <v>42765.048571428561</v>
      </c>
      <c r="U87" s="9">
        <v>37301.260714285709</v>
      </c>
      <c r="V87" s="9">
        <v>32092.634180000026</v>
      </c>
      <c r="W87" s="9">
        <v>26499.136171255788</v>
      </c>
      <c r="X87" s="9">
        <v>22964.816399999996</v>
      </c>
      <c r="Y87" s="9">
        <v>27368.815276037229</v>
      </c>
      <c r="Z87" s="9">
        <v>30052.462269999975</v>
      </c>
      <c r="AA87" s="9">
        <v>24215.610064600012</v>
      </c>
      <c r="AB87" s="9">
        <v>27649</v>
      </c>
      <c r="AC87" s="9">
        <v>37391</v>
      </c>
      <c r="AD87" s="9">
        <v>42320</v>
      </c>
      <c r="AE87" s="9">
        <v>42874</v>
      </c>
      <c r="AF87" s="9">
        <v>38705</v>
      </c>
      <c r="AG87" s="9">
        <v>35232</v>
      </c>
      <c r="AH87" s="9">
        <v>27416</v>
      </c>
      <c r="AI87" s="9">
        <v>28922</v>
      </c>
      <c r="AJ87" s="9">
        <v>23493</v>
      </c>
      <c r="AK87" s="9">
        <v>30009</v>
      </c>
      <c r="AL87" s="9">
        <v>32998</v>
      </c>
      <c r="AM87" s="9">
        <v>27321</v>
      </c>
      <c r="AN87" s="9">
        <v>29460</v>
      </c>
      <c r="AO87" s="9">
        <v>33936</v>
      </c>
      <c r="AP87" s="9">
        <v>41464</v>
      </c>
      <c r="AQ87" s="9">
        <v>44621</v>
      </c>
      <c r="AR87" s="9">
        <v>35603</v>
      </c>
      <c r="AS87" s="9">
        <v>34886</v>
      </c>
      <c r="AT87" s="9">
        <v>30073</v>
      </c>
      <c r="AU87" s="9">
        <v>28143</v>
      </c>
      <c r="AV87" s="9">
        <v>25847</v>
      </c>
      <c r="AW87" s="9">
        <v>34388</v>
      </c>
      <c r="AX87" s="9">
        <v>33214</v>
      </c>
      <c r="AY87" s="9">
        <v>29048</v>
      </c>
      <c r="AZ87" s="9">
        <v>31921.417000000001</v>
      </c>
      <c r="BA87" s="9">
        <v>37276.983</v>
      </c>
      <c r="BB87" s="9">
        <v>48504.838000000003</v>
      </c>
      <c r="BC87" s="9">
        <v>44427.002999999997</v>
      </c>
      <c r="BD87" s="9">
        <v>46713.277999999998</v>
      </c>
      <c r="BE87" s="9">
        <v>38845.279000000002</v>
      </c>
      <c r="BF87" s="9">
        <v>29291.944</v>
      </c>
      <c r="BG87" s="9">
        <v>26355.199000000001</v>
      </c>
      <c r="BH87" s="9">
        <v>26841.657999999999</v>
      </c>
      <c r="BI87" s="9">
        <v>33671.61</v>
      </c>
      <c r="BJ87" s="9">
        <v>33868.133000000002</v>
      </c>
      <c r="BK87" s="9">
        <v>27094.284</v>
      </c>
      <c r="BL87" s="9">
        <v>25318.508999999998</v>
      </c>
      <c r="BM87" s="9">
        <v>40642.699000000001</v>
      </c>
      <c r="BN87" s="9">
        <v>45298.207000000002</v>
      </c>
      <c r="BO87" s="9">
        <v>46166.841999999997</v>
      </c>
      <c r="BP87" s="9">
        <v>35036.809000000001</v>
      </c>
      <c r="BQ87" s="9">
        <v>33530.767</v>
      </c>
      <c r="BR87" s="9">
        <v>28132.552</v>
      </c>
      <c r="BS87" s="9">
        <v>27230.242999999999</v>
      </c>
      <c r="BT87" s="9">
        <v>31084.623</v>
      </c>
      <c r="BU87" s="9">
        <v>35733.036</v>
      </c>
      <c r="BV87" s="9">
        <v>30739.196</v>
      </c>
      <c r="BW87" s="9">
        <v>25092.71</v>
      </c>
      <c r="BX87" s="9">
        <v>26686.926411426997</v>
      </c>
      <c r="BY87" s="9">
        <v>37379.920511892</v>
      </c>
      <c r="BZ87" s="9">
        <v>44126.334226008999</v>
      </c>
      <c r="CA87" s="9">
        <v>44385.150459074997</v>
      </c>
      <c r="CB87" s="9">
        <v>35235.636390031999</v>
      </c>
      <c r="CC87" s="9">
        <v>34459.339518946996</v>
      </c>
      <c r="CD87" s="9">
        <v>25201.970924368001</v>
      </c>
      <c r="CE87" s="9">
        <v>27224.551231907</v>
      </c>
      <c r="CF87" s="9">
        <v>25160.372227947999</v>
      </c>
      <c r="CG87" s="9">
        <v>34495.545601359001</v>
      </c>
      <c r="CH87" s="9">
        <v>34825.446597923001</v>
      </c>
      <c r="CI87" s="9">
        <v>27565.725614960997</v>
      </c>
      <c r="CJ87" s="9">
        <v>29944.630859843001</v>
      </c>
      <c r="CK87" s="9">
        <v>33393.420851729999</v>
      </c>
      <c r="CL87" s="9">
        <v>51727.236926257996</v>
      </c>
      <c r="CM87" s="9">
        <v>56613.043161631998</v>
      </c>
      <c r="CN87" s="9">
        <v>42736.604029328999</v>
      </c>
      <c r="CO87" s="9">
        <v>36374.026585262996</v>
      </c>
      <c r="CP87" s="9">
        <v>30495.195744451001</v>
      </c>
      <c r="CQ87" s="9">
        <v>25514.045953738998</v>
      </c>
      <c r="CR87" s="9">
        <v>23949.431342544001</v>
      </c>
      <c r="CS87" s="9">
        <v>37673.856245599003</v>
      </c>
      <c r="CT87" s="9">
        <v>36417.594491308999</v>
      </c>
      <c r="CU87" s="9">
        <v>29312.803556046001</v>
      </c>
      <c r="CV87" s="9">
        <v>32839</v>
      </c>
      <c r="CW87" s="9">
        <v>37795</v>
      </c>
      <c r="CX87" s="9">
        <v>48301</v>
      </c>
      <c r="CY87" s="9">
        <v>44896</v>
      </c>
      <c r="CZ87" s="9">
        <v>44996</v>
      </c>
      <c r="DA87" s="9">
        <v>39396</v>
      </c>
      <c r="DB87" s="9">
        <v>32058</v>
      </c>
      <c r="DC87" s="9">
        <v>23493</v>
      </c>
      <c r="DD87" s="9">
        <v>22696</v>
      </c>
      <c r="DE87" s="9">
        <v>31650</v>
      </c>
      <c r="DF87" s="9">
        <v>33889</v>
      </c>
      <c r="DG87" s="9">
        <v>27253</v>
      </c>
      <c r="DH87" s="9">
        <v>31752.62</v>
      </c>
      <c r="DI87" s="9">
        <v>37910.108999999997</v>
      </c>
      <c r="DJ87" s="9">
        <v>44430.987999999998</v>
      </c>
      <c r="DK87" s="9">
        <v>45686.99</v>
      </c>
      <c r="DL87" s="9">
        <v>50500.641000000003</v>
      </c>
      <c r="DM87" s="9">
        <v>46219.775999999998</v>
      </c>
      <c r="DN87" s="9">
        <v>30936.584999999999</v>
      </c>
      <c r="DO87" s="9">
        <v>26696.713</v>
      </c>
      <c r="DP87" s="9">
        <v>25605.005000000001</v>
      </c>
      <c r="DQ87" s="9">
        <v>31940.741000000002</v>
      </c>
      <c r="DR87" s="9">
        <v>32395.583999999999</v>
      </c>
      <c r="DS87" s="9">
        <v>26799.741999999998</v>
      </c>
    </row>
    <row r="88" spans="2:123" x14ac:dyDescent="0.3">
      <c r="B88" s="7">
        <v>10259</v>
      </c>
      <c r="C88" s="8" t="s">
        <v>87</v>
      </c>
      <c r="D88" s="9">
        <v>18524.896000000001</v>
      </c>
      <c r="E88" s="9">
        <v>19589.565999999999</v>
      </c>
      <c r="F88" s="9">
        <v>26108.966</v>
      </c>
      <c r="G88" s="9">
        <v>23282.905999999999</v>
      </c>
      <c r="H88" s="9">
        <v>19285.032999999999</v>
      </c>
      <c r="I88" s="9">
        <v>18885.012999999999</v>
      </c>
      <c r="J88" s="9">
        <v>17134.758000000002</v>
      </c>
      <c r="K88" s="9">
        <v>17374.618999999999</v>
      </c>
      <c r="L88" s="9">
        <v>15578.976000000001</v>
      </c>
      <c r="M88" s="9">
        <v>18660.257000000001</v>
      </c>
      <c r="N88" s="9">
        <v>17854.311000000002</v>
      </c>
      <c r="O88" s="9">
        <v>15032.26</v>
      </c>
      <c r="P88" s="9">
        <v>16696.885999999999</v>
      </c>
      <c r="Q88" s="9">
        <v>21313.966</v>
      </c>
      <c r="R88" s="9">
        <v>25322.516</v>
      </c>
      <c r="S88" s="9">
        <v>24436.725999999999</v>
      </c>
      <c r="T88" s="9">
        <v>22073.034</v>
      </c>
      <c r="U88" s="9">
        <v>20318.126</v>
      </c>
      <c r="V88" s="9">
        <v>18090.12</v>
      </c>
      <c r="W88" s="9">
        <v>16251.859</v>
      </c>
      <c r="X88" s="9">
        <v>15348.831</v>
      </c>
      <c r="Y88" s="9">
        <v>17925.377</v>
      </c>
      <c r="Z88" s="9">
        <v>18693.156999999999</v>
      </c>
      <c r="AA88" s="9">
        <v>15522.76</v>
      </c>
      <c r="AB88" s="9">
        <v>16627</v>
      </c>
      <c r="AC88" s="9">
        <v>20721</v>
      </c>
      <c r="AD88" s="9">
        <v>23700</v>
      </c>
      <c r="AE88" s="9">
        <v>22893</v>
      </c>
      <c r="AF88" s="9">
        <v>20527</v>
      </c>
      <c r="AG88" s="9">
        <v>19449</v>
      </c>
      <c r="AH88" s="9">
        <v>16029</v>
      </c>
      <c r="AI88" s="9">
        <v>16606</v>
      </c>
      <c r="AJ88" s="9">
        <v>15923</v>
      </c>
      <c r="AK88" s="9">
        <v>19097</v>
      </c>
      <c r="AL88" s="9">
        <v>18817</v>
      </c>
      <c r="AM88" s="9">
        <v>15337</v>
      </c>
      <c r="AN88" s="9">
        <v>17162</v>
      </c>
      <c r="AO88" s="9">
        <v>19331</v>
      </c>
      <c r="AP88" s="9">
        <v>22932</v>
      </c>
      <c r="AQ88" s="9">
        <v>24203</v>
      </c>
      <c r="AR88" s="9">
        <v>19316</v>
      </c>
      <c r="AS88" s="9">
        <v>19351</v>
      </c>
      <c r="AT88" s="9">
        <v>17128</v>
      </c>
      <c r="AU88" s="9">
        <v>16352</v>
      </c>
      <c r="AV88" s="9">
        <v>16632</v>
      </c>
      <c r="AW88" s="9">
        <v>20302</v>
      </c>
      <c r="AX88" s="9">
        <v>18770</v>
      </c>
      <c r="AY88" s="9">
        <v>15836</v>
      </c>
      <c r="AZ88" s="9">
        <v>17719.935000000001</v>
      </c>
      <c r="BA88" s="9">
        <v>20115.183000000001</v>
      </c>
      <c r="BB88" s="9">
        <v>25864.594000000001</v>
      </c>
      <c r="BC88" s="9">
        <v>23548.257000000001</v>
      </c>
      <c r="BD88" s="9">
        <v>23795.527999999998</v>
      </c>
      <c r="BE88" s="9">
        <v>21246.476999999999</v>
      </c>
      <c r="BF88" s="9">
        <v>17254.739000000001</v>
      </c>
      <c r="BG88" s="9">
        <v>16170.584000000001</v>
      </c>
      <c r="BH88" s="9">
        <v>16777.900000000001</v>
      </c>
      <c r="BI88" s="9">
        <v>19891.696</v>
      </c>
      <c r="BJ88" s="9">
        <v>18204.169999999998</v>
      </c>
      <c r="BK88" s="9">
        <v>15299.939</v>
      </c>
      <c r="BL88" s="9">
        <v>16122.895</v>
      </c>
      <c r="BM88" s="9">
        <v>22088.92</v>
      </c>
      <c r="BN88" s="9">
        <v>24655.597000000002</v>
      </c>
      <c r="BO88" s="9">
        <v>24615.047999999999</v>
      </c>
      <c r="BP88" s="9">
        <v>19530.217000000001</v>
      </c>
      <c r="BQ88" s="9">
        <v>19098.269</v>
      </c>
      <c r="BR88" s="9">
        <v>16727.803</v>
      </c>
      <c r="BS88" s="9">
        <v>17203.683000000001</v>
      </c>
      <c r="BT88" s="9">
        <v>18861.740000000002</v>
      </c>
      <c r="BU88" s="9">
        <v>19802.971000000001</v>
      </c>
      <c r="BV88" s="9">
        <v>18695.246999999999</v>
      </c>
      <c r="BW88" s="9">
        <v>15464.734</v>
      </c>
      <c r="BX88" s="9">
        <v>16280.107808391</v>
      </c>
      <c r="BY88" s="9">
        <v>21316.084496775999</v>
      </c>
      <c r="BZ88" s="9">
        <v>25060.825409169</v>
      </c>
      <c r="CA88" s="9">
        <v>24673.017533295002</v>
      </c>
      <c r="CB88" s="9">
        <v>20188.295242118002</v>
      </c>
      <c r="CC88" s="9">
        <v>19601.159698922002</v>
      </c>
      <c r="CD88" s="9">
        <v>15661.62250487</v>
      </c>
      <c r="CE88" s="9">
        <v>16468.587902554998</v>
      </c>
      <c r="CF88" s="9">
        <v>17867.557294651</v>
      </c>
      <c r="CG88" s="9">
        <v>19130.997011914998</v>
      </c>
      <c r="CH88" s="9">
        <v>18513.948000983</v>
      </c>
      <c r="CI88" s="9">
        <v>15620.469572018999</v>
      </c>
      <c r="CJ88" s="9">
        <v>17366.494807338</v>
      </c>
      <c r="CK88" s="9">
        <v>19274.507958314003</v>
      </c>
      <c r="CL88" s="9">
        <v>27582.561192804998</v>
      </c>
      <c r="CM88" s="9">
        <v>29553.750776237997</v>
      </c>
      <c r="CN88" s="9">
        <v>22263.654506579001</v>
      </c>
      <c r="CO88" s="9">
        <v>20449.243179585999</v>
      </c>
      <c r="CP88" s="9">
        <v>17818.946191723997</v>
      </c>
      <c r="CQ88" s="9">
        <v>16614.594196156999</v>
      </c>
      <c r="CR88" s="9">
        <v>16782.862531700001</v>
      </c>
      <c r="CS88" s="9">
        <v>21679.640888249</v>
      </c>
      <c r="CT88" s="9">
        <v>19896.403773053</v>
      </c>
      <c r="CU88" s="9">
        <v>16630.748428581999</v>
      </c>
      <c r="CV88" s="9">
        <v>18482</v>
      </c>
      <c r="CW88" s="9">
        <v>21527</v>
      </c>
      <c r="CX88" s="9">
        <v>26258</v>
      </c>
      <c r="CY88" s="9">
        <v>24839</v>
      </c>
      <c r="CZ88" s="9">
        <v>23717</v>
      </c>
      <c r="DA88" s="9">
        <v>21990</v>
      </c>
      <c r="DB88" s="9">
        <v>18808</v>
      </c>
      <c r="DC88" s="9">
        <v>15741</v>
      </c>
      <c r="DD88" s="9">
        <v>15629</v>
      </c>
      <c r="DE88" s="9">
        <v>20215</v>
      </c>
      <c r="DF88" s="9">
        <v>19492</v>
      </c>
      <c r="DG88" s="9">
        <v>16307</v>
      </c>
      <c r="DH88" s="9">
        <v>18376.690999999999</v>
      </c>
      <c r="DI88" s="9">
        <v>21948.623</v>
      </c>
      <c r="DJ88" s="9">
        <v>25902.023000000001</v>
      </c>
      <c r="DK88" s="9">
        <v>25919.565999999999</v>
      </c>
      <c r="DL88" s="9">
        <v>26322.940999999999</v>
      </c>
      <c r="DM88" s="9">
        <v>25074.699000000001</v>
      </c>
      <c r="DN88" s="9">
        <v>18681.856</v>
      </c>
      <c r="DO88" s="9">
        <v>16886.537</v>
      </c>
      <c r="DP88" s="9">
        <v>17711.436000000002</v>
      </c>
      <c r="DQ88" s="9">
        <v>19172.348999999998</v>
      </c>
      <c r="DR88" s="9">
        <v>19094.186000000002</v>
      </c>
      <c r="DS88" s="9">
        <v>16410.005000000001</v>
      </c>
    </row>
    <row r="89" spans="2:123" x14ac:dyDescent="0.3">
      <c r="B89" s="7">
        <v>10260</v>
      </c>
      <c r="C89" s="8" t="s">
        <v>88</v>
      </c>
      <c r="D89" s="9">
        <v>18093.011999999999</v>
      </c>
      <c r="E89" s="9">
        <v>19507.013999999999</v>
      </c>
      <c r="F89" s="9">
        <v>24655.266</v>
      </c>
      <c r="G89" s="9">
        <v>21945.198</v>
      </c>
      <c r="H89" s="9">
        <v>18747.532999999999</v>
      </c>
      <c r="I89" s="9">
        <v>19298.395</v>
      </c>
      <c r="J89" s="9">
        <v>17390.780999999999</v>
      </c>
      <c r="K89" s="9">
        <v>16590.738000000001</v>
      </c>
      <c r="L89" s="9">
        <v>16034.328</v>
      </c>
      <c r="M89" s="9">
        <v>18404.286</v>
      </c>
      <c r="N89" s="9">
        <v>18366.278999999999</v>
      </c>
      <c r="O89" s="9">
        <v>15764.36</v>
      </c>
      <c r="P89" s="9">
        <v>17103.396000000001</v>
      </c>
      <c r="Q89" s="9">
        <v>20414.684000000001</v>
      </c>
      <c r="R89" s="9">
        <v>23038.016</v>
      </c>
      <c r="S89" s="9">
        <v>23317.803</v>
      </c>
      <c r="T89" s="9">
        <v>20997.756000000001</v>
      </c>
      <c r="U89" s="9">
        <v>20407.22</v>
      </c>
      <c r="V89" s="9">
        <v>18064.560000000001</v>
      </c>
      <c r="W89" s="9">
        <v>16338.791999999999</v>
      </c>
      <c r="X89" s="9">
        <v>15560.39</v>
      </c>
      <c r="Y89" s="9">
        <v>17093.767</v>
      </c>
      <c r="Z89" s="9">
        <v>18579.416000000001</v>
      </c>
      <c r="AA89" s="9">
        <v>16182.027</v>
      </c>
      <c r="AB89" s="9">
        <v>16845</v>
      </c>
      <c r="AC89" s="9">
        <v>20015</v>
      </c>
      <c r="AD89" s="9">
        <v>22929</v>
      </c>
      <c r="AE89" s="9">
        <v>22568</v>
      </c>
      <c r="AF89" s="9">
        <v>20285</v>
      </c>
      <c r="AG89" s="9">
        <v>20019</v>
      </c>
      <c r="AH89" s="9">
        <v>16614</v>
      </c>
      <c r="AI89" s="9">
        <v>15958</v>
      </c>
      <c r="AJ89" s="9">
        <v>15450</v>
      </c>
      <c r="AK89" s="9">
        <v>18774</v>
      </c>
      <c r="AL89" s="9">
        <v>18567</v>
      </c>
      <c r="AM89" s="9">
        <v>15361</v>
      </c>
      <c r="AN89" s="9">
        <v>16733</v>
      </c>
      <c r="AO89" s="9">
        <v>18531</v>
      </c>
      <c r="AP89" s="9">
        <v>21622</v>
      </c>
      <c r="AQ89" s="9">
        <v>23647</v>
      </c>
      <c r="AR89" s="9">
        <v>19230</v>
      </c>
      <c r="AS89" s="9">
        <v>19102</v>
      </c>
      <c r="AT89" s="9">
        <v>16637</v>
      </c>
      <c r="AU89" s="9">
        <v>15946</v>
      </c>
      <c r="AV89" s="9">
        <v>15663</v>
      </c>
      <c r="AW89" s="9">
        <v>19438</v>
      </c>
      <c r="AX89" s="9">
        <v>18777</v>
      </c>
      <c r="AY89" s="9">
        <v>16275</v>
      </c>
      <c r="AZ89" s="9">
        <v>17363.12</v>
      </c>
      <c r="BA89" s="9">
        <v>19799.942999999999</v>
      </c>
      <c r="BB89" s="9">
        <v>23988.445</v>
      </c>
      <c r="BC89" s="9">
        <v>22730.59</v>
      </c>
      <c r="BD89" s="9">
        <v>21383.756000000001</v>
      </c>
      <c r="BE89" s="9">
        <v>19849.669999999998</v>
      </c>
      <c r="BF89" s="9">
        <v>16442.741000000002</v>
      </c>
      <c r="BG89" s="9">
        <v>15772.705</v>
      </c>
      <c r="BH89" s="9">
        <v>15552.47</v>
      </c>
      <c r="BI89" s="9">
        <v>19699.107</v>
      </c>
      <c r="BJ89" s="9">
        <v>18876.661</v>
      </c>
      <c r="BK89" s="9">
        <v>15861.691999999999</v>
      </c>
      <c r="BL89" s="9">
        <v>16481.238000000001</v>
      </c>
      <c r="BM89" s="9">
        <v>20499.493999999999</v>
      </c>
      <c r="BN89" s="9">
        <v>22552.55</v>
      </c>
      <c r="BO89" s="9">
        <v>22937.731</v>
      </c>
      <c r="BP89" s="9">
        <v>18552.486000000001</v>
      </c>
      <c r="BQ89" s="9">
        <v>18581.448</v>
      </c>
      <c r="BR89" s="9">
        <v>16672.839</v>
      </c>
      <c r="BS89" s="9">
        <v>16291.659</v>
      </c>
      <c r="BT89" s="9">
        <v>18706.522000000001</v>
      </c>
      <c r="BU89" s="9">
        <v>20199.275000000001</v>
      </c>
      <c r="BV89" s="9">
        <v>19144.974999999999</v>
      </c>
      <c r="BW89" s="9">
        <v>15814.68</v>
      </c>
      <c r="BX89" s="9">
        <v>16519.128047216</v>
      </c>
      <c r="BY89" s="9">
        <v>19788.046749784997</v>
      </c>
      <c r="BZ89" s="9">
        <v>22463.534388535001</v>
      </c>
      <c r="CA89" s="9">
        <v>22628.191344781997</v>
      </c>
      <c r="CB89" s="9">
        <v>19274.639525488998</v>
      </c>
      <c r="CC89" s="9">
        <v>19041.900164785002</v>
      </c>
      <c r="CD89" s="9">
        <v>15969.205069276999</v>
      </c>
      <c r="CE89" s="9">
        <v>16282.999940151001</v>
      </c>
      <c r="CF89" s="9">
        <v>17146.701290383</v>
      </c>
      <c r="CG89" s="9">
        <v>18231.196657001001</v>
      </c>
      <c r="CH89" s="9">
        <v>18973.510342597001</v>
      </c>
      <c r="CI89" s="9">
        <v>15639.432380872</v>
      </c>
      <c r="CJ89" s="9">
        <v>17016.955519106999</v>
      </c>
      <c r="CK89" s="9">
        <v>18171.514219373999</v>
      </c>
      <c r="CL89" s="9">
        <v>24655.039548565997</v>
      </c>
      <c r="CM89" s="9">
        <v>25650.604748008998</v>
      </c>
      <c r="CN89" s="9">
        <v>20941.419685032</v>
      </c>
      <c r="CO89" s="9">
        <v>20346.174714719</v>
      </c>
      <c r="CP89" s="9">
        <v>17507.417540398001</v>
      </c>
      <c r="CQ89" s="9">
        <v>17140.118300847</v>
      </c>
      <c r="CR89" s="9">
        <v>17235.346830860999</v>
      </c>
      <c r="CS89" s="9">
        <v>20964.898042163</v>
      </c>
      <c r="CT89" s="9">
        <v>20558.085697641</v>
      </c>
      <c r="CU89" s="9">
        <v>17209.006949215</v>
      </c>
      <c r="CV89" s="9">
        <v>18078</v>
      </c>
      <c r="CW89" s="9">
        <v>20363</v>
      </c>
      <c r="CX89" s="9">
        <v>24136</v>
      </c>
      <c r="CY89" s="9">
        <v>22892</v>
      </c>
      <c r="CZ89" s="9">
        <v>20906</v>
      </c>
      <c r="DA89" s="9">
        <v>20661</v>
      </c>
      <c r="DB89" s="9">
        <v>17906</v>
      </c>
      <c r="DC89" s="9">
        <v>17199</v>
      </c>
      <c r="DD89" s="9">
        <v>16734</v>
      </c>
      <c r="DE89" s="9">
        <v>20422</v>
      </c>
      <c r="DF89" s="9">
        <v>19878</v>
      </c>
      <c r="DG89" s="9">
        <v>16213</v>
      </c>
      <c r="DH89" s="9">
        <v>17813.958999999999</v>
      </c>
      <c r="DI89" s="9">
        <v>20166.737000000001</v>
      </c>
      <c r="DJ89" s="9">
        <v>22838.806</v>
      </c>
      <c r="DK89" s="9">
        <v>23116.116999999998</v>
      </c>
      <c r="DL89" s="9">
        <v>22853.512999999999</v>
      </c>
      <c r="DM89" s="9">
        <v>21508.464</v>
      </c>
      <c r="DN89" s="9">
        <v>17233.010999999999</v>
      </c>
      <c r="DO89" s="9">
        <v>17130.335999999999</v>
      </c>
      <c r="DP89" s="9">
        <v>17616.577000000001</v>
      </c>
      <c r="DQ89" s="9">
        <v>19365.850999999999</v>
      </c>
      <c r="DR89" s="9">
        <v>20008.133000000002</v>
      </c>
      <c r="DS89" s="9">
        <v>16971.953000000001</v>
      </c>
    </row>
    <row r="90" spans="2:123" x14ac:dyDescent="0.3">
      <c r="B90" s="7">
        <v>10273</v>
      </c>
      <c r="C90" s="8" t="s">
        <v>89</v>
      </c>
      <c r="D90" s="9">
        <v>3392.576</v>
      </c>
      <c r="E90" s="9">
        <v>3270.2489999999998</v>
      </c>
      <c r="F90" s="9">
        <v>4762.7030000000004</v>
      </c>
      <c r="G90" s="9">
        <v>4004.127</v>
      </c>
      <c r="H90" s="9">
        <v>3248.627</v>
      </c>
      <c r="I90" s="9">
        <v>3210.9960000000001</v>
      </c>
      <c r="J90" s="9">
        <v>3281.672</v>
      </c>
      <c r="K90" s="9">
        <v>4129.7860000000001</v>
      </c>
      <c r="L90" s="9">
        <v>3399.163</v>
      </c>
      <c r="M90" s="9">
        <v>6012.1540000000005</v>
      </c>
      <c r="N90" s="9">
        <v>5189.2719999999999</v>
      </c>
      <c r="O90" s="9">
        <v>3386.8229999999999</v>
      </c>
      <c r="P90" s="9">
        <v>3043.6750000000002</v>
      </c>
      <c r="Q90" s="9">
        <v>3789.0509999999999</v>
      </c>
      <c r="R90" s="9">
        <v>4469.8940000000002</v>
      </c>
      <c r="S90" s="9">
        <v>4639.3180000000002</v>
      </c>
      <c r="T90" s="9">
        <v>4105.1639999999998</v>
      </c>
      <c r="U90" s="9">
        <v>3627.4989999999998</v>
      </c>
      <c r="V90" s="9">
        <v>3520.9290000000001</v>
      </c>
      <c r="W90" s="9">
        <v>3305.3809999999999</v>
      </c>
      <c r="X90" s="9">
        <v>3978.241</v>
      </c>
      <c r="Y90" s="9">
        <v>5296.7849999999999</v>
      </c>
      <c r="Z90" s="9">
        <v>5719.848</v>
      </c>
      <c r="AA90" s="9">
        <v>4978.1620000000003</v>
      </c>
      <c r="AB90" s="9">
        <v>3149</v>
      </c>
      <c r="AC90" s="9">
        <v>3742</v>
      </c>
      <c r="AD90" s="9">
        <v>4462</v>
      </c>
      <c r="AE90" s="9">
        <v>4688</v>
      </c>
      <c r="AF90" s="9">
        <v>3929</v>
      </c>
      <c r="AG90" s="9">
        <v>3619</v>
      </c>
      <c r="AH90" s="9">
        <v>2964</v>
      </c>
      <c r="AI90" s="9">
        <v>4302</v>
      </c>
      <c r="AJ90" s="9">
        <v>4000</v>
      </c>
      <c r="AK90" s="9">
        <v>5984</v>
      </c>
      <c r="AL90" s="9">
        <v>6582</v>
      </c>
      <c r="AM90" s="9">
        <v>5285</v>
      </c>
      <c r="AN90" s="9">
        <v>4318</v>
      </c>
      <c r="AO90" s="9">
        <v>3437</v>
      </c>
      <c r="AP90" s="9">
        <v>4159</v>
      </c>
      <c r="AQ90" s="9">
        <v>4868</v>
      </c>
      <c r="AR90" s="9">
        <v>3745</v>
      </c>
      <c r="AS90" s="9">
        <v>3420</v>
      </c>
      <c r="AT90" s="9">
        <v>3685</v>
      </c>
      <c r="AU90" s="9">
        <v>4947</v>
      </c>
      <c r="AV90" s="9">
        <v>5579</v>
      </c>
      <c r="AW90" s="9">
        <v>7556</v>
      </c>
      <c r="AX90" s="9">
        <v>6773</v>
      </c>
      <c r="AY90" s="9">
        <v>4257</v>
      </c>
      <c r="AZ90" s="9">
        <v>4449.5540000000001</v>
      </c>
      <c r="BA90" s="9">
        <v>3924.143</v>
      </c>
      <c r="BB90" s="9">
        <v>5209.1589999999997</v>
      </c>
      <c r="BC90" s="9">
        <v>4642.7299999999996</v>
      </c>
      <c r="BD90" s="9">
        <v>4471.1710000000003</v>
      </c>
      <c r="BE90" s="9">
        <v>3791.9989999999998</v>
      </c>
      <c r="BF90" s="9">
        <v>3675.9749999999999</v>
      </c>
      <c r="BG90" s="9">
        <v>5698.7120000000004</v>
      </c>
      <c r="BH90" s="9">
        <v>6558.7219999999998</v>
      </c>
      <c r="BI90" s="9">
        <v>7938.4059999999999</v>
      </c>
      <c r="BJ90" s="9">
        <v>7025.3819999999996</v>
      </c>
      <c r="BK90" s="9">
        <v>5846.5190000000002</v>
      </c>
      <c r="BL90" s="9">
        <v>4274.6639999999998</v>
      </c>
      <c r="BM90" s="9">
        <v>4472.4030000000002</v>
      </c>
      <c r="BN90" s="9">
        <v>4677.098</v>
      </c>
      <c r="BO90" s="9">
        <v>4627.6679999999997</v>
      </c>
      <c r="BP90" s="9">
        <v>3516.9259999999999</v>
      </c>
      <c r="BQ90" s="9">
        <v>3542.9360000000001</v>
      </c>
      <c r="BR90" s="9">
        <v>4502.5590000000002</v>
      </c>
      <c r="BS90" s="9">
        <v>5893.3320000000003</v>
      </c>
      <c r="BT90" s="9">
        <v>7068.7790000000005</v>
      </c>
      <c r="BU90" s="9">
        <v>8270.0390000000007</v>
      </c>
      <c r="BV90" s="9">
        <v>7944.3109999999997</v>
      </c>
      <c r="BW90" s="9">
        <v>6393.2879999999996</v>
      </c>
      <c r="BX90" s="9">
        <v>5465.9899272889998</v>
      </c>
      <c r="BY90" s="9">
        <v>4281.8675538750003</v>
      </c>
      <c r="BZ90" s="9">
        <v>4605.8768254770002</v>
      </c>
      <c r="CA90" s="9">
        <v>4822.578803464</v>
      </c>
      <c r="CB90" s="9">
        <v>4069.0553371440001</v>
      </c>
      <c r="CC90" s="9">
        <v>3801.4256092670003</v>
      </c>
      <c r="CD90" s="9">
        <v>3978.7898695959998</v>
      </c>
      <c r="CE90" s="9">
        <v>5417.2249023590002</v>
      </c>
      <c r="CF90" s="9">
        <v>6623.0914235509999</v>
      </c>
      <c r="CG90" s="9">
        <v>7322.2245620269996</v>
      </c>
      <c r="CH90" s="9">
        <v>8453.4057449110005</v>
      </c>
      <c r="CI90" s="9">
        <v>6634.9656597020003</v>
      </c>
      <c r="CJ90" s="9">
        <v>4309.9588176560001</v>
      </c>
      <c r="CK90" s="9">
        <v>3518.985726079</v>
      </c>
      <c r="CL90" s="9">
        <v>5399.4417470460003</v>
      </c>
      <c r="CM90" s="9">
        <v>5741.6154972839995</v>
      </c>
      <c r="CN90" s="9">
        <v>4682.3132498700006</v>
      </c>
      <c r="CO90" s="9">
        <v>4228.5602743109994</v>
      </c>
      <c r="CP90" s="9">
        <v>3610.5450394930003</v>
      </c>
      <c r="CQ90" s="9">
        <v>4711.7281991720001</v>
      </c>
      <c r="CR90" s="9">
        <v>6730.9277748559998</v>
      </c>
      <c r="CS90" s="9">
        <v>8878.403087912</v>
      </c>
      <c r="CT90" s="9">
        <v>8586.0330668020015</v>
      </c>
      <c r="CU90" s="9">
        <v>6709.1715684000001</v>
      </c>
      <c r="CV90" s="9">
        <v>5038</v>
      </c>
      <c r="CW90" s="9">
        <v>4282</v>
      </c>
      <c r="CX90" s="9">
        <v>5045</v>
      </c>
      <c r="CY90" s="9">
        <v>4756</v>
      </c>
      <c r="CZ90" s="9">
        <v>4630</v>
      </c>
      <c r="DA90" s="9">
        <v>4242</v>
      </c>
      <c r="DB90" s="9">
        <v>3676</v>
      </c>
      <c r="DC90" s="9">
        <v>5694</v>
      </c>
      <c r="DD90" s="9">
        <v>6634</v>
      </c>
      <c r="DE90" s="9">
        <v>8852</v>
      </c>
      <c r="DF90" s="9">
        <v>8009</v>
      </c>
      <c r="DG90" s="9">
        <v>6145</v>
      </c>
      <c r="DH90" s="9">
        <v>4781.3689999999997</v>
      </c>
      <c r="DI90" s="9">
        <v>4155.3440000000001</v>
      </c>
      <c r="DJ90" s="9">
        <v>4573.6679999999997</v>
      </c>
      <c r="DK90" s="9">
        <v>4737.4399999999996</v>
      </c>
      <c r="DL90" s="9">
        <v>5119.9889999999996</v>
      </c>
      <c r="DM90" s="9">
        <v>4489.6610000000001</v>
      </c>
      <c r="DN90" s="9">
        <v>3750.018</v>
      </c>
      <c r="DO90" s="9">
        <v>4981.0640000000003</v>
      </c>
      <c r="DP90" s="9">
        <v>6891.8909999999996</v>
      </c>
      <c r="DQ90" s="9">
        <v>7760.2240000000002</v>
      </c>
      <c r="DR90" s="9">
        <v>7919.7879999999996</v>
      </c>
      <c r="DS90" s="9">
        <v>4389.643</v>
      </c>
    </row>
    <row r="91" spans="2:123" x14ac:dyDescent="0.3">
      <c r="B91" s="7">
        <v>10278</v>
      </c>
      <c r="C91" s="8" t="s">
        <v>90</v>
      </c>
      <c r="D91" s="9">
        <v>27445.217000000001</v>
      </c>
      <c r="E91" s="9">
        <v>29694.433000000001</v>
      </c>
      <c r="F91" s="9">
        <v>40493.74</v>
      </c>
      <c r="G91" s="9">
        <v>35637.093000000001</v>
      </c>
      <c r="H91" s="9">
        <v>29210.28</v>
      </c>
      <c r="I91" s="9">
        <v>29391.919000000002</v>
      </c>
      <c r="J91" s="9">
        <v>25750.231</v>
      </c>
      <c r="K91" s="9">
        <v>24284.081999999999</v>
      </c>
      <c r="L91" s="9">
        <v>21730.044000000002</v>
      </c>
      <c r="M91" s="9">
        <v>22897.975999999999</v>
      </c>
      <c r="N91" s="9">
        <v>22971.014999999999</v>
      </c>
      <c r="O91" s="9">
        <v>22242.338</v>
      </c>
      <c r="P91" s="9">
        <v>25072.684000000001</v>
      </c>
      <c r="Q91" s="9">
        <v>32386.954000000002</v>
      </c>
      <c r="R91" s="9">
        <v>38614.803999999996</v>
      </c>
      <c r="S91" s="9">
        <v>38820.800999999999</v>
      </c>
      <c r="T91" s="9">
        <v>35637.591</v>
      </c>
      <c r="U91" s="9">
        <v>32983.572</v>
      </c>
      <c r="V91" s="9">
        <v>28735.522000000001</v>
      </c>
      <c r="W91" s="9">
        <v>25114.307000000001</v>
      </c>
      <c r="X91" s="9">
        <v>22481.687999999998</v>
      </c>
      <c r="Y91" s="9">
        <v>23398.135999999999</v>
      </c>
      <c r="Z91" s="9">
        <v>23822.166000000001</v>
      </c>
      <c r="AA91" s="9">
        <v>22127.074000000001</v>
      </c>
      <c r="AB91" s="9">
        <v>26341</v>
      </c>
      <c r="AC91" s="9">
        <v>33177</v>
      </c>
      <c r="AD91" s="9">
        <v>37953</v>
      </c>
      <c r="AE91" s="9">
        <v>37901</v>
      </c>
      <c r="AF91" s="9">
        <v>33247</v>
      </c>
      <c r="AG91" s="9">
        <v>32771</v>
      </c>
      <c r="AH91" s="9">
        <v>26098</v>
      </c>
      <c r="AI91" s="9">
        <v>24402</v>
      </c>
      <c r="AJ91" s="9">
        <v>22840</v>
      </c>
      <c r="AK91" s="9">
        <v>23773</v>
      </c>
      <c r="AL91" s="9">
        <v>23656</v>
      </c>
      <c r="AM91" s="9">
        <v>22432</v>
      </c>
      <c r="AN91" s="9">
        <v>26744</v>
      </c>
      <c r="AO91" s="9">
        <v>30087</v>
      </c>
      <c r="AP91" s="9">
        <v>33304</v>
      </c>
      <c r="AQ91" s="9">
        <v>35760</v>
      </c>
      <c r="AR91" s="9">
        <v>28628</v>
      </c>
      <c r="AS91" s="9">
        <v>28511</v>
      </c>
      <c r="AT91" s="9">
        <v>24034</v>
      </c>
      <c r="AU91" s="9">
        <v>20333</v>
      </c>
      <c r="AV91" s="9">
        <v>18476</v>
      </c>
      <c r="AW91" s="9">
        <v>21026</v>
      </c>
      <c r="AX91" s="9">
        <v>20449</v>
      </c>
      <c r="AY91" s="9">
        <v>19392</v>
      </c>
      <c r="AZ91" s="9">
        <v>24489.057000000001</v>
      </c>
      <c r="BA91" s="9">
        <v>29533.234</v>
      </c>
      <c r="BB91" s="9">
        <v>38542.084000000003</v>
      </c>
      <c r="BC91" s="9">
        <v>34636.389000000003</v>
      </c>
      <c r="BD91" s="9">
        <v>35074.324000000001</v>
      </c>
      <c r="BE91" s="9">
        <v>31348.983</v>
      </c>
      <c r="BF91" s="9">
        <v>23979.370999999999</v>
      </c>
      <c r="BG91" s="9">
        <v>20257.904999999999</v>
      </c>
      <c r="BH91" s="9">
        <v>18815.432000000001</v>
      </c>
      <c r="BI91" s="9">
        <v>20580.643</v>
      </c>
      <c r="BJ91" s="9">
        <v>20056.537</v>
      </c>
      <c r="BK91" s="9">
        <v>18923.855</v>
      </c>
      <c r="BL91" s="9">
        <v>21709.924999999999</v>
      </c>
      <c r="BM91" s="9">
        <v>31672.415000000001</v>
      </c>
      <c r="BN91" s="9">
        <v>36311.141000000003</v>
      </c>
      <c r="BO91" s="9">
        <v>37307.182999999997</v>
      </c>
      <c r="BP91" s="9">
        <v>28268.427</v>
      </c>
      <c r="BQ91" s="9">
        <v>26851.136999999999</v>
      </c>
      <c r="BR91" s="9">
        <v>22778.82</v>
      </c>
      <c r="BS91" s="9">
        <v>19586.995999999999</v>
      </c>
      <c r="BT91" s="9">
        <v>19261.084999999999</v>
      </c>
      <c r="BU91" s="9">
        <v>21785.921999999999</v>
      </c>
      <c r="BV91" s="9">
        <v>21370.224999999999</v>
      </c>
      <c r="BW91" s="9">
        <v>20252.393</v>
      </c>
      <c r="BX91" s="9">
        <v>24340.519545026</v>
      </c>
      <c r="BY91" s="9">
        <v>33032.263703678</v>
      </c>
      <c r="BZ91" s="9">
        <v>38133.700478208993</v>
      </c>
      <c r="CA91" s="9">
        <v>39696.161554986</v>
      </c>
      <c r="CB91" s="9">
        <v>32609.502002951001</v>
      </c>
      <c r="CC91" s="9">
        <v>31444.601032487</v>
      </c>
      <c r="CD91" s="9">
        <v>21113.278421684001</v>
      </c>
      <c r="CE91" s="9">
        <v>20349.857320629002</v>
      </c>
      <c r="CF91" s="9">
        <v>19776.264918345998</v>
      </c>
      <c r="CG91" s="9">
        <v>21124.324036996</v>
      </c>
      <c r="CH91" s="9">
        <v>21140.632337757001</v>
      </c>
      <c r="CI91" s="9">
        <v>20010.955012687999</v>
      </c>
      <c r="CJ91" s="9">
        <v>23961.767937729001</v>
      </c>
      <c r="CK91" s="9">
        <v>26587.976651538</v>
      </c>
      <c r="CL91" s="9">
        <v>41199.112735053001</v>
      </c>
      <c r="CM91" s="9">
        <v>43573.837426710998</v>
      </c>
      <c r="CN91" s="9">
        <v>34294.429875485002</v>
      </c>
      <c r="CO91" s="9">
        <v>32121.781905317999</v>
      </c>
      <c r="CP91" s="9">
        <v>26226.528237279999</v>
      </c>
      <c r="CQ91" s="9">
        <v>21836.952705281001</v>
      </c>
      <c r="CR91" s="9">
        <v>19474.141645978001</v>
      </c>
      <c r="CS91" s="9">
        <v>22792.456966286001</v>
      </c>
      <c r="CT91" s="9">
        <v>22292.712506948999</v>
      </c>
      <c r="CU91" s="9">
        <v>20904.045635122999</v>
      </c>
      <c r="CV91" s="9">
        <v>25360.843109781999</v>
      </c>
      <c r="CW91" s="9">
        <v>30889.794167694999</v>
      </c>
      <c r="CX91" s="9">
        <v>38387.826090538998</v>
      </c>
      <c r="CY91" s="9">
        <v>36774.864450251</v>
      </c>
      <c r="CZ91" s="9">
        <v>34928.638006743</v>
      </c>
      <c r="DA91" s="9">
        <v>32609.422730881</v>
      </c>
      <c r="DB91" s="9">
        <v>26685.547407797003</v>
      </c>
      <c r="DC91" s="9">
        <v>20477.462967092997</v>
      </c>
      <c r="DD91" s="9">
        <v>19726.887842027998</v>
      </c>
      <c r="DE91" s="9">
        <v>22740.087974006001</v>
      </c>
      <c r="DF91" s="9">
        <v>21845.596930559001</v>
      </c>
      <c r="DG91" s="9">
        <v>20810.499857409999</v>
      </c>
      <c r="DH91" s="9">
        <v>25391.470245723998</v>
      </c>
      <c r="DI91" s="9">
        <v>30600.906554317</v>
      </c>
      <c r="DJ91" s="9">
        <v>36799.757231698</v>
      </c>
      <c r="DK91" s="9">
        <v>37097.445199959002</v>
      </c>
      <c r="DL91" s="9">
        <v>39441.412816207994</v>
      </c>
      <c r="DM91" s="9">
        <v>35251.814076730996</v>
      </c>
      <c r="DN91" s="9">
        <v>25698.741806621001</v>
      </c>
      <c r="DO91" s="9">
        <v>21289.859026346003</v>
      </c>
      <c r="DP91" s="9">
        <v>20054.69693799</v>
      </c>
      <c r="DQ91" s="9">
        <v>21485.230414353999</v>
      </c>
      <c r="DR91" s="9">
        <v>21647.034288272</v>
      </c>
      <c r="DS91" s="9">
        <v>21009.695498342</v>
      </c>
    </row>
    <row r="92" spans="2:123" x14ac:dyDescent="0.3">
      <c r="B92" s="7">
        <v>10279</v>
      </c>
      <c r="C92" s="8" t="s">
        <v>91</v>
      </c>
      <c r="D92" s="9">
        <v>47479.556999999972</v>
      </c>
      <c r="E92" s="9">
        <v>50072.25700000002</v>
      </c>
      <c r="F92" s="9">
        <v>60381.335000000036</v>
      </c>
      <c r="G92" s="9">
        <v>54796.300999999999</v>
      </c>
      <c r="H92" s="9">
        <v>47518.325999999994</v>
      </c>
      <c r="I92" s="9">
        <v>49901.708000000013</v>
      </c>
      <c r="J92" s="9">
        <v>46256.872000000018</v>
      </c>
      <c r="K92" s="9">
        <v>46230.536999999997</v>
      </c>
      <c r="L92" s="9">
        <v>44745.012999999999</v>
      </c>
      <c r="M92" s="9">
        <v>50517.552999999993</v>
      </c>
      <c r="N92" s="9">
        <v>49736.707999999999</v>
      </c>
      <c r="O92" s="9">
        <v>45166.464</v>
      </c>
      <c r="P92" s="9">
        <v>47025.870999999999</v>
      </c>
      <c r="Q92" s="9">
        <v>49074.604000000014</v>
      </c>
      <c r="R92" s="9">
        <v>54428.392000000007</v>
      </c>
      <c r="S92" s="9">
        <v>54105.912999999986</v>
      </c>
      <c r="T92" s="9">
        <v>49867.642999999996</v>
      </c>
      <c r="U92" s="9">
        <v>52191.601999999977</v>
      </c>
      <c r="V92" s="9">
        <v>45085.52</v>
      </c>
      <c r="W92" s="9">
        <v>42692.789000000004</v>
      </c>
      <c r="X92" s="9">
        <v>41775.101000000017</v>
      </c>
      <c r="Y92" s="9">
        <v>46148.56099999998</v>
      </c>
      <c r="Z92" s="9">
        <v>48418.866999999962</v>
      </c>
      <c r="AA92" s="9">
        <v>45014.167999999983</v>
      </c>
      <c r="AB92" s="9">
        <v>43656</v>
      </c>
      <c r="AC92" s="9">
        <v>47867</v>
      </c>
      <c r="AD92" s="9">
        <v>55507</v>
      </c>
      <c r="AE92" s="9">
        <v>56149</v>
      </c>
      <c r="AF92" s="9">
        <v>50593</v>
      </c>
      <c r="AG92" s="9">
        <v>49145</v>
      </c>
      <c r="AH92" s="9">
        <v>43555</v>
      </c>
      <c r="AI92" s="9">
        <v>43854</v>
      </c>
      <c r="AJ92" s="9">
        <v>42494</v>
      </c>
      <c r="AK92" s="9">
        <v>48862</v>
      </c>
      <c r="AL92" s="9">
        <v>49276</v>
      </c>
      <c r="AM92" s="9">
        <v>42380</v>
      </c>
      <c r="AN92" s="9">
        <v>42261</v>
      </c>
      <c r="AO92" s="9">
        <v>42091</v>
      </c>
      <c r="AP92" s="9">
        <v>47517</v>
      </c>
      <c r="AQ92" s="9">
        <v>51372</v>
      </c>
      <c r="AR92" s="9">
        <v>41704</v>
      </c>
      <c r="AS92" s="9">
        <v>43116</v>
      </c>
      <c r="AT92" s="9">
        <v>40495</v>
      </c>
      <c r="AU92" s="9">
        <v>41412</v>
      </c>
      <c r="AV92" s="9">
        <v>41205</v>
      </c>
      <c r="AW92" s="9">
        <v>47358</v>
      </c>
      <c r="AX92" s="9">
        <v>46622</v>
      </c>
      <c r="AY92" s="9">
        <v>43965</v>
      </c>
      <c r="AZ92" s="9">
        <v>47351.771000000001</v>
      </c>
      <c r="BA92" s="9">
        <v>51465.224999999999</v>
      </c>
      <c r="BB92" s="9">
        <v>60444.375999999997</v>
      </c>
      <c r="BC92" s="9">
        <v>58292.317999999999</v>
      </c>
      <c r="BD92" s="9">
        <v>52709.964</v>
      </c>
      <c r="BE92" s="9">
        <v>50319.377</v>
      </c>
      <c r="BF92" s="9">
        <v>44890.300999999999</v>
      </c>
      <c r="BG92" s="9">
        <v>44841.237000000001</v>
      </c>
      <c r="BH92" s="9">
        <v>46115.527000000002</v>
      </c>
      <c r="BI92" s="9">
        <v>54225.775999999998</v>
      </c>
      <c r="BJ92" s="9">
        <v>53154.432000000001</v>
      </c>
      <c r="BK92" s="9">
        <v>46577.074999999997</v>
      </c>
      <c r="BL92" s="9">
        <v>45008.425999999999</v>
      </c>
      <c r="BM92" s="9">
        <v>53375.993000000002</v>
      </c>
      <c r="BN92" s="9">
        <v>56463.805999999997</v>
      </c>
      <c r="BO92" s="9">
        <v>57128.817999999999</v>
      </c>
      <c r="BP92" s="9">
        <v>48912.237000000001</v>
      </c>
      <c r="BQ92" s="9">
        <v>50263.351000000002</v>
      </c>
      <c r="BR92" s="9">
        <v>48418.008999999998</v>
      </c>
      <c r="BS92" s="9">
        <v>48956.27</v>
      </c>
      <c r="BT92" s="9">
        <v>51970.067999999999</v>
      </c>
      <c r="BU92" s="9">
        <v>54436.167000000001</v>
      </c>
      <c r="BV92" s="9">
        <v>52126.9</v>
      </c>
      <c r="BW92" s="9">
        <v>48141.33</v>
      </c>
      <c r="BX92" s="9">
        <v>48228.477919578996</v>
      </c>
      <c r="BY92" s="9">
        <v>51221.390319647995</v>
      </c>
      <c r="BZ92" s="9">
        <v>56595.628836303003</v>
      </c>
      <c r="CA92" s="9">
        <v>57215.000671517002</v>
      </c>
      <c r="CB92" s="9">
        <v>47856.719227091999</v>
      </c>
      <c r="CC92" s="9">
        <v>48083.123479604001</v>
      </c>
      <c r="CD92" s="9">
        <v>39411.178506925004</v>
      </c>
      <c r="CE92" s="9">
        <v>39663.354951879999</v>
      </c>
      <c r="CF92" s="9">
        <v>42115.794403389998</v>
      </c>
      <c r="CG92" s="9">
        <v>45629.498296512</v>
      </c>
      <c r="CH92" s="9">
        <v>47146.451186227001</v>
      </c>
      <c r="CI92" s="9">
        <v>43203.608345861998</v>
      </c>
      <c r="CJ92" s="9">
        <v>46348.504882287998</v>
      </c>
      <c r="CK92" s="9">
        <v>48320.006359199004</v>
      </c>
      <c r="CL92" s="9">
        <v>61845.397641687996</v>
      </c>
      <c r="CM92" s="9">
        <v>63966.013529206997</v>
      </c>
      <c r="CN92" s="9">
        <v>51168.405141388001</v>
      </c>
      <c r="CO92" s="9">
        <v>49719.886587566005</v>
      </c>
      <c r="CP92" s="9">
        <v>45062.762286935002</v>
      </c>
      <c r="CQ92" s="9">
        <v>45747.227218592998</v>
      </c>
      <c r="CR92" s="9">
        <v>45711.219755042002</v>
      </c>
      <c r="CS92" s="9">
        <v>52516.671471832997</v>
      </c>
      <c r="CT92" s="9">
        <v>53552.938091485004</v>
      </c>
      <c r="CU92" s="9">
        <v>48823.992433968</v>
      </c>
      <c r="CV92" s="9">
        <v>48570</v>
      </c>
      <c r="CW92" s="9">
        <v>51982</v>
      </c>
      <c r="CX92" s="9">
        <v>59601</v>
      </c>
      <c r="CY92" s="9">
        <v>61175</v>
      </c>
      <c r="CZ92" s="9">
        <v>53065</v>
      </c>
      <c r="DA92" s="9">
        <v>57518</v>
      </c>
      <c r="DB92" s="9">
        <v>53730</v>
      </c>
      <c r="DC92" s="9">
        <v>56666</v>
      </c>
      <c r="DD92" s="9">
        <v>56554</v>
      </c>
      <c r="DE92" s="9">
        <v>64736</v>
      </c>
      <c r="DF92" s="9">
        <v>69435</v>
      </c>
      <c r="DG92" s="9">
        <v>63600</v>
      </c>
      <c r="DH92" s="9">
        <v>72556.171000000002</v>
      </c>
      <c r="DI92" s="9">
        <v>75633.138000000006</v>
      </c>
      <c r="DJ92" s="9">
        <v>74776.906000000003</v>
      </c>
      <c r="DK92" s="9">
        <v>79778.354000000007</v>
      </c>
      <c r="DL92" s="9">
        <v>72690.812000000005</v>
      </c>
      <c r="DM92" s="9">
        <v>74640.587</v>
      </c>
      <c r="DN92" s="9">
        <v>65161.909</v>
      </c>
      <c r="DO92" s="9">
        <v>68884.702999999994</v>
      </c>
      <c r="DP92" s="9">
        <v>69669.926000000007</v>
      </c>
      <c r="DQ92" s="9">
        <v>72803.948000000004</v>
      </c>
      <c r="DR92" s="9">
        <v>77810.285999999993</v>
      </c>
      <c r="DS92" s="9">
        <v>71243.89</v>
      </c>
    </row>
    <row r="93" spans="2:123" x14ac:dyDescent="0.3">
      <c r="B93" s="7">
        <v>10284</v>
      </c>
      <c r="C93" s="8" t="s">
        <v>92</v>
      </c>
      <c r="D93" s="9">
        <v>6751.8530000000001</v>
      </c>
      <c r="E93" s="9">
        <v>8142.518</v>
      </c>
      <c r="F93" s="9">
        <v>12137.174999999999</v>
      </c>
      <c r="G93" s="9">
        <v>8787.6219999999994</v>
      </c>
      <c r="H93" s="9">
        <v>7831.9489999999996</v>
      </c>
      <c r="I93" s="9">
        <v>8143.5079999999998</v>
      </c>
      <c r="J93" s="9">
        <v>7113.6329999999998</v>
      </c>
      <c r="K93" s="9">
        <v>6297.884</v>
      </c>
      <c r="L93" s="9">
        <v>5179.4859999999999</v>
      </c>
      <c r="M93" s="9">
        <v>5111.2569999999996</v>
      </c>
      <c r="N93" s="9">
        <v>5078.4359999999997</v>
      </c>
      <c r="O93" s="9">
        <v>4923.3059999999996</v>
      </c>
      <c r="P93" s="9">
        <v>6623.9719999999998</v>
      </c>
      <c r="Q93" s="9">
        <v>9012.66</v>
      </c>
      <c r="R93" s="9">
        <v>10133.343999999999</v>
      </c>
      <c r="S93" s="9">
        <v>10202.91</v>
      </c>
      <c r="T93" s="9">
        <v>9579.6550000000007</v>
      </c>
      <c r="U93" s="9">
        <v>8900.5419999999995</v>
      </c>
      <c r="V93" s="9">
        <v>7934.9570000000003</v>
      </c>
      <c r="W93" s="9">
        <v>6297.9210000000003</v>
      </c>
      <c r="X93" s="9">
        <v>4907.7560000000003</v>
      </c>
      <c r="Y93" s="9">
        <v>4802.4129999999996</v>
      </c>
      <c r="Z93" s="9">
        <v>4879.3059999999996</v>
      </c>
      <c r="AA93" s="9">
        <v>4833.2449999999999</v>
      </c>
      <c r="AB93" s="9">
        <v>6592</v>
      </c>
      <c r="AC93" s="9">
        <v>9009</v>
      </c>
      <c r="AD93" s="9">
        <v>10879</v>
      </c>
      <c r="AE93" s="9">
        <v>9593</v>
      </c>
      <c r="AF93" s="9">
        <v>8838</v>
      </c>
      <c r="AG93" s="9">
        <v>9144</v>
      </c>
      <c r="AH93" s="9">
        <v>6632</v>
      </c>
      <c r="AI93" s="9">
        <v>5682</v>
      </c>
      <c r="AJ93" s="9">
        <v>4987</v>
      </c>
      <c r="AK93" s="9">
        <v>4792</v>
      </c>
      <c r="AL93" s="9">
        <v>4961</v>
      </c>
      <c r="AM93" s="9">
        <v>4835</v>
      </c>
      <c r="AN93" s="9">
        <v>6478</v>
      </c>
      <c r="AO93" s="9">
        <v>7953</v>
      </c>
      <c r="AP93" s="9">
        <v>9927</v>
      </c>
      <c r="AQ93" s="9">
        <v>11189</v>
      </c>
      <c r="AR93" s="9">
        <v>8340</v>
      </c>
      <c r="AS93" s="9">
        <v>8191</v>
      </c>
      <c r="AT93" s="9">
        <v>6770</v>
      </c>
      <c r="AU93" s="9">
        <v>5475</v>
      </c>
      <c r="AV93" s="9">
        <v>4776</v>
      </c>
      <c r="AW93" s="9">
        <v>5025</v>
      </c>
      <c r="AX93" s="9">
        <v>5037</v>
      </c>
      <c r="AY93" s="9">
        <v>5092</v>
      </c>
      <c r="AZ93" s="9">
        <v>7138.0119999999997</v>
      </c>
      <c r="BA93" s="9">
        <v>8521.2610000000004</v>
      </c>
      <c r="BB93" s="9">
        <v>11252.545</v>
      </c>
      <c r="BC93" s="9">
        <v>10185.127</v>
      </c>
      <c r="BD93" s="9">
        <v>9463.6659999999993</v>
      </c>
      <c r="BE93" s="9">
        <v>8069.4880000000003</v>
      </c>
      <c r="BF93" s="9">
        <v>6500.6009999999997</v>
      </c>
      <c r="BG93" s="9">
        <v>5265</v>
      </c>
      <c r="BH93" s="9">
        <v>4780</v>
      </c>
      <c r="BI93" s="9">
        <v>5131.5360000000001</v>
      </c>
      <c r="BJ93" s="9">
        <v>5075.7070000000003</v>
      </c>
      <c r="BK93" s="9">
        <v>4706.1000000000004</v>
      </c>
      <c r="BL93" s="9">
        <v>5562.2820000000002</v>
      </c>
      <c r="BM93" s="9">
        <v>8708.2240000000002</v>
      </c>
      <c r="BN93" s="9">
        <v>9910.6440000000002</v>
      </c>
      <c r="BO93" s="9">
        <v>9530.5889999999999</v>
      </c>
      <c r="BP93" s="9">
        <v>7398.9650000000001</v>
      </c>
      <c r="BQ93" s="9">
        <v>7437.9859999999999</v>
      </c>
      <c r="BR93" s="9">
        <v>6764.4650000000001</v>
      </c>
      <c r="BS93" s="9">
        <v>5402.0060000000003</v>
      </c>
      <c r="BT93" s="9">
        <v>5016.8059999999996</v>
      </c>
      <c r="BU93" s="9">
        <v>5344.6840000000002</v>
      </c>
      <c r="BV93" s="9">
        <v>5084.1109999999999</v>
      </c>
      <c r="BW93" s="9">
        <v>4980.99</v>
      </c>
      <c r="BX93" s="9">
        <v>5840.6360000000004</v>
      </c>
      <c r="BY93" s="9">
        <v>9184.84</v>
      </c>
      <c r="BZ93" s="9">
        <v>10133.957</v>
      </c>
      <c r="CA93" s="9">
        <v>10380.227000000001</v>
      </c>
      <c r="CB93" s="9">
        <v>8118.38</v>
      </c>
      <c r="CC93" s="9">
        <v>8071.0939999999991</v>
      </c>
      <c r="CD93" s="9">
        <v>5779.3490000000002</v>
      </c>
      <c r="CE93" s="9">
        <v>5287.375</v>
      </c>
      <c r="CF93" s="9">
        <v>5047.1130000000003</v>
      </c>
      <c r="CG93" s="9">
        <v>4989.9210000000003</v>
      </c>
      <c r="CH93" s="9">
        <v>5206.0869999999995</v>
      </c>
      <c r="CI93" s="9">
        <v>4933.982</v>
      </c>
      <c r="CJ93" s="9">
        <v>6405.8369999999995</v>
      </c>
      <c r="CK93" s="9">
        <v>7239.6219999999994</v>
      </c>
      <c r="CL93" s="9">
        <v>11774.862999999999</v>
      </c>
      <c r="CM93" s="9">
        <v>12377.439</v>
      </c>
      <c r="CN93" s="9">
        <v>9644.6959999999999</v>
      </c>
      <c r="CO93" s="9">
        <v>8853.1610000000001</v>
      </c>
      <c r="CP93" s="9">
        <v>7205.1959999999999</v>
      </c>
      <c r="CQ93" s="9">
        <v>5754.5769999999993</v>
      </c>
      <c r="CR93" s="9">
        <v>4959.9210000000003</v>
      </c>
      <c r="CS93" s="9">
        <v>5147.2079999999996</v>
      </c>
      <c r="CT93" s="9">
        <v>5387.009</v>
      </c>
      <c r="CU93" s="9">
        <v>5071.348</v>
      </c>
      <c r="CV93" s="9">
        <v>6997</v>
      </c>
      <c r="CW93" s="9">
        <v>8572</v>
      </c>
      <c r="CX93" s="9">
        <v>11545</v>
      </c>
      <c r="CY93" s="9">
        <v>9745</v>
      </c>
      <c r="CZ93" s="9">
        <v>9620</v>
      </c>
      <c r="DA93" s="9">
        <v>9114</v>
      </c>
      <c r="DB93" s="9">
        <v>7167</v>
      </c>
      <c r="DC93" s="9">
        <v>5233</v>
      </c>
      <c r="DD93" s="9">
        <v>4971</v>
      </c>
      <c r="DE93" s="9">
        <v>5478</v>
      </c>
      <c r="DF93" s="9">
        <v>5229</v>
      </c>
      <c r="DG93" s="9">
        <v>4899</v>
      </c>
      <c r="DH93" s="9">
        <v>6757.701</v>
      </c>
      <c r="DI93" s="9">
        <v>8456.3639999999996</v>
      </c>
      <c r="DJ93" s="9">
        <v>10487.102999999999</v>
      </c>
      <c r="DK93" s="9">
        <v>10114.050999999999</v>
      </c>
      <c r="DL93" s="9">
        <v>11130.857</v>
      </c>
      <c r="DM93" s="9">
        <v>9187.125</v>
      </c>
      <c r="DN93" s="9">
        <v>6749.2380000000003</v>
      </c>
      <c r="DO93" s="9">
        <v>5376.8360000000002</v>
      </c>
      <c r="DP93" s="9">
        <v>4932.3940000000002</v>
      </c>
      <c r="DQ93" s="9">
        <v>5007.0020000000004</v>
      </c>
      <c r="DR93" s="9">
        <v>5110.87</v>
      </c>
      <c r="DS93" s="9">
        <v>4984.1059999999998</v>
      </c>
    </row>
    <row r="94" spans="2:123" x14ac:dyDescent="0.3">
      <c r="B94" s="7">
        <v>10285</v>
      </c>
      <c r="C94" s="8" t="s">
        <v>93</v>
      </c>
      <c r="D94" s="9">
        <v>4364.01</v>
      </c>
      <c r="E94" s="9">
        <v>5204.3500000000004</v>
      </c>
      <c r="F94" s="9">
        <v>8152.23</v>
      </c>
      <c r="G94" s="9">
        <v>6699.05</v>
      </c>
      <c r="H94" s="9">
        <v>5175.75</v>
      </c>
      <c r="I94" s="9">
        <v>4498.67</v>
      </c>
      <c r="J94" s="9">
        <v>3688.4650000000001</v>
      </c>
      <c r="K94" s="9">
        <v>3756.98</v>
      </c>
      <c r="L94" s="9">
        <v>3231.5630000000001</v>
      </c>
      <c r="M94" s="9">
        <v>4067.835</v>
      </c>
      <c r="N94" s="9">
        <v>3688.7750000000001</v>
      </c>
      <c r="O94" s="9">
        <v>3280.8150000000001</v>
      </c>
      <c r="P94" s="9">
        <v>3783.99</v>
      </c>
      <c r="Q94" s="9">
        <v>5958.4650000000001</v>
      </c>
      <c r="R94" s="9">
        <v>7487.24</v>
      </c>
      <c r="S94" s="9">
        <v>7864.62</v>
      </c>
      <c r="T94" s="9">
        <v>6694.4350000000004</v>
      </c>
      <c r="U94" s="9">
        <v>5469.2049999999999</v>
      </c>
      <c r="V94" s="9">
        <v>4220.7250000000004</v>
      </c>
      <c r="W94" s="9">
        <v>3646.76</v>
      </c>
      <c r="X94" s="9">
        <v>3149.5749999999998</v>
      </c>
      <c r="Y94" s="9">
        <v>3832.03</v>
      </c>
      <c r="Z94" s="9">
        <v>3928.2849999999999</v>
      </c>
      <c r="AA94" s="9">
        <v>3507.23</v>
      </c>
      <c r="AB94" s="9">
        <v>3982</v>
      </c>
      <c r="AC94" s="9">
        <v>5939</v>
      </c>
      <c r="AD94" s="9">
        <v>7829</v>
      </c>
      <c r="AE94" s="9">
        <v>8137</v>
      </c>
      <c r="AF94" s="9">
        <v>6332</v>
      </c>
      <c r="AG94" s="9">
        <v>5417</v>
      </c>
      <c r="AH94" s="9">
        <v>3636</v>
      </c>
      <c r="AI94" s="9">
        <v>3629</v>
      </c>
      <c r="AJ94" s="9">
        <v>3358</v>
      </c>
      <c r="AK94" s="9">
        <v>3815</v>
      </c>
      <c r="AL94" s="9">
        <v>3949</v>
      </c>
      <c r="AM94" s="9">
        <v>3326</v>
      </c>
      <c r="AN94" s="9">
        <v>3892</v>
      </c>
      <c r="AO94" s="9">
        <v>5215</v>
      </c>
      <c r="AP94" s="9">
        <v>7269</v>
      </c>
      <c r="AQ94" s="9">
        <v>8701</v>
      </c>
      <c r="AR94" s="9">
        <v>5807</v>
      </c>
      <c r="AS94" s="9">
        <v>4802</v>
      </c>
      <c r="AT94" s="9">
        <v>3531</v>
      </c>
      <c r="AU94" s="9">
        <v>3542</v>
      </c>
      <c r="AV94" s="9">
        <v>3233</v>
      </c>
      <c r="AW94" s="9">
        <v>3996</v>
      </c>
      <c r="AX94" s="9">
        <v>3814</v>
      </c>
      <c r="AY94" s="9">
        <v>3316</v>
      </c>
      <c r="AZ94" s="9">
        <v>4081.17</v>
      </c>
      <c r="BA94" s="9">
        <v>5583.4750000000004</v>
      </c>
      <c r="BB94" s="9">
        <v>8719.1849999999995</v>
      </c>
      <c r="BC94" s="9">
        <v>7431.88</v>
      </c>
      <c r="BD94" s="9">
        <v>6867.76</v>
      </c>
      <c r="BE94" s="9">
        <v>5353.21</v>
      </c>
      <c r="BF94" s="9">
        <v>3578.585</v>
      </c>
      <c r="BG94" s="9">
        <v>3587.5549999999998</v>
      </c>
      <c r="BH94" s="9">
        <v>3285.3049999999998</v>
      </c>
      <c r="BI94" s="9">
        <v>3055.25</v>
      </c>
      <c r="BJ94" s="9">
        <v>3589.6550000000002</v>
      </c>
      <c r="BK94" s="9">
        <v>3203.5349999999999</v>
      </c>
      <c r="BL94" s="9">
        <v>3534.7449999999999</v>
      </c>
      <c r="BM94" s="9">
        <v>5917.42</v>
      </c>
      <c r="BN94" s="9">
        <v>7618.8950000000004</v>
      </c>
      <c r="BO94" s="9">
        <v>7677.4350000000004</v>
      </c>
      <c r="BP94" s="9">
        <v>5509.4350000000004</v>
      </c>
      <c r="BQ94" s="9">
        <v>4234.2650000000003</v>
      </c>
      <c r="BR94" s="9">
        <v>3663.5549999999998</v>
      </c>
      <c r="BS94" s="9">
        <v>3517.73</v>
      </c>
      <c r="BT94" s="9">
        <v>3594.69</v>
      </c>
      <c r="BU94" s="9">
        <v>4263.6149999999998</v>
      </c>
      <c r="BV94" s="9">
        <v>3715.1849999999999</v>
      </c>
      <c r="BW94" s="9">
        <v>3311.8449999999998</v>
      </c>
      <c r="BX94" s="9">
        <v>3629.55</v>
      </c>
      <c r="BY94" s="9">
        <v>5940.71</v>
      </c>
      <c r="BZ94" s="9">
        <v>8146.43</v>
      </c>
      <c r="CA94" s="9">
        <v>7992.4849999999997</v>
      </c>
      <c r="CB94" s="9">
        <v>6409.585</v>
      </c>
      <c r="CC94" s="9">
        <v>5105.88</v>
      </c>
      <c r="CD94" s="9">
        <v>3077.4</v>
      </c>
      <c r="CE94" s="9">
        <v>3530.23</v>
      </c>
      <c r="CF94" s="9">
        <v>3544.51</v>
      </c>
      <c r="CG94" s="9">
        <v>3853.77</v>
      </c>
      <c r="CH94" s="9">
        <v>3951.62</v>
      </c>
      <c r="CI94" s="9">
        <v>3398.2649999999999</v>
      </c>
      <c r="CJ94" s="9">
        <v>4247.8500000000004</v>
      </c>
      <c r="CK94" s="9">
        <v>4840</v>
      </c>
      <c r="CL94" s="9">
        <v>9195.2049999999999</v>
      </c>
      <c r="CM94" s="9">
        <v>9911.7950000000001</v>
      </c>
      <c r="CN94" s="9">
        <v>7558.41</v>
      </c>
      <c r="CO94" s="9">
        <v>5913.9449999999997</v>
      </c>
      <c r="CP94" s="9">
        <v>4152.6049999999996</v>
      </c>
      <c r="CQ94" s="9">
        <v>3594.9</v>
      </c>
      <c r="CR94" s="9">
        <v>3421.65</v>
      </c>
      <c r="CS94" s="9">
        <v>4336.26</v>
      </c>
      <c r="CT94" s="9">
        <v>4210.6499999999996</v>
      </c>
      <c r="CU94" s="9">
        <v>3574.58</v>
      </c>
      <c r="CV94" s="9">
        <v>4617.4949999999999</v>
      </c>
      <c r="CW94" s="9">
        <v>6039.5</v>
      </c>
      <c r="CX94" s="9">
        <v>8870.18</v>
      </c>
      <c r="CY94" s="9">
        <v>7789.0249999999996</v>
      </c>
      <c r="CZ94" s="9">
        <v>7309.665</v>
      </c>
      <c r="DA94" s="9">
        <v>5927.84</v>
      </c>
      <c r="DB94" s="9">
        <v>4105.7299999999996</v>
      </c>
      <c r="DC94" s="9">
        <v>3443.6</v>
      </c>
      <c r="DD94" s="9">
        <v>3472.835</v>
      </c>
      <c r="DE94" s="9">
        <v>4348.875</v>
      </c>
      <c r="DF94" s="9">
        <v>4000.5050000000001</v>
      </c>
      <c r="DG94" s="9">
        <v>3523.645</v>
      </c>
      <c r="DH94" s="9">
        <v>4367.4799999999996</v>
      </c>
      <c r="DI94" s="9">
        <v>6025.7250000000004</v>
      </c>
      <c r="DJ94" s="9">
        <v>8389.4050000000007</v>
      </c>
      <c r="DK94" s="9">
        <v>8465.31</v>
      </c>
      <c r="DL94" s="9">
        <v>8785.3700000000008</v>
      </c>
      <c r="DM94" s="9">
        <v>6708.6850000000004</v>
      </c>
      <c r="DN94" s="9">
        <v>3851.60167</v>
      </c>
      <c r="DO94" s="9">
        <v>3658.63</v>
      </c>
      <c r="DP94" s="9">
        <v>3555.95</v>
      </c>
      <c r="DQ94" s="9">
        <v>3985.7649999999999</v>
      </c>
      <c r="DR94" s="9">
        <v>4066.37</v>
      </c>
      <c r="DS94" s="9">
        <v>3504.9949999999999</v>
      </c>
    </row>
    <row r="95" spans="2:123" x14ac:dyDescent="0.3">
      <c r="B95" s="7">
        <v>10286</v>
      </c>
      <c r="C95" s="8" t="s">
        <v>94</v>
      </c>
      <c r="D95" s="9">
        <v>49732.455999999998</v>
      </c>
      <c r="E95" s="9">
        <v>53388.873</v>
      </c>
      <c r="F95" s="9">
        <v>77441.638999999996</v>
      </c>
      <c r="G95" s="9">
        <v>64310.936000000002</v>
      </c>
      <c r="H95" s="9">
        <v>50024.093000000001</v>
      </c>
      <c r="I95" s="9">
        <v>56022.173999999999</v>
      </c>
      <c r="J95" s="9">
        <v>41036.845999999998</v>
      </c>
      <c r="K95" s="9">
        <v>42041.976999999999</v>
      </c>
      <c r="L95" s="9">
        <v>37408.652999999998</v>
      </c>
      <c r="M95" s="9">
        <v>51568.684000000001</v>
      </c>
      <c r="N95" s="9">
        <v>48117.481</v>
      </c>
      <c r="O95" s="9">
        <v>38898.856</v>
      </c>
      <c r="P95" s="9">
        <v>42850.389000000003</v>
      </c>
      <c r="Q95" s="9">
        <v>59376.822500000002</v>
      </c>
      <c r="R95" s="9">
        <v>68613.732000000004</v>
      </c>
      <c r="S95" s="9">
        <v>71901.547999999995</v>
      </c>
      <c r="T95" s="9">
        <v>61943.328999999998</v>
      </c>
      <c r="U95" s="9">
        <v>52274.932000000001</v>
      </c>
      <c r="V95" s="9">
        <v>44116.364000000001</v>
      </c>
      <c r="W95" s="9">
        <v>38782.302000000003</v>
      </c>
      <c r="X95" s="9">
        <v>37575.838000000003</v>
      </c>
      <c r="Y95" s="9">
        <v>46555.383000000002</v>
      </c>
      <c r="Z95" s="9">
        <v>49767.612999999998</v>
      </c>
      <c r="AA95" s="9">
        <v>43207.497000000003</v>
      </c>
      <c r="AB95" s="9">
        <v>43668.288999999997</v>
      </c>
      <c r="AC95" s="9">
        <v>58816.444000000003</v>
      </c>
      <c r="AD95" s="9">
        <v>68656.108999999997</v>
      </c>
      <c r="AE95" s="9">
        <v>73917.585999999996</v>
      </c>
      <c r="AF95" s="9">
        <v>58822.035000000003</v>
      </c>
      <c r="AG95" s="9">
        <v>51971.21</v>
      </c>
      <c r="AH95" s="9">
        <v>39822.012000000002</v>
      </c>
      <c r="AI95" s="9">
        <v>43078.535000000003</v>
      </c>
      <c r="AJ95" s="9">
        <v>39514.108999999997</v>
      </c>
      <c r="AK95" s="9">
        <v>50995</v>
      </c>
      <c r="AL95" s="9">
        <v>54808.983999999997</v>
      </c>
      <c r="AM95" s="9">
        <v>44862.125</v>
      </c>
      <c r="AN95" s="9">
        <v>45140</v>
      </c>
      <c r="AO95" s="9">
        <v>51801</v>
      </c>
      <c r="AP95" s="9">
        <v>65019</v>
      </c>
      <c r="AQ95" s="9">
        <v>74154</v>
      </c>
      <c r="AR95" s="9">
        <v>57367</v>
      </c>
      <c r="AS95" s="9">
        <v>48459</v>
      </c>
      <c r="AT95" s="9">
        <v>41641</v>
      </c>
      <c r="AU95" s="9">
        <v>43113</v>
      </c>
      <c r="AV95" s="9">
        <v>42098</v>
      </c>
      <c r="AW95" s="9">
        <v>55592</v>
      </c>
      <c r="AX95" s="9">
        <v>49370</v>
      </c>
      <c r="AY95" s="9">
        <v>40078</v>
      </c>
      <c r="AZ95" s="9">
        <v>46958</v>
      </c>
      <c r="BA95" s="9">
        <v>57761</v>
      </c>
      <c r="BB95" s="9">
        <v>77998</v>
      </c>
      <c r="BC95" s="9">
        <v>66571</v>
      </c>
      <c r="BD95" s="9">
        <v>64251</v>
      </c>
      <c r="BE95" s="9">
        <v>52064</v>
      </c>
      <c r="BF95" s="9">
        <v>42023</v>
      </c>
      <c r="BG95" s="9">
        <v>44492</v>
      </c>
      <c r="BH95" s="9">
        <v>47202</v>
      </c>
      <c r="BI95" s="9">
        <v>56092</v>
      </c>
      <c r="BJ95" s="9">
        <v>52384</v>
      </c>
      <c r="BK95" s="9">
        <v>44951</v>
      </c>
      <c r="BL95" s="9">
        <v>44529.42</v>
      </c>
      <c r="BM95" s="9">
        <v>61082.11</v>
      </c>
      <c r="BN95" s="9">
        <v>70663.5</v>
      </c>
      <c r="BO95" s="9">
        <v>69075.289999999994</v>
      </c>
      <c r="BP95" s="9">
        <v>51154.45</v>
      </c>
      <c r="BQ95" s="9">
        <v>46392.32</v>
      </c>
      <c r="BR95" s="9">
        <v>45413.09</v>
      </c>
      <c r="BS95" s="9">
        <v>44791.24</v>
      </c>
      <c r="BT95" s="9">
        <v>50874.41</v>
      </c>
      <c r="BU95" s="9">
        <v>60902.47</v>
      </c>
      <c r="BV95" s="9">
        <v>60320.26</v>
      </c>
      <c r="BW95" s="9">
        <v>47877.48</v>
      </c>
      <c r="BX95" s="9">
        <v>42949.4609375</v>
      </c>
      <c r="BY95" s="9">
        <v>58220.47265625</v>
      </c>
      <c r="BZ95" s="9">
        <v>71750.5</v>
      </c>
      <c r="CA95" s="9">
        <v>72900.3203125</v>
      </c>
      <c r="CB95" s="9">
        <v>58175.2109375</v>
      </c>
      <c r="CC95" s="9">
        <v>49809.572499999937</v>
      </c>
      <c r="CD95" s="9">
        <v>41946.1328125</v>
      </c>
      <c r="CE95" s="9">
        <v>43962.18359375</v>
      </c>
      <c r="CF95" s="9">
        <v>48608.48828125</v>
      </c>
      <c r="CG95" s="9">
        <v>53977.10546875</v>
      </c>
      <c r="CH95" s="9">
        <v>56424.0703125</v>
      </c>
      <c r="CI95" s="9">
        <v>46913.58984375</v>
      </c>
      <c r="CJ95" s="9">
        <v>46721.03</v>
      </c>
      <c r="CK95" s="9">
        <v>48914.48</v>
      </c>
      <c r="CL95" s="9">
        <v>82986.009999999995</v>
      </c>
      <c r="CM95" s="9">
        <v>85077.49</v>
      </c>
      <c r="CN95" s="9">
        <v>66852.22</v>
      </c>
      <c r="CO95" s="9">
        <v>55055.684999999998</v>
      </c>
      <c r="CP95" s="9">
        <v>40074.18</v>
      </c>
      <c r="CQ95" s="9">
        <v>38625.480000000003</v>
      </c>
      <c r="CR95" s="9">
        <v>45291.44</v>
      </c>
      <c r="CS95" s="9">
        <v>58671.78</v>
      </c>
      <c r="CT95" s="9">
        <v>54549.71</v>
      </c>
      <c r="CU95" s="9">
        <v>43566.48</v>
      </c>
      <c r="CV95" s="9">
        <v>47442.296000000002</v>
      </c>
      <c r="CW95" s="9">
        <v>56155.533000000003</v>
      </c>
      <c r="CX95" s="9">
        <v>72610.294999999998</v>
      </c>
      <c r="CY95" s="9">
        <v>68497.407000000007</v>
      </c>
      <c r="CZ95" s="9">
        <v>63068.646999999997</v>
      </c>
      <c r="DA95" s="9">
        <v>52866.682999999997</v>
      </c>
      <c r="DB95" s="9">
        <v>40041.495999999999</v>
      </c>
      <c r="DC95" s="9">
        <v>42633.576000000001</v>
      </c>
      <c r="DD95" s="9">
        <v>44913.186000000002</v>
      </c>
      <c r="DE95" s="9">
        <v>55803.411999999997</v>
      </c>
      <c r="DF95" s="9">
        <v>51365.029000000002</v>
      </c>
      <c r="DG95" s="9">
        <v>41858.319000000003</v>
      </c>
      <c r="DH95" s="9">
        <v>45317.485000000001</v>
      </c>
      <c r="DI95" s="9">
        <v>53886.824000000001</v>
      </c>
      <c r="DJ95" s="9">
        <v>64825.625</v>
      </c>
      <c r="DK95" s="9">
        <v>66112.445000000007</v>
      </c>
      <c r="DL95" s="9">
        <v>71390.13</v>
      </c>
      <c r="DM95" s="9">
        <v>56978.728000000003</v>
      </c>
      <c r="DN95" s="9">
        <v>38196.872000000003</v>
      </c>
      <c r="DO95" s="9">
        <v>40232.080000000002</v>
      </c>
      <c r="DP95" s="9">
        <v>45716.012999999999</v>
      </c>
      <c r="DQ95" s="9">
        <v>51766.381000000001</v>
      </c>
      <c r="DR95" s="9">
        <v>52291.368999999999</v>
      </c>
      <c r="DS95" s="9">
        <v>38539.339</v>
      </c>
    </row>
    <row r="96" spans="2:123" x14ac:dyDescent="0.3">
      <c r="B96" s="7">
        <v>10288</v>
      </c>
      <c r="C96" s="8" t="s">
        <v>95</v>
      </c>
      <c r="D96" s="9">
        <v>16285.985000000001</v>
      </c>
      <c r="E96" s="9">
        <v>19685.673999999999</v>
      </c>
      <c r="F96" s="9">
        <v>26563.148000000001</v>
      </c>
      <c r="G96" s="9">
        <v>20816.401000000002</v>
      </c>
      <c r="H96" s="9">
        <v>17524.766</v>
      </c>
      <c r="I96" s="9">
        <v>19053.475999999999</v>
      </c>
      <c r="J96" s="9">
        <v>16517.190999999999</v>
      </c>
      <c r="K96" s="9">
        <v>15116.433000000001</v>
      </c>
      <c r="L96" s="9">
        <v>13137.281999999999</v>
      </c>
      <c r="M96" s="9">
        <v>13640.300999999999</v>
      </c>
      <c r="N96" s="9">
        <v>13710.286</v>
      </c>
      <c r="O96" s="9">
        <v>13259.321</v>
      </c>
      <c r="P96" s="9">
        <v>15774.91</v>
      </c>
      <c r="Q96" s="9">
        <v>22694.826000000001</v>
      </c>
      <c r="R96" s="9">
        <v>24026.805</v>
      </c>
      <c r="S96" s="9">
        <v>24916.066999999999</v>
      </c>
      <c r="T96" s="9">
        <v>23606.295999999998</v>
      </c>
      <c r="U96" s="9">
        <v>21350.817999999999</v>
      </c>
      <c r="V96" s="9">
        <v>18903.12</v>
      </c>
      <c r="W96" s="9">
        <v>15582.974</v>
      </c>
      <c r="X96" s="9">
        <v>12662.841</v>
      </c>
      <c r="Y96" s="9">
        <v>13495.596</v>
      </c>
      <c r="Z96" s="9">
        <v>13316.374</v>
      </c>
      <c r="AA96" s="9">
        <v>12564.322</v>
      </c>
      <c r="AB96" s="9">
        <v>16419</v>
      </c>
      <c r="AC96" s="9">
        <v>21936</v>
      </c>
      <c r="AD96" s="9">
        <v>24370</v>
      </c>
      <c r="AE96" s="9">
        <v>25708</v>
      </c>
      <c r="AF96" s="9">
        <v>21474</v>
      </c>
      <c r="AG96" s="9">
        <v>22177</v>
      </c>
      <c r="AH96" s="9">
        <v>16818</v>
      </c>
      <c r="AI96" s="9">
        <v>14746</v>
      </c>
      <c r="AJ96" s="9">
        <v>13511</v>
      </c>
      <c r="AK96" s="9">
        <v>13551</v>
      </c>
      <c r="AL96" s="9">
        <v>13289</v>
      </c>
      <c r="AM96" s="9">
        <v>12825</v>
      </c>
      <c r="AN96" s="9">
        <v>16597</v>
      </c>
      <c r="AO96" s="9">
        <v>19995</v>
      </c>
      <c r="AP96" s="9">
        <v>24805</v>
      </c>
      <c r="AQ96" s="9">
        <v>25943</v>
      </c>
      <c r="AR96" s="9">
        <v>20704</v>
      </c>
      <c r="AS96" s="9">
        <v>20690</v>
      </c>
      <c r="AT96" s="9">
        <v>17253</v>
      </c>
      <c r="AU96" s="9">
        <v>14309</v>
      </c>
      <c r="AV96" s="9">
        <v>12503</v>
      </c>
      <c r="AW96" s="9">
        <v>13180</v>
      </c>
      <c r="AX96" s="9">
        <v>13636</v>
      </c>
      <c r="AY96" s="9">
        <v>13342</v>
      </c>
      <c r="AZ96" s="9">
        <v>17149.831999999999</v>
      </c>
      <c r="BA96" s="9">
        <v>20925.364000000001</v>
      </c>
      <c r="BB96" s="9">
        <v>28277.954000000002</v>
      </c>
      <c r="BC96" s="9">
        <v>24042.632000000001</v>
      </c>
      <c r="BD96" s="9">
        <v>24808.824000000001</v>
      </c>
      <c r="BE96" s="9">
        <v>21068.300999999999</v>
      </c>
      <c r="BF96" s="9">
        <v>16580.487000000001</v>
      </c>
      <c r="BG96" s="9">
        <v>13567.275</v>
      </c>
      <c r="BH96" s="9">
        <v>12439.266</v>
      </c>
      <c r="BI96" s="9">
        <v>13334.281999999999</v>
      </c>
      <c r="BJ96" s="9">
        <v>13371.257</v>
      </c>
      <c r="BK96" s="9">
        <v>12487.726000000001</v>
      </c>
      <c r="BL96" s="9">
        <v>14894.686</v>
      </c>
      <c r="BM96" s="9">
        <v>21386.705000000002</v>
      </c>
      <c r="BN96" s="9">
        <v>24368.5</v>
      </c>
      <c r="BO96" s="9">
        <v>23133.873</v>
      </c>
      <c r="BP96" s="9">
        <v>18044.632000000001</v>
      </c>
      <c r="BQ96" s="9">
        <v>18602.560000000001</v>
      </c>
      <c r="BR96" s="9">
        <v>16641.544999999998</v>
      </c>
      <c r="BS96" s="9">
        <v>13605.075000000001</v>
      </c>
      <c r="BT96" s="9">
        <v>12038.761</v>
      </c>
      <c r="BU96" s="9">
        <v>13059.361999999999</v>
      </c>
      <c r="BV96" s="9">
        <v>13216.313</v>
      </c>
      <c r="BW96" s="9">
        <v>13587.913</v>
      </c>
      <c r="BX96" s="9">
        <v>15226.274000000001</v>
      </c>
      <c r="BY96" s="9">
        <v>22003.038</v>
      </c>
      <c r="BZ96" s="9">
        <v>24918.044000000002</v>
      </c>
      <c r="CA96" s="9">
        <v>24299.53</v>
      </c>
      <c r="CB96" s="9">
        <v>19871.408800000001</v>
      </c>
      <c r="CC96" s="9">
        <v>19131.679</v>
      </c>
      <c r="CD96" s="9">
        <v>14508.029</v>
      </c>
      <c r="CE96" s="9">
        <v>13107.880000000001</v>
      </c>
      <c r="CF96" s="9">
        <v>12524.429</v>
      </c>
      <c r="CG96" s="9">
        <v>13236.359</v>
      </c>
      <c r="CH96" s="9">
        <v>13154.083000000001</v>
      </c>
      <c r="CI96" s="9">
        <v>13092.944</v>
      </c>
      <c r="CJ96" s="9">
        <v>16432.86</v>
      </c>
      <c r="CK96" s="9">
        <v>18585.502</v>
      </c>
      <c r="CL96" s="9">
        <v>30368.31</v>
      </c>
      <c r="CM96" s="9">
        <v>30041.222999999998</v>
      </c>
      <c r="CN96" s="9">
        <v>24729.371999999999</v>
      </c>
      <c r="CO96" s="9">
        <v>22239.762999999999</v>
      </c>
      <c r="CP96" s="9">
        <v>17760.810000000001</v>
      </c>
      <c r="CQ96" s="9">
        <v>14948.276000000002</v>
      </c>
      <c r="CR96" s="9">
        <v>12871.815000000001</v>
      </c>
      <c r="CS96" s="9">
        <v>13231.427</v>
      </c>
      <c r="CT96" s="9">
        <v>13243.294000000002</v>
      </c>
      <c r="CU96" s="9">
        <v>13004.215</v>
      </c>
      <c r="CV96" s="9">
        <v>17120.036456000002</v>
      </c>
      <c r="CW96" s="9">
        <v>21758.174223999999</v>
      </c>
      <c r="CX96" s="9">
        <v>27523.221920000004</v>
      </c>
      <c r="CY96" s="9">
        <v>24852.159496</v>
      </c>
      <c r="CZ96" s="9">
        <v>24367.467855999999</v>
      </c>
      <c r="DA96" s="9">
        <v>22536.237239999999</v>
      </c>
      <c r="DB96" s="9">
        <v>17987.538632</v>
      </c>
      <c r="DC96" s="9">
        <v>13225.179752</v>
      </c>
      <c r="DD96" s="9">
        <v>12904.442496</v>
      </c>
      <c r="DE96" s="9">
        <v>13161.871432</v>
      </c>
      <c r="DF96" s="9">
        <v>13225.660539451999</v>
      </c>
      <c r="DG96" s="9">
        <v>13298.5823045</v>
      </c>
      <c r="DH96" s="9">
        <v>16785.282420455998</v>
      </c>
      <c r="DI96" s="9">
        <v>20258.433660810002</v>
      </c>
      <c r="DJ96" s="9">
        <v>25259.273414554002</v>
      </c>
      <c r="DK96" s="9">
        <v>24153.134471041001</v>
      </c>
      <c r="DL96" s="9">
        <v>28916.723026059</v>
      </c>
      <c r="DM96" s="9">
        <v>22336.511615263</v>
      </c>
      <c r="DN96" s="9">
        <v>16699.446274769998</v>
      </c>
      <c r="DO96" s="9">
        <v>13624.642127925999</v>
      </c>
      <c r="DP96" s="9">
        <v>12197.572220869999</v>
      </c>
      <c r="DQ96" s="9">
        <v>13118.109370209999</v>
      </c>
      <c r="DR96" s="9">
        <v>12982.402220099</v>
      </c>
      <c r="DS96" s="9">
        <v>13047.061068269999</v>
      </c>
    </row>
    <row r="97" spans="2:123" x14ac:dyDescent="0.3">
      <c r="B97" s="7">
        <v>10291</v>
      </c>
      <c r="C97" s="8" t="s">
        <v>96</v>
      </c>
      <c r="D97" s="9">
        <v>50775.857000000018</v>
      </c>
      <c r="E97" s="9">
        <v>53694.940999999955</v>
      </c>
      <c r="F97" s="9">
        <v>68334.66800000002</v>
      </c>
      <c r="G97" s="9">
        <v>59875.081997359979</v>
      </c>
      <c r="H97" s="9">
        <v>51723.424999519957</v>
      </c>
      <c r="I97" s="9">
        <v>53534.977998080038</v>
      </c>
      <c r="J97" s="9">
        <v>49635.205000000002</v>
      </c>
      <c r="K97" s="9">
        <v>50218.101999999999</v>
      </c>
      <c r="L97" s="9">
        <v>46080.985000000001</v>
      </c>
      <c r="M97" s="9">
        <v>59412.203000000001</v>
      </c>
      <c r="N97" s="9">
        <v>56737.203999999998</v>
      </c>
      <c r="O97" s="9">
        <v>49009.489000000001</v>
      </c>
      <c r="P97" s="9">
        <v>48607.39</v>
      </c>
      <c r="Q97" s="9">
        <v>56197.184000000001</v>
      </c>
      <c r="R97" s="9">
        <v>64613.021999999997</v>
      </c>
      <c r="S97" s="9">
        <v>66642.656000000003</v>
      </c>
      <c r="T97" s="9">
        <v>56921.296999999999</v>
      </c>
      <c r="U97" s="9">
        <v>57244.160000000003</v>
      </c>
      <c r="V97" s="9">
        <v>51265.942999999999</v>
      </c>
      <c r="W97" s="9">
        <v>47706.703999999998</v>
      </c>
      <c r="X97" s="9">
        <v>46464.245000000003</v>
      </c>
      <c r="Y97" s="9">
        <v>56905.618000000002</v>
      </c>
      <c r="Z97" s="9">
        <v>58489.735000000001</v>
      </c>
      <c r="AA97" s="9">
        <v>50044.152000000002</v>
      </c>
      <c r="AB97" s="9">
        <v>47741</v>
      </c>
      <c r="AC97" s="9">
        <v>56050</v>
      </c>
      <c r="AD97" s="9">
        <v>64432</v>
      </c>
      <c r="AE97" s="9">
        <v>62231</v>
      </c>
      <c r="AF97" s="9">
        <v>55960</v>
      </c>
      <c r="AG97" s="9">
        <v>55162</v>
      </c>
      <c r="AH97" s="9">
        <v>48130</v>
      </c>
      <c r="AI97" s="9">
        <v>52830</v>
      </c>
      <c r="AJ97" s="9">
        <v>51595</v>
      </c>
      <c r="AK97" s="9">
        <v>59726</v>
      </c>
      <c r="AL97" s="9">
        <v>61422</v>
      </c>
      <c r="AM97" s="9">
        <v>50224</v>
      </c>
      <c r="AN97" s="9">
        <v>51104</v>
      </c>
      <c r="AO97" s="9">
        <v>53501</v>
      </c>
      <c r="AP97" s="9">
        <v>62869</v>
      </c>
      <c r="AQ97" s="9">
        <v>71520</v>
      </c>
      <c r="AR97" s="9">
        <v>55048</v>
      </c>
      <c r="AS97" s="9">
        <v>54363</v>
      </c>
      <c r="AT97" s="9">
        <v>51046</v>
      </c>
      <c r="AU97" s="9">
        <v>57139</v>
      </c>
      <c r="AV97" s="9">
        <v>54194</v>
      </c>
      <c r="AW97" s="9">
        <v>64338</v>
      </c>
      <c r="AX97" s="9">
        <v>60537</v>
      </c>
      <c r="AY97" s="9">
        <v>49352</v>
      </c>
      <c r="AZ97" s="9">
        <v>50956.175999999999</v>
      </c>
      <c r="BA97" s="9">
        <v>55471.870999999999</v>
      </c>
      <c r="BB97" s="9">
        <v>72057.732999999993</v>
      </c>
      <c r="BC97" s="9">
        <v>65854.957999999999</v>
      </c>
      <c r="BD97" s="9">
        <v>57999.284</v>
      </c>
      <c r="BE97" s="9">
        <v>54867.362000000001</v>
      </c>
      <c r="BF97" s="9">
        <v>50700.249000000003</v>
      </c>
      <c r="BG97" s="9">
        <v>55368.184999999998</v>
      </c>
      <c r="BH97" s="9">
        <v>55938.381999999998</v>
      </c>
      <c r="BI97" s="9">
        <v>65185.106</v>
      </c>
      <c r="BJ97" s="9">
        <v>56923.078000000001</v>
      </c>
      <c r="BK97" s="9">
        <v>50135.802000000003</v>
      </c>
      <c r="BL97" s="9">
        <v>50432.137999999999</v>
      </c>
      <c r="BM97" s="9">
        <v>59051.35</v>
      </c>
      <c r="BN97" s="9">
        <v>63695.74</v>
      </c>
      <c r="BO97" s="9">
        <v>65079.008999999998</v>
      </c>
      <c r="BP97" s="9">
        <v>51192.544999999998</v>
      </c>
      <c r="BQ97" s="9">
        <v>52870.391000000003</v>
      </c>
      <c r="BR97" s="9">
        <v>54772.195</v>
      </c>
      <c r="BS97" s="9">
        <v>54634.478000000003</v>
      </c>
      <c r="BT97" s="9">
        <v>60307.911999999997</v>
      </c>
      <c r="BU97" s="9">
        <v>61140.480000000003</v>
      </c>
      <c r="BV97" s="9">
        <v>61653.625</v>
      </c>
      <c r="BW97" s="9">
        <v>49297.328999999998</v>
      </c>
      <c r="BX97" s="9">
        <v>50384.675662000001</v>
      </c>
      <c r="BY97" s="9">
        <v>58971.294973999997</v>
      </c>
      <c r="BZ97" s="9">
        <v>67040.387824000005</v>
      </c>
      <c r="CA97" s="9">
        <v>66711.254629000003</v>
      </c>
      <c r="CB97" s="9">
        <v>55399.029598000001</v>
      </c>
      <c r="CC97" s="9">
        <v>54232.970968999995</v>
      </c>
      <c r="CD97" s="9">
        <v>49067.797486000003</v>
      </c>
      <c r="CE97" s="9">
        <v>55379.726138562997</v>
      </c>
      <c r="CF97" s="9">
        <v>59646.116189346001</v>
      </c>
      <c r="CG97" s="9">
        <v>59871.646040697</v>
      </c>
      <c r="CH97" s="9">
        <v>61581.205755509</v>
      </c>
      <c r="CI97" s="9">
        <v>50140.279375886996</v>
      </c>
      <c r="CJ97" s="9">
        <v>50278.520462151995</v>
      </c>
      <c r="CK97" s="9">
        <v>51886.130878978998</v>
      </c>
      <c r="CL97" s="9">
        <v>73934.665182797995</v>
      </c>
      <c r="CM97" s="9">
        <v>79463.983245615003</v>
      </c>
      <c r="CN97" s="9">
        <v>58475.623095511</v>
      </c>
      <c r="CO97" s="9">
        <v>55267.562464841001</v>
      </c>
      <c r="CP97" s="9">
        <v>49684.784450373001</v>
      </c>
      <c r="CQ97" s="9">
        <v>52626.279027088</v>
      </c>
      <c r="CR97" s="9">
        <v>54487.028927690997</v>
      </c>
      <c r="CS97" s="9">
        <v>66789.333630865993</v>
      </c>
      <c r="CT97" s="9">
        <v>63532.941169901002</v>
      </c>
      <c r="CU97" s="9">
        <v>51356.858903016997</v>
      </c>
      <c r="CV97" s="9">
        <v>51457</v>
      </c>
      <c r="CW97" s="9">
        <v>55550</v>
      </c>
      <c r="CX97" s="9">
        <v>68290</v>
      </c>
      <c r="CY97" s="9">
        <v>63071</v>
      </c>
      <c r="CZ97" s="9">
        <v>58296</v>
      </c>
      <c r="DA97" s="9">
        <v>57296</v>
      </c>
      <c r="DB97" s="9">
        <v>50522</v>
      </c>
      <c r="DC97" s="9">
        <v>53663</v>
      </c>
      <c r="DD97" s="9">
        <v>53325</v>
      </c>
      <c r="DE97" s="9">
        <v>64417</v>
      </c>
      <c r="DF97" s="9">
        <v>61257</v>
      </c>
      <c r="DG97" s="9">
        <v>49221</v>
      </c>
      <c r="DH97" s="9">
        <v>50286.152999999998</v>
      </c>
      <c r="DI97" s="9">
        <v>55724.995000000003</v>
      </c>
      <c r="DJ97" s="9">
        <v>66098.587</v>
      </c>
      <c r="DK97" s="9">
        <v>64673.872000000003</v>
      </c>
      <c r="DL97" s="9">
        <v>60398.178999999996</v>
      </c>
      <c r="DM97" s="9">
        <v>58763.610999999997</v>
      </c>
      <c r="DN97" s="9">
        <v>48654.686000000002</v>
      </c>
      <c r="DO97" s="9">
        <v>50715.169000000002</v>
      </c>
      <c r="DP97" s="9">
        <v>52456.154999999999</v>
      </c>
      <c r="DQ97" s="9">
        <v>59800.915000000001</v>
      </c>
      <c r="DR97" s="9">
        <v>59780.870999999999</v>
      </c>
      <c r="DS97" s="9">
        <v>47354.644999999997</v>
      </c>
    </row>
    <row r="98" spans="2:123" x14ac:dyDescent="0.3">
      <c r="B98" s="7">
        <v>10294</v>
      </c>
      <c r="C98" s="8" t="s">
        <v>97</v>
      </c>
      <c r="D98" s="9">
        <v>23142.062000000002</v>
      </c>
      <c r="E98" s="9">
        <v>27576.776999999998</v>
      </c>
      <c r="F98" s="9">
        <v>38767.542000000001</v>
      </c>
      <c r="G98" s="9">
        <v>30523.264999999999</v>
      </c>
      <c r="H98" s="9">
        <v>26384.727999999999</v>
      </c>
      <c r="I98" s="9">
        <v>28067.061000000002</v>
      </c>
      <c r="J98" s="9">
        <v>25649.968000000001</v>
      </c>
      <c r="K98" s="9">
        <v>23025.764999999999</v>
      </c>
      <c r="L98" s="9">
        <v>19089.089</v>
      </c>
      <c r="M98" s="9">
        <v>19182.009999999998</v>
      </c>
      <c r="N98" s="9">
        <v>19480.52</v>
      </c>
      <c r="O98" s="9">
        <v>18847.567999999999</v>
      </c>
      <c r="P98" s="9">
        <v>22657.22</v>
      </c>
      <c r="Q98" s="9">
        <v>30679.855</v>
      </c>
      <c r="R98" s="9">
        <v>33664.381999999998</v>
      </c>
      <c r="S98" s="9">
        <v>34675.245000000003</v>
      </c>
      <c r="T98" s="9">
        <v>32397.131000000001</v>
      </c>
      <c r="U98" s="9">
        <v>31212.07</v>
      </c>
      <c r="V98" s="9">
        <v>27520.773000000001</v>
      </c>
      <c r="W98" s="9">
        <v>23339.776999999998</v>
      </c>
      <c r="X98" s="9">
        <v>18706.149000000001</v>
      </c>
      <c r="Y98" s="9">
        <v>18431.317999999999</v>
      </c>
      <c r="Z98" s="9">
        <v>18863.231</v>
      </c>
      <c r="AA98" s="9">
        <v>18560.884999999998</v>
      </c>
      <c r="AB98" s="9">
        <v>22011.822</v>
      </c>
      <c r="AC98" s="9">
        <v>29186.136999999999</v>
      </c>
      <c r="AD98" s="9">
        <v>35595.440000000002</v>
      </c>
      <c r="AE98" s="9">
        <v>35042.334000000003</v>
      </c>
      <c r="AF98" s="9">
        <v>29787.22</v>
      </c>
      <c r="AG98" s="9">
        <v>32716.62</v>
      </c>
      <c r="AH98" s="9">
        <v>25333.267</v>
      </c>
      <c r="AI98" s="9">
        <v>22329.919000000002</v>
      </c>
      <c r="AJ98" s="9">
        <v>19280.66</v>
      </c>
      <c r="AK98" s="9">
        <v>18488.302</v>
      </c>
      <c r="AL98" s="9">
        <v>18911.513999999999</v>
      </c>
      <c r="AM98" s="9">
        <v>18693.205999999998</v>
      </c>
      <c r="AN98" s="9">
        <v>23540</v>
      </c>
      <c r="AO98" s="9">
        <v>27296</v>
      </c>
      <c r="AP98" s="9">
        <v>33541</v>
      </c>
      <c r="AQ98" s="9">
        <v>37154</v>
      </c>
      <c r="AR98" s="9">
        <v>29015</v>
      </c>
      <c r="AS98" s="9">
        <v>29364</v>
      </c>
      <c r="AT98" s="9">
        <v>24909</v>
      </c>
      <c r="AU98" s="9">
        <v>21111</v>
      </c>
      <c r="AV98" s="9">
        <v>17785</v>
      </c>
      <c r="AW98" s="9">
        <v>18520</v>
      </c>
      <c r="AX98" s="9">
        <v>18725</v>
      </c>
      <c r="AY98" s="9">
        <v>18442</v>
      </c>
      <c r="AZ98" s="9">
        <v>23476</v>
      </c>
      <c r="BA98" s="9">
        <v>28157</v>
      </c>
      <c r="BB98" s="9">
        <v>38786</v>
      </c>
      <c r="BC98" s="9">
        <v>33205</v>
      </c>
      <c r="BD98" s="9">
        <v>31789</v>
      </c>
      <c r="BE98" s="9">
        <v>27851</v>
      </c>
      <c r="BF98" s="9">
        <v>24126</v>
      </c>
      <c r="BG98" s="9">
        <v>19906</v>
      </c>
      <c r="BH98" s="9">
        <v>18002</v>
      </c>
      <c r="BI98" s="9">
        <v>18515</v>
      </c>
      <c r="BJ98" s="9">
        <v>18863</v>
      </c>
      <c r="BK98" s="9">
        <v>17980</v>
      </c>
      <c r="BL98" s="9">
        <v>20618.767</v>
      </c>
      <c r="BM98" s="9">
        <v>29079.108</v>
      </c>
      <c r="BN98" s="9">
        <v>32078.674999999999</v>
      </c>
      <c r="BO98" s="9">
        <v>30889.280999999999</v>
      </c>
      <c r="BP98" s="9">
        <v>24708.294000000002</v>
      </c>
      <c r="BQ98" s="9">
        <v>26408.719000000001</v>
      </c>
      <c r="BR98" s="9">
        <v>24723.66</v>
      </c>
      <c r="BS98" s="9">
        <v>21418.151999999998</v>
      </c>
      <c r="BT98" s="9">
        <v>18527.366999999998</v>
      </c>
      <c r="BU98" s="9">
        <v>19068.469000000001</v>
      </c>
      <c r="BV98" s="9">
        <v>19430.359</v>
      </c>
      <c r="BW98" s="9">
        <v>19571.891</v>
      </c>
      <c r="BX98" s="9">
        <v>21478.8203125</v>
      </c>
      <c r="BY98" s="9">
        <v>31205.041015625</v>
      </c>
      <c r="BZ98" s="9">
        <v>35396.5859375</v>
      </c>
      <c r="CA98" s="9">
        <v>34231.7890625</v>
      </c>
      <c r="CB98" s="9">
        <v>28296.61328125</v>
      </c>
      <c r="CC98" s="9">
        <v>29413.76953125</v>
      </c>
      <c r="CD98" s="9">
        <v>22499.955078125</v>
      </c>
      <c r="CE98" s="9">
        <v>21062.8125</v>
      </c>
      <c r="CF98" s="9">
        <v>19218.203125</v>
      </c>
      <c r="CG98" s="9">
        <v>19177.513671875</v>
      </c>
      <c r="CH98" s="9">
        <v>19779</v>
      </c>
      <c r="CI98" s="9">
        <v>19391.380859375</v>
      </c>
      <c r="CJ98" s="9">
        <v>24014</v>
      </c>
      <c r="CK98" s="9">
        <v>26613</v>
      </c>
      <c r="CL98" s="9">
        <v>40308</v>
      </c>
      <c r="CM98" s="9">
        <v>41734</v>
      </c>
      <c r="CN98" s="9">
        <v>33580</v>
      </c>
      <c r="CO98" s="9">
        <v>32773</v>
      </c>
      <c r="CP98" s="9">
        <v>27069</v>
      </c>
      <c r="CQ98" s="9">
        <v>22847</v>
      </c>
      <c r="CR98" s="9">
        <v>19196</v>
      </c>
      <c r="CS98" s="9">
        <v>19036</v>
      </c>
      <c r="CT98" s="9">
        <v>19575</v>
      </c>
      <c r="CU98" s="9">
        <v>19306</v>
      </c>
      <c r="CV98" s="9">
        <v>24300.576591061999</v>
      </c>
      <c r="CW98" s="9">
        <v>30001.769556288</v>
      </c>
      <c r="CX98" s="9">
        <v>36104.983093684001</v>
      </c>
      <c r="CY98" s="9">
        <v>32652.013805688999</v>
      </c>
      <c r="CZ98" s="9">
        <v>32545.483317809001</v>
      </c>
      <c r="DA98" s="9">
        <v>31958.183433855</v>
      </c>
      <c r="DB98" s="9">
        <v>26445.295211027002</v>
      </c>
      <c r="DC98" s="9">
        <v>20919.000374556002</v>
      </c>
      <c r="DD98" s="9">
        <v>18428.726077849999</v>
      </c>
      <c r="DE98" s="9">
        <v>18542.595176621999</v>
      </c>
      <c r="DF98" s="9">
        <v>19133.968327263003</v>
      </c>
      <c r="DG98" s="9">
        <v>19081.265459386999</v>
      </c>
      <c r="DH98" s="9">
        <v>23361.550999999999</v>
      </c>
      <c r="DI98" s="9">
        <v>27869.717000000001</v>
      </c>
      <c r="DJ98" s="9">
        <v>34294.186999999998</v>
      </c>
      <c r="DK98" s="9">
        <v>34152.796999999999</v>
      </c>
      <c r="DL98" s="9">
        <v>36072.42</v>
      </c>
      <c r="DM98" s="9">
        <v>31455.125</v>
      </c>
      <c r="DN98" s="9">
        <v>24843.496999999999</v>
      </c>
      <c r="DO98" s="9">
        <v>20768.933000000001</v>
      </c>
      <c r="DP98" s="9">
        <v>18640.091</v>
      </c>
      <c r="DQ98" s="9">
        <v>18544.333999999999</v>
      </c>
      <c r="DR98" s="9">
        <v>18713.696</v>
      </c>
      <c r="DS98" s="9">
        <v>18512.305</v>
      </c>
    </row>
    <row r="99" spans="2:123" x14ac:dyDescent="0.3">
      <c r="B99" s="7">
        <v>10304</v>
      </c>
      <c r="C99" s="8" t="s">
        <v>98</v>
      </c>
      <c r="D99" s="9">
        <v>9648.9279999999999</v>
      </c>
      <c r="E99" s="9">
        <v>11237.651</v>
      </c>
      <c r="F99" s="9">
        <v>14886.871999999999</v>
      </c>
      <c r="G99" s="9">
        <v>12039.218000000001</v>
      </c>
      <c r="H99" s="9">
        <v>10728.233</v>
      </c>
      <c r="I99" s="9">
        <v>11330.248</v>
      </c>
      <c r="J99" s="9">
        <v>10015.126</v>
      </c>
      <c r="K99" s="9">
        <v>9026.0069999999996</v>
      </c>
      <c r="L99" s="9">
        <v>7623.9309999999996</v>
      </c>
      <c r="M99" s="9">
        <v>7499.63</v>
      </c>
      <c r="N99" s="9">
        <v>7552.9309999999996</v>
      </c>
      <c r="O99" s="9">
        <v>7691.607</v>
      </c>
      <c r="P99" s="9">
        <v>9487.2939999999999</v>
      </c>
      <c r="Q99" s="9">
        <v>12076.492</v>
      </c>
      <c r="R99" s="9">
        <v>13049.026</v>
      </c>
      <c r="S99" s="9">
        <v>13448.213</v>
      </c>
      <c r="T99" s="9">
        <v>12502.089</v>
      </c>
      <c r="U99" s="9">
        <v>12227.368</v>
      </c>
      <c r="V99" s="9">
        <v>10647.766</v>
      </c>
      <c r="W99" s="9">
        <v>9070.4590000000007</v>
      </c>
      <c r="X99" s="9">
        <v>7400.1360000000004</v>
      </c>
      <c r="Y99" s="9">
        <v>7262.3339999999998</v>
      </c>
      <c r="Z99" s="9">
        <v>7450.0739999999996</v>
      </c>
      <c r="AA99" s="9">
        <v>7630.0450000000001</v>
      </c>
      <c r="AB99" s="9">
        <v>9603</v>
      </c>
      <c r="AC99" s="9">
        <v>12282</v>
      </c>
      <c r="AD99" s="9">
        <v>14053</v>
      </c>
      <c r="AE99" s="9">
        <v>14063</v>
      </c>
      <c r="AF99" s="9">
        <v>12043</v>
      </c>
      <c r="AG99" s="9">
        <v>12489</v>
      </c>
      <c r="AH99" s="9">
        <v>9515</v>
      </c>
      <c r="AI99" s="9">
        <v>8490</v>
      </c>
      <c r="AJ99" s="9">
        <v>7408</v>
      </c>
      <c r="AK99" s="9">
        <v>7327</v>
      </c>
      <c r="AL99" s="9">
        <v>7588</v>
      </c>
      <c r="AM99" s="9">
        <v>7524</v>
      </c>
      <c r="AN99" s="9">
        <v>9414</v>
      </c>
      <c r="AO99" s="9">
        <v>11294</v>
      </c>
      <c r="AP99" s="9">
        <v>13198</v>
      </c>
      <c r="AQ99" s="9">
        <v>14701</v>
      </c>
      <c r="AR99" s="9">
        <v>11422</v>
      </c>
      <c r="AS99" s="9">
        <v>11432</v>
      </c>
      <c r="AT99" s="9">
        <v>9732</v>
      </c>
      <c r="AU99" s="9">
        <v>8291</v>
      </c>
      <c r="AV99" s="9">
        <v>7297</v>
      </c>
      <c r="AW99" s="9">
        <v>7525</v>
      </c>
      <c r="AX99" s="9">
        <v>7602</v>
      </c>
      <c r="AY99" s="9">
        <v>7828</v>
      </c>
      <c r="AZ99" s="9">
        <v>10246.620999999999</v>
      </c>
      <c r="BA99" s="9">
        <v>11729.473</v>
      </c>
      <c r="BB99" s="9">
        <v>14496.49</v>
      </c>
      <c r="BC99" s="9">
        <v>13432.745999999999</v>
      </c>
      <c r="BD99" s="9">
        <v>12554.369000000001</v>
      </c>
      <c r="BE99" s="9">
        <v>11283.078</v>
      </c>
      <c r="BF99" s="9">
        <v>9431.19</v>
      </c>
      <c r="BG99" s="9">
        <v>8113.0839999999998</v>
      </c>
      <c r="BH99" s="9">
        <v>7364.1570000000002</v>
      </c>
      <c r="BI99" s="9">
        <v>7741.1289999999999</v>
      </c>
      <c r="BJ99" s="9">
        <v>7645.3890000000001</v>
      </c>
      <c r="BK99" s="9">
        <v>7379.43</v>
      </c>
      <c r="BL99" s="9">
        <v>8422.3490000000002</v>
      </c>
      <c r="BM99" s="9">
        <v>11765.589</v>
      </c>
      <c r="BN99" s="9">
        <v>12662.537</v>
      </c>
      <c r="BO99" s="9">
        <v>12364.367</v>
      </c>
      <c r="BP99" s="9">
        <v>10074.016</v>
      </c>
      <c r="BQ99" s="9">
        <v>10325.205</v>
      </c>
      <c r="BR99" s="9">
        <v>9292.08</v>
      </c>
      <c r="BS99" s="9">
        <v>7930.4970000000003</v>
      </c>
      <c r="BT99" s="9">
        <v>7399.0129999999999</v>
      </c>
      <c r="BU99" s="9">
        <v>7803.11</v>
      </c>
      <c r="BV99" s="9">
        <v>7555.8410000000003</v>
      </c>
      <c r="BW99" s="9">
        <v>7490.2430000000004</v>
      </c>
      <c r="BX99" s="9">
        <v>8620.1490000000013</v>
      </c>
      <c r="BY99" s="9">
        <v>12098.505000000001</v>
      </c>
      <c r="BZ99" s="9">
        <v>13279.371999999999</v>
      </c>
      <c r="CA99" s="9">
        <v>13384.657999999999</v>
      </c>
      <c r="CB99" s="9">
        <v>10910.131000000001</v>
      </c>
      <c r="CC99" s="9">
        <v>11080.511</v>
      </c>
      <c r="CD99" s="9">
        <v>8325.3940000000002</v>
      </c>
      <c r="CE99" s="9">
        <v>7792.7089999999998</v>
      </c>
      <c r="CF99" s="9">
        <v>7246.9279999999999</v>
      </c>
      <c r="CG99" s="9">
        <v>7232.3559999999998</v>
      </c>
      <c r="CH99" s="9">
        <v>7523.8459999999995</v>
      </c>
      <c r="CI99" s="9">
        <v>7321.0870000000004</v>
      </c>
      <c r="CJ99" s="9">
        <v>8422.3490000000002</v>
      </c>
      <c r="CK99" s="9">
        <v>11765.589</v>
      </c>
      <c r="CL99" s="9">
        <v>12662.537</v>
      </c>
      <c r="CM99" s="9">
        <v>12364.367</v>
      </c>
      <c r="CN99" s="9">
        <v>10074.016</v>
      </c>
      <c r="CO99" s="9">
        <v>10325.205</v>
      </c>
      <c r="CP99" s="9">
        <v>9292.08</v>
      </c>
      <c r="CQ99" s="9">
        <v>7930.4970000000003</v>
      </c>
      <c r="CR99" s="9">
        <v>7399.0129999999999</v>
      </c>
      <c r="CS99" s="9">
        <v>7803.11</v>
      </c>
      <c r="CT99" s="9">
        <v>7555.8410000000003</v>
      </c>
      <c r="CU99" s="9">
        <v>7490.2430000000004</v>
      </c>
      <c r="CV99" s="9">
        <v>9461</v>
      </c>
      <c r="CW99" s="9">
        <v>11389</v>
      </c>
      <c r="CX99" s="9">
        <v>14085</v>
      </c>
      <c r="CY99" s="9">
        <v>12692</v>
      </c>
      <c r="CZ99" s="9">
        <v>12143</v>
      </c>
      <c r="DA99" s="9">
        <v>11702</v>
      </c>
      <c r="DB99" s="9">
        <v>9661</v>
      </c>
      <c r="DC99" s="9">
        <v>7619</v>
      </c>
      <c r="DD99" s="9">
        <v>7115</v>
      </c>
      <c r="DE99" s="9">
        <v>7754</v>
      </c>
      <c r="DF99" s="9">
        <v>7602</v>
      </c>
      <c r="DG99" s="9">
        <v>7273</v>
      </c>
      <c r="DH99" s="9">
        <v>9240.5779999999995</v>
      </c>
      <c r="DI99" s="9">
        <v>10963.213</v>
      </c>
      <c r="DJ99" s="9">
        <v>12879.566999999999</v>
      </c>
      <c r="DK99" s="9">
        <v>12949.544</v>
      </c>
      <c r="DL99" s="9">
        <v>13437.769</v>
      </c>
      <c r="DM99" s="9">
        <v>11566.231</v>
      </c>
      <c r="DN99" s="9">
        <v>8945.7880000000005</v>
      </c>
      <c r="DO99" s="9">
        <v>7651.7849999999999</v>
      </c>
      <c r="DP99" s="9">
        <v>7024.4660000000003</v>
      </c>
      <c r="DQ99" s="9">
        <v>7257.0069999999996</v>
      </c>
      <c r="DR99" s="9">
        <v>7383</v>
      </c>
      <c r="DS99" s="9">
        <v>7203.2520000000004</v>
      </c>
    </row>
    <row r="100" spans="2:123" x14ac:dyDescent="0.3">
      <c r="B100" s="7">
        <v>10306</v>
      </c>
      <c r="C100" s="8" t="s">
        <v>99</v>
      </c>
      <c r="D100" s="9">
        <v>85073.125200000009</v>
      </c>
      <c r="E100" s="9">
        <v>88587.742700000003</v>
      </c>
      <c r="F100" s="9">
        <v>98325.01479999999</v>
      </c>
      <c r="G100" s="9">
        <v>92558.121599999999</v>
      </c>
      <c r="H100" s="9">
        <v>78978.998000000007</v>
      </c>
      <c r="I100" s="9">
        <v>87367.802299999996</v>
      </c>
      <c r="J100" s="9">
        <v>80694.286299999992</v>
      </c>
      <c r="K100" s="9">
        <v>79025.490000000005</v>
      </c>
      <c r="L100" s="9">
        <v>75053.424299999999</v>
      </c>
      <c r="M100" s="9">
        <v>78475.604400000011</v>
      </c>
      <c r="N100" s="9">
        <v>76066.198499999999</v>
      </c>
      <c r="O100" s="9">
        <v>73611.774999999994</v>
      </c>
      <c r="P100" s="9">
        <v>80639.207999999999</v>
      </c>
      <c r="Q100" s="9">
        <v>87830.091</v>
      </c>
      <c r="R100" s="9">
        <v>90722.891000000003</v>
      </c>
      <c r="S100" s="9">
        <v>94615.808999999994</v>
      </c>
      <c r="T100" s="9">
        <v>86528.304000000004</v>
      </c>
      <c r="U100" s="9">
        <v>81940.485000000001</v>
      </c>
      <c r="V100" s="9">
        <v>82300.338000000003</v>
      </c>
      <c r="W100" s="9">
        <v>79938.493000000002</v>
      </c>
      <c r="X100" s="9">
        <v>76745.684999999998</v>
      </c>
      <c r="Y100" s="9">
        <v>76447.596999999994</v>
      </c>
      <c r="Z100" s="9">
        <v>77912.857999999993</v>
      </c>
      <c r="AA100" s="9">
        <v>75208.922000000006</v>
      </c>
      <c r="AB100" s="9">
        <v>84324.755000000005</v>
      </c>
      <c r="AC100" s="9">
        <v>87982.114000000001</v>
      </c>
      <c r="AD100" s="9">
        <v>93807.460999999996</v>
      </c>
      <c r="AE100" s="9">
        <v>94898.448999999993</v>
      </c>
      <c r="AF100" s="9">
        <v>86005.585000000006</v>
      </c>
      <c r="AG100" s="9">
        <v>89735.945999999996</v>
      </c>
      <c r="AH100" s="9">
        <v>83309.305999999997</v>
      </c>
      <c r="AI100" s="9">
        <v>78490.142000000007</v>
      </c>
      <c r="AJ100" s="9">
        <v>75275.7</v>
      </c>
      <c r="AK100" s="9">
        <v>80303.737999999998</v>
      </c>
      <c r="AL100" s="9">
        <v>78179.327000000005</v>
      </c>
      <c r="AM100" s="9">
        <v>74754.252999999997</v>
      </c>
      <c r="AN100" s="9">
        <v>85659</v>
      </c>
      <c r="AO100" s="9">
        <v>87004</v>
      </c>
      <c r="AP100" s="9">
        <v>96628</v>
      </c>
      <c r="AQ100" s="9">
        <v>98322</v>
      </c>
      <c r="AR100" s="9">
        <v>85503</v>
      </c>
      <c r="AS100" s="9">
        <v>88543</v>
      </c>
      <c r="AT100" s="9">
        <v>80720</v>
      </c>
      <c r="AU100" s="9">
        <v>81671</v>
      </c>
      <c r="AV100" s="9">
        <v>76232</v>
      </c>
      <c r="AW100" s="9">
        <v>78048</v>
      </c>
      <c r="AX100" s="9">
        <v>78472</v>
      </c>
      <c r="AY100" s="9">
        <v>79880</v>
      </c>
      <c r="AZ100" s="9">
        <v>84274</v>
      </c>
      <c r="BA100" s="9">
        <v>88140</v>
      </c>
      <c r="BB100" s="9">
        <v>97049</v>
      </c>
      <c r="BC100" s="9">
        <v>94823</v>
      </c>
      <c r="BD100" s="9">
        <v>89013</v>
      </c>
      <c r="BE100" s="9">
        <v>95003</v>
      </c>
      <c r="BF100" s="9">
        <v>73947</v>
      </c>
      <c r="BG100" s="9">
        <v>73821</v>
      </c>
      <c r="BH100" s="9">
        <v>66892</v>
      </c>
      <c r="BI100" s="9">
        <v>69761</v>
      </c>
      <c r="BJ100" s="9">
        <v>67215</v>
      </c>
      <c r="BK100" s="9">
        <v>67392</v>
      </c>
      <c r="BL100" s="9">
        <v>72217.19</v>
      </c>
      <c r="BM100" s="9">
        <v>68162.02</v>
      </c>
      <c r="BN100" s="9">
        <v>83122.77</v>
      </c>
      <c r="BO100" s="9">
        <v>75378.06</v>
      </c>
      <c r="BP100" s="9">
        <v>73941.7</v>
      </c>
      <c r="BQ100" s="9">
        <v>66190.740000000005</v>
      </c>
      <c r="BR100" s="9">
        <v>58627.61</v>
      </c>
      <c r="BS100" s="9">
        <v>70817.350000000006</v>
      </c>
      <c r="BT100" s="9">
        <v>54650.77</v>
      </c>
      <c r="BU100" s="9">
        <v>67799.55</v>
      </c>
      <c r="BV100" s="9">
        <v>54937.88</v>
      </c>
      <c r="BW100" s="9">
        <v>68350.149999999994</v>
      </c>
      <c r="BX100" s="9">
        <v>74250.40625</v>
      </c>
      <c r="BY100" s="9">
        <v>83372.6953125</v>
      </c>
      <c r="BZ100" s="9">
        <v>92710.8828125</v>
      </c>
      <c r="CA100" s="9">
        <v>90167.3984375</v>
      </c>
      <c r="CB100" s="9">
        <v>84961.9296875</v>
      </c>
      <c r="CC100" s="9">
        <v>88685.1328125</v>
      </c>
      <c r="CD100" s="9">
        <v>74560.7265625</v>
      </c>
      <c r="CE100" s="9">
        <v>79957.265625</v>
      </c>
      <c r="CF100" s="9">
        <v>65418.45703125</v>
      </c>
      <c r="CG100" s="9">
        <v>74220.5234375</v>
      </c>
      <c r="CH100" s="9">
        <v>75707.4375</v>
      </c>
      <c r="CI100" s="9">
        <v>74163.5703125</v>
      </c>
      <c r="CJ100" s="9">
        <v>83088.133000000002</v>
      </c>
      <c r="CK100" s="9">
        <v>84974.495999999999</v>
      </c>
      <c r="CL100" s="9">
        <v>95123.866999999998</v>
      </c>
      <c r="CM100" s="9">
        <v>100859.64</v>
      </c>
      <c r="CN100" s="9">
        <v>85845.41399999999</v>
      </c>
      <c r="CO100" s="9">
        <v>87078.437999999995</v>
      </c>
      <c r="CP100" s="9">
        <v>84194.418000000005</v>
      </c>
      <c r="CQ100" s="9">
        <v>81113.347999999998</v>
      </c>
      <c r="CR100" s="9">
        <v>76238.990000000005</v>
      </c>
      <c r="CS100" s="9">
        <v>79246.731</v>
      </c>
      <c r="CT100" s="9">
        <v>75831.827999999994</v>
      </c>
      <c r="CU100" s="9">
        <v>77929.070000000007</v>
      </c>
      <c r="CV100" s="9">
        <v>81737</v>
      </c>
      <c r="CW100" s="9">
        <v>87616</v>
      </c>
      <c r="CX100" s="9">
        <v>96272</v>
      </c>
      <c r="CY100" s="9">
        <v>94088</v>
      </c>
      <c r="CZ100" s="9">
        <v>83001</v>
      </c>
      <c r="DA100" s="9">
        <v>85904</v>
      </c>
      <c r="DB100" s="9">
        <v>77395</v>
      </c>
      <c r="DC100" s="9">
        <v>78959</v>
      </c>
      <c r="DD100" s="9">
        <v>73636</v>
      </c>
      <c r="DE100" s="9">
        <v>76487</v>
      </c>
      <c r="DF100" s="9">
        <v>75614</v>
      </c>
      <c r="DG100" s="9">
        <v>72870</v>
      </c>
      <c r="DH100" s="9">
        <v>83016.53</v>
      </c>
      <c r="DI100" s="9">
        <v>91462.77</v>
      </c>
      <c r="DJ100" s="9">
        <v>95990.57</v>
      </c>
      <c r="DK100" s="9">
        <v>98267.34</v>
      </c>
      <c r="DL100" s="9">
        <v>92721.89</v>
      </c>
      <c r="DM100" s="9">
        <v>91821.07</v>
      </c>
      <c r="DN100" s="9">
        <v>67580.84</v>
      </c>
      <c r="DO100" s="9">
        <v>74142.52</v>
      </c>
      <c r="DP100" s="9">
        <v>73132.52</v>
      </c>
      <c r="DQ100" s="9">
        <v>76224.3</v>
      </c>
      <c r="DR100" s="9">
        <v>75885.08</v>
      </c>
      <c r="DS100" s="9">
        <v>76059.55</v>
      </c>
    </row>
    <row r="101" spans="2:123" x14ac:dyDescent="0.3">
      <c r="B101" s="7">
        <v>10307</v>
      </c>
      <c r="C101" s="8" t="s">
        <v>100</v>
      </c>
      <c r="D101" s="9">
        <v>48525.205000000002</v>
      </c>
      <c r="E101" s="9">
        <v>56424.53</v>
      </c>
      <c r="F101" s="9">
        <v>76168.932000000001</v>
      </c>
      <c r="G101" s="9">
        <v>60775.144999999997</v>
      </c>
      <c r="H101" s="9">
        <v>52982.031999999999</v>
      </c>
      <c r="I101" s="9">
        <v>55969.097000000002</v>
      </c>
      <c r="J101" s="9">
        <v>49738.572</v>
      </c>
      <c r="K101" s="9">
        <v>44972.605000000003</v>
      </c>
      <c r="L101" s="9">
        <v>38996.057999999997</v>
      </c>
      <c r="M101" s="9">
        <v>39988.900999999998</v>
      </c>
      <c r="N101" s="9">
        <v>40074.964</v>
      </c>
      <c r="O101" s="9">
        <v>38762.620000000003</v>
      </c>
      <c r="P101" s="9">
        <v>47303.938000000002</v>
      </c>
      <c r="Q101" s="9">
        <v>60075.555999999997</v>
      </c>
      <c r="R101" s="9">
        <v>68118.187000000005</v>
      </c>
      <c r="S101" s="9">
        <v>67837.119000000006</v>
      </c>
      <c r="T101" s="9">
        <v>62436.553999999996</v>
      </c>
      <c r="U101" s="9">
        <v>60064.701999999997</v>
      </c>
      <c r="V101" s="9">
        <v>53062.792999999998</v>
      </c>
      <c r="W101" s="9">
        <v>45085.652999999998</v>
      </c>
      <c r="X101" s="9">
        <v>38043.404999999999</v>
      </c>
      <c r="Y101" s="9">
        <v>38326.862000000001</v>
      </c>
      <c r="Z101" s="9">
        <v>39032.663</v>
      </c>
      <c r="AA101" s="9">
        <v>38542.406000000003</v>
      </c>
      <c r="AB101" s="9">
        <v>47294</v>
      </c>
      <c r="AC101" s="9">
        <v>60745</v>
      </c>
      <c r="AD101" s="9">
        <v>69733</v>
      </c>
      <c r="AE101" s="9">
        <v>70160</v>
      </c>
      <c r="AF101" s="9">
        <v>59820</v>
      </c>
      <c r="AG101" s="9">
        <v>61900</v>
      </c>
      <c r="AH101" s="9">
        <v>47176</v>
      </c>
      <c r="AI101" s="9">
        <v>42870</v>
      </c>
      <c r="AJ101" s="9">
        <v>38804</v>
      </c>
      <c r="AK101" s="9">
        <v>38502</v>
      </c>
      <c r="AL101" s="9">
        <v>39745</v>
      </c>
      <c r="AM101" s="9">
        <v>38125</v>
      </c>
      <c r="AN101" s="9">
        <v>46572</v>
      </c>
      <c r="AO101" s="9">
        <v>55801</v>
      </c>
      <c r="AP101" s="9">
        <v>67687</v>
      </c>
      <c r="AQ101" s="9">
        <v>71080</v>
      </c>
      <c r="AR101" s="9">
        <v>55684</v>
      </c>
      <c r="AS101" s="9">
        <v>56079</v>
      </c>
      <c r="AT101" s="9">
        <v>47667</v>
      </c>
      <c r="AU101" s="9">
        <v>41377</v>
      </c>
      <c r="AV101" s="9">
        <v>37556</v>
      </c>
      <c r="AW101" s="9">
        <v>39476</v>
      </c>
      <c r="AX101" s="9">
        <v>39358</v>
      </c>
      <c r="AY101" s="9">
        <v>39063</v>
      </c>
      <c r="AZ101" s="9">
        <v>49616.178</v>
      </c>
      <c r="BA101" s="9">
        <v>57502.258000000002</v>
      </c>
      <c r="BB101" s="9">
        <v>73734.559999999998</v>
      </c>
      <c r="BC101" s="9">
        <v>65104.652999999998</v>
      </c>
      <c r="BD101" s="9">
        <v>62339.705000000002</v>
      </c>
      <c r="BE101" s="9">
        <v>55810.466999999997</v>
      </c>
      <c r="BF101" s="9">
        <v>46385.016000000003</v>
      </c>
      <c r="BG101" s="9">
        <v>40576.377</v>
      </c>
      <c r="BH101" s="9">
        <v>37580.947999999997</v>
      </c>
      <c r="BI101" s="9">
        <v>40543.076000000001</v>
      </c>
      <c r="BJ101" s="9">
        <v>40211.305</v>
      </c>
      <c r="BK101" s="9">
        <v>37790.807999999997</v>
      </c>
      <c r="BL101" s="9">
        <v>43066.356</v>
      </c>
      <c r="BM101" s="9">
        <v>58468.341</v>
      </c>
      <c r="BN101" s="9">
        <v>65140.508000000002</v>
      </c>
      <c r="BO101" s="9">
        <v>62186.188999999998</v>
      </c>
      <c r="BP101" s="9">
        <v>49949.665999999997</v>
      </c>
      <c r="BQ101" s="9">
        <v>51977.843000000001</v>
      </c>
      <c r="BR101" s="9">
        <v>46700.874000000003</v>
      </c>
      <c r="BS101" s="9">
        <v>41101.830999999998</v>
      </c>
      <c r="BT101" s="9">
        <v>39701.510999999999</v>
      </c>
      <c r="BU101" s="9">
        <v>42091.824999999997</v>
      </c>
      <c r="BV101" s="9">
        <v>40427.163</v>
      </c>
      <c r="BW101" s="9">
        <v>38585.385000000002</v>
      </c>
      <c r="BX101" s="9">
        <v>43659.975999999995</v>
      </c>
      <c r="BY101" s="9">
        <v>60188.881999999998</v>
      </c>
      <c r="BZ101" s="9">
        <v>68433.823000000004</v>
      </c>
      <c r="CA101" s="9">
        <v>67044.673999999999</v>
      </c>
      <c r="CB101" s="9">
        <v>55621.099000000002</v>
      </c>
      <c r="CC101" s="9">
        <v>56142.254000000001</v>
      </c>
      <c r="CD101" s="9">
        <v>42397.862999999998</v>
      </c>
      <c r="CE101" s="9">
        <v>40444.278000000006</v>
      </c>
      <c r="CF101" s="9">
        <v>38887.360000000001</v>
      </c>
      <c r="CG101" s="9">
        <v>39575.641000000003</v>
      </c>
      <c r="CH101" s="9">
        <v>40949.982000000004</v>
      </c>
      <c r="CI101" s="9">
        <v>38299.872000000003</v>
      </c>
      <c r="CJ101" s="9">
        <v>46654.031000000003</v>
      </c>
      <c r="CK101" s="9">
        <v>52119.288</v>
      </c>
      <c r="CL101" s="9">
        <v>76259.646999999997</v>
      </c>
      <c r="CM101" s="9">
        <v>76057.755000000005</v>
      </c>
      <c r="CN101" s="9">
        <v>61937.580999999998</v>
      </c>
      <c r="CO101" s="9">
        <v>60677.317999999999</v>
      </c>
      <c r="CP101" s="9">
        <v>49522.828000000001</v>
      </c>
      <c r="CQ101" s="9">
        <v>42842.79</v>
      </c>
      <c r="CR101" s="9">
        <v>38463.476000000002</v>
      </c>
      <c r="CS101" s="9">
        <v>40142.275999999998</v>
      </c>
      <c r="CT101" s="9">
        <v>41705.546999999999</v>
      </c>
      <c r="CU101" s="9">
        <v>39479.599000000002</v>
      </c>
      <c r="CV101" s="9">
        <v>48654</v>
      </c>
      <c r="CW101" s="9">
        <v>58536</v>
      </c>
      <c r="CX101" s="9">
        <v>72232</v>
      </c>
      <c r="CY101" s="9">
        <v>64501</v>
      </c>
      <c r="CZ101" s="9">
        <v>61797</v>
      </c>
      <c r="DA101" s="9">
        <v>59134</v>
      </c>
      <c r="DB101" s="9">
        <v>48657</v>
      </c>
      <c r="DC101" s="9">
        <v>39748</v>
      </c>
      <c r="DD101" s="9">
        <v>38445</v>
      </c>
      <c r="DE101" s="9">
        <v>42220</v>
      </c>
      <c r="DF101" s="9">
        <v>40805</v>
      </c>
      <c r="DG101" s="9">
        <v>37913</v>
      </c>
      <c r="DH101" s="9">
        <v>47511.332999999999</v>
      </c>
      <c r="DI101" s="9">
        <v>54933.834000000003</v>
      </c>
      <c r="DJ101" s="9">
        <v>67333.024999999994</v>
      </c>
      <c r="DK101" s="9">
        <v>66147.091</v>
      </c>
      <c r="DL101" s="9">
        <v>69037.660999999993</v>
      </c>
      <c r="DM101" s="9">
        <v>59169.955000000002</v>
      </c>
      <c r="DN101" s="9">
        <v>46037.353000000003</v>
      </c>
      <c r="DO101" s="9">
        <v>40440.716</v>
      </c>
      <c r="DP101" s="9">
        <v>38107.087</v>
      </c>
      <c r="DQ101" s="9">
        <v>39693.048999999999</v>
      </c>
      <c r="DR101" s="9">
        <v>40509.728000000003</v>
      </c>
      <c r="DS101" s="9">
        <v>38547.18</v>
      </c>
    </row>
    <row r="102" spans="2:123" x14ac:dyDescent="0.3">
      <c r="B102" s="7">
        <v>10326</v>
      </c>
      <c r="C102" s="8" t="s">
        <v>101</v>
      </c>
      <c r="D102" s="9">
        <v>24069.475999999999</v>
      </c>
      <c r="E102" s="9">
        <v>22830.737000000001</v>
      </c>
      <c r="F102" s="9">
        <v>24883.668000000001</v>
      </c>
      <c r="G102" s="9">
        <v>22209.190999999999</v>
      </c>
      <c r="H102" s="9">
        <v>17496.052</v>
      </c>
      <c r="I102" s="9">
        <v>19708.598000000002</v>
      </c>
      <c r="J102" s="9">
        <v>21924.985000000001</v>
      </c>
      <c r="K102" s="9">
        <v>20397.184000000001</v>
      </c>
      <c r="L102" s="9">
        <v>19743.474999999999</v>
      </c>
      <c r="M102" s="9">
        <v>18741.035</v>
      </c>
      <c r="N102" s="9">
        <v>17128.466</v>
      </c>
      <c r="O102" s="9">
        <v>16664.397000000001</v>
      </c>
      <c r="P102" s="9">
        <v>18702.708999999999</v>
      </c>
      <c r="Q102" s="9">
        <v>19876.045999999998</v>
      </c>
      <c r="R102" s="9">
        <v>22893.891</v>
      </c>
      <c r="S102" s="9">
        <v>23519.826000000001</v>
      </c>
      <c r="T102" s="9">
        <v>20381.934000000001</v>
      </c>
      <c r="U102" s="9">
        <v>26065.001</v>
      </c>
      <c r="V102" s="9">
        <v>24987.258000000002</v>
      </c>
      <c r="W102" s="9">
        <v>20914.807000000001</v>
      </c>
      <c r="X102" s="9">
        <v>23058.401999999998</v>
      </c>
      <c r="Y102" s="9">
        <v>24070.080999999998</v>
      </c>
      <c r="Z102" s="9">
        <v>18120.766</v>
      </c>
      <c r="AA102" s="9">
        <v>17402.513999999999</v>
      </c>
      <c r="AB102" s="9">
        <v>17539</v>
      </c>
      <c r="AC102" s="9">
        <v>18126</v>
      </c>
      <c r="AD102" s="9">
        <v>22854</v>
      </c>
      <c r="AE102" s="9">
        <v>24895</v>
      </c>
      <c r="AF102" s="9">
        <v>22702</v>
      </c>
      <c r="AG102" s="9">
        <v>27517</v>
      </c>
      <c r="AH102" s="9">
        <v>23914</v>
      </c>
      <c r="AI102" s="9">
        <v>28834</v>
      </c>
      <c r="AJ102" s="9">
        <v>25742</v>
      </c>
      <c r="AK102" s="9">
        <v>22089</v>
      </c>
      <c r="AL102" s="9">
        <v>24605</v>
      </c>
      <c r="AM102" s="9">
        <v>17457</v>
      </c>
      <c r="AN102" s="9">
        <v>17450</v>
      </c>
      <c r="AO102" s="9">
        <v>17885</v>
      </c>
      <c r="AP102" s="9">
        <v>21201</v>
      </c>
      <c r="AQ102" s="9">
        <v>23726</v>
      </c>
      <c r="AR102" s="9">
        <v>19943</v>
      </c>
      <c r="AS102" s="9">
        <v>17498</v>
      </c>
      <c r="AT102" s="9">
        <v>14992</v>
      </c>
      <c r="AU102" s="9">
        <v>20695</v>
      </c>
      <c r="AV102" s="9">
        <v>20057</v>
      </c>
      <c r="AW102" s="9">
        <v>20811</v>
      </c>
      <c r="AX102" s="9">
        <v>21035</v>
      </c>
      <c r="AY102" s="9">
        <v>21205</v>
      </c>
      <c r="AZ102" s="9">
        <v>23495.171999999999</v>
      </c>
      <c r="BA102" s="9">
        <v>22680.651000000002</v>
      </c>
      <c r="BB102" s="9">
        <v>24537.166000000001</v>
      </c>
      <c r="BC102" s="9">
        <v>24025.02</v>
      </c>
      <c r="BD102" s="9">
        <v>22490.955999999998</v>
      </c>
      <c r="BE102" s="9">
        <v>21694.858</v>
      </c>
      <c r="BF102" s="9">
        <v>19528.251</v>
      </c>
      <c r="BG102" s="9">
        <v>20037.879000000001</v>
      </c>
      <c r="BH102" s="9">
        <v>19880.244999999999</v>
      </c>
      <c r="BI102" s="9">
        <v>21058.447</v>
      </c>
      <c r="BJ102" s="9">
        <v>21868.414000000001</v>
      </c>
      <c r="BK102" s="9">
        <v>22371.075000000001</v>
      </c>
      <c r="BL102" s="9">
        <v>21241.785</v>
      </c>
      <c r="BM102" s="9">
        <v>20348.762999999999</v>
      </c>
      <c r="BN102" s="9">
        <v>19221.044999999998</v>
      </c>
      <c r="BO102" s="9">
        <v>22362.206999999999</v>
      </c>
      <c r="BP102" s="9">
        <v>24017.916000000001</v>
      </c>
      <c r="BQ102" s="9">
        <v>25712.794999999998</v>
      </c>
      <c r="BR102" s="9">
        <v>19251.506000000001</v>
      </c>
      <c r="BS102" s="9">
        <v>22971.197</v>
      </c>
      <c r="BT102" s="9">
        <v>18754.034</v>
      </c>
      <c r="BU102" s="9">
        <v>18625.213</v>
      </c>
      <c r="BV102" s="9">
        <v>17218.826000000001</v>
      </c>
      <c r="BW102" s="9">
        <v>23329.986000000001</v>
      </c>
      <c r="BX102" s="9">
        <v>22347.308000000001</v>
      </c>
      <c r="BY102" s="9">
        <v>21760.62</v>
      </c>
      <c r="BZ102" s="9">
        <v>27224.097000000002</v>
      </c>
      <c r="CA102" s="9">
        <v>24070.262000000002</v>
      </c>
      <c r="CB102" s="9">
        <v>19499.699000000001</v>
      </c>
      <c r="CC102" s="9">
        <v>20361.917999999998</v>
      </c>
      <c r="CD102" s="9">
        <v>18651.236000000001</v>
      </c>
      <c r="CE102" s="9">
        <v>18414.536</v>
      </c>
      <c r="CF102" s="9">
        <v>18402.012000000002</v>
      </c>
      <c r="CG102" s="9">
        <v>21181.307999999997</v>
      </c>
      <c r="CH102" s="9">
        <v>26091.982</v>
      </c>
      <c r="CI102" s="9">
        <v>24720.29</v>
      </c>
      <c r="CJ102" s="9">
        <v>22391.133000000002</v>
      </c>
      <c r="CK102" s="9">
        <v>21801.34</v>
      </c>
      <c r="CL102" s="9">
        <v>23108.057999999997</v>
      </c>
      <c r="CM102" s="9">
        <v>27908.157999999999</v>
      </c>
      <c r="CN102" s="9">
        <v>19825.841</v>
      </c>
      <c r="CO102" s="9">
        <v>23326.014000000003</v>
      </c>
      <c r="CP102" s="9">
        <v>19935.5</v>
      </c>
      <c r="CQ102" s="9">
        <v>24811.796999999999</v>
      </c>
      <c r="CR102" s="9">
        <v>19019.826000000001</v>
      </c>
      <c r="CS102" s="9">
        <v>21029.438000000002</v>
      </c>
      <c r="CT102" s="9">
        <v>20600.370999999999</v>
      </c>
      <c r="CU102" s="9">
        <v>17711.401000000002</v>
      </c>
      <c r="CV102" s="9">
        <v>21993</v>
      </c>
      <c r="CW102" s="9">
        <v>19959</v>
      </c>
      <c r="CX102" s="9">
        <v>27272</v>
      </c>
      <c r="CY102" s="9">
        <v>27377</v>
      </c>
      <c r="CZ102" s="9">
        <v>25831</v>
      </c>
      <c r="DA102" s="9">
        <v>26232</v>
      </c>
      <c r="DB102" s="9">
        <v>20213</v>
      </c>
      <c r="DC102" s="9">
        <v>23533</v>
      </c>
      <c r="DD102" s="9">
        <v>22462</v>
      </c>
      <c r="DE102" s="9">
        <v>24980</v>
      </c>
      <c r="DF102" s="9">
        <v>19851</v>
      </c>
      <c r="DG102" s="9">
        <v>21898</v>
      </c>
      <c r="DH102" s="9">
        <v>23126.376</v>
      </c>
      <c r="DI102" s="9">
        <v>19867.464</v>
      </c>
      <c r="DJ102" s="9">
        <v>18986.351999999999</v>
      </c>
      <c r="DK102" s="9">
        <v>22935.473999999998</v>
      </c>
      <c r="DL102" s="9">
        <v>25514.644</v>
      </c>
      <c r="DM102" s="9">
        <v>26238.562999999998</v>
      </c>
      <c r="DN102" s="9">
        <v>24028.847000000002</v>
      </c>
      <c r="DO102" s="9">
        <v>22063.812000000002</v>
      </c>
      <c r="DP102" s="9">
        <v>22321.744999999999</v>
      </c>
      <c r="DQ102" s="9">
        <v>20457.721000000001</v>
      </c>
      <c r="DR102" s="9">
        <v>23949.909</v>
      </c>
      <c r="DS102" s="9">
        <v>19569.735000000001</v>
      </c>
    </row>
    <row r="103" spans="2:123" x14ac:dyDescent="0.3">
      <c r="B103" s="7">
        <v>10331</v>
      </c>
      <c r="C103" s="8" t="s">
        <v>102</v>
      </c>
      <c r="D103" s="9">
        <v>9207.9979999999996</v>
      </c>
      <c r="E103" s="9">
        <v>6837.1909999999998</v>
      </c>
      <c r="F103" s="9">
        <v>8278.0460000000003</v>
      </c>
      <c r="G103" s="9">
        <v>7608.1549999999997</v>
      </c>
      <c r="H103" s="9">
        <v>6567.0119999999997</v>
      </c>
      <c r="I103" s="9">
        <v>6907.4</v>
      </c>
      <c r="J103" s="9">
        <v>12868.625</v>
      </c>
      <c r="K103" s="9">
        <v>26406.217000000001</v>
      </c>
      <c r="L103" s="9">
        <v>31300.562000000002</v>
      </c>
      <c r="M103" s="9">
        <v>48368.205999999998</v>
      </c>
      <c r="N103" s="9">
        <v>36090.987000000001</v>
      </c>
      <c r="O103" s="9">
        <v>31262.564999999999</v>
      </c>
      <c r="P103" s="9">
        <v>13293.335999999999</v>
      </c>
      <c r="Q103" s="9">
        <v>6954.9889999999996</v>
      </c>
      <c r="R103" s="9">
        <v>7557.8490000000002</v>
      </c>
      <c r="S103" s="9">
        <v>7810.8609999999999</v>
      </c>
      <c r="T103" s="9">
        <v>6739.991</v>
      </c>
      <c r="U103" s="9">
        <v>6725.7330000000002</v>
      </c>
      <c r="V103" s="9">
        <v>6532.82</v>
      </c>
      <c r="W103" s="9">
        <v>19378.307000000001</v>
      </c>
      <c r="X103" s="9">
        <v>34748.542999999998</v>
      </c>
      <c r="Y103" s="9">
        <v>48811.078000000001</v>
      </c>
      <c r="Z103" s="9">
        <v>38952.463000000003</v>
      </c>
      <c r="AA103" s="9">
        <v>31834.673999999999</v>
      </c>
      <c r="AB103" s="9">
        <v>12610</v>
      </c>
      <c r="AC103" s="9">
        <v>11763</v>
      </c>
      <c r="AD103" s="9">
        <v>13774</v>
      </c>
      <c r="AE103" s="9">
        <v>13325</v>
      </c>
      <c r="AF103" s="9">
        <v>12340</v>
      </c>
      <c r="AG103" s="9">
        <v>11468</v>
      </c>
      <c r="AH103" s="9">
        <v>18947</v>
      </c>
      <c r="AI103" s="9">
        <v>43968</v>
      </c>
      <c r="AJ103" s="9">
        <v>50821</v>
      </c>
      <c r="AK103" s="9">
        <v>50188</v>
      </c>
      <c r="AL103" s="9">
        <v>48867</v>
      </c>
      <c r="AM103" s="9">
        <v>36128</v>
      </c>
      <c r="AN103" s="9">
        <v>15681</v>
      </c>
      <c r="AO103" s="9">
        <v>11308</v>
      </c>
      <c r="AP103" s="9">
        <v>13528</v>
      </c>
      <c r="AQ103" s="9">
        <v>15258</v>
      </c>
      <c r="AR103" s="9">
        <v>12404</v>
      </c>
      <c r="AS103" s="9">
        <v>11674</v>
      </c>
      <c r="AT103" s="9">
        <v>14977</v>
      </c>
      <c r="AU103" s="9">
        <v>45071</v>
      </c>
      <c r="AV103" s="9">
        <v>50256</v>
      </c>
      <c r="AW103" s="9">
        <v>51966</v>
      </c>
      <c r="AX103" s="9">
        <v>50205</v>
      </c>
      <c r="AY103" s="9">
        <v>30698</v>
      </c>
      <c r="AZ103" s="9">
        <v>13890.983</v>
      </c>
      <c r="BA103" s="9">
        <v>11605.583000000001</v>
      </c>
      <c r="BB103" s="9">
        <v>14401.477000000001</v>
      </c>
      <c r="BC103" s="9">
        <v>13402.12</v>
      </c>
      <c r="BD103" s="9">
        <v>11366.987999999999</v>
      </c>
      <c r="BE103" s="9">
        <v>11529.77</v>
      </c>
      <c r="BF103" s="9">
        <v>19256.134999999998</v>
      </c>
      <c r="BG103" s="9">
        <v>43106.474000000002</v>
      </c>
      <c r="BH103" s="9">
        <v>49361.525000000001</v>
      </c>
      <c r="BI103" s="9">
        <v>52308.074000000001</v>
      </c>
      <c r="BJ103" s="9">
        <v>34453.49</v>
      </c>
      <c r="BK103" s="9">
        <v>31601.883000000002</v>
      </c>
      <c r="BL103" s="9">
        <v>14768.112999999999</v>
      </c>
      <c r="BM103" s="9">
        <v>12063.852000000001</v>
      </c>
      <c r="BN103" s="9">
        <v>13102.028</v>
      </c>
      <c r="BO103" s="9">
        <v>13185.689</v>
      </c>
      <c r="BP103" s="9">
        <v>10833.384</v>
      </c>
      <c r="BQ103" s="9">
        <v>12252.18</v>
      </c>
      <c r="BR103" s="9">
        <v>29779.008999999998</v>
      </c>
      <c r="BS103" s="9">
        <v>31098.422999999999</v>
      </c>
      <c r="BT103" s="9">
        <v>43897.760000000002</v>
      </c>
      <c r="BU103" s="9">
        <v>46851.315999999999</v>
      </c>
      <c r="BV103" s="9">
        <v>44490.47</v>
      </c>
      <c r="BW103" s="9">
        <v>32277.194</v>
      </c>
      <c r="BX103" s="9">
        <v>16728.426510147001</v>
      </c>
      <c r="BY103" s="9">
        <v>12854.626350005001</v>
      </c>
      <c r="BZ103" s="9">
        <v>14701.389732793999</v>
      </c>
      <c r="CA103" s="9">
        <v>14556.539265078001</v>
      </c>
      <c r="CB103" s="9">
        <v>12081.391394933</v>
      </c>
      <c r="CC103" s="9">
        <v>11513.772691946</v>
      </c>
      <c r="CD103" s="9">
        <v>13726.476294665999</v>
      </c>
      <c r="CE103" s="9">
        <v>29088.664416265001</v>
      </c>
      <c r="CF103" s="9">
        <v>48124.639189442001</v>
      </c>
      <c r="CG103" s="9">
        <v>52169.685437959997</v>
      </c>
      <c r="CH103" s="9">
        <v>50004.381420326004</v>
      </c>
      <c r="CI103" s="9">
        <v>30068.547272626001</v>
      </c>
      <c r="CJ103" s="9">
        <v>11708.373100477002</v>
      </c>
      <c r="CK103" s="9">
        <v>11269.660081253</v>
      </c>
      <c r="CL103" s="9">
        <v>14805.265484696001</v>
      </c>
      <c r="CM103" s="9">
        <v>15511.975400236999</v>
      </c>
      <c r="CN103" s="9">
        <v>12082.239865178</v>
      </c>
      <c r="CO103" s="9">
        <v>11623.660031091998</v>
      </c>
      <c r="CP103" s="9">
        <v>11538.515915087999</v>
      </c>
      <c r="CQ103" s="9">
        <v>32504.665448183001</v>
      </c>
      <c r="CR103" s="9">
        <v>45780.845720002006</v>
      </c>
      <c r="CS103" s="9">
        <v>50884.624420316002</v>
      </c>
      <c r="CT103" s="9">
        <v>46502.909036188998</v>
      </c>
      <c r="CU103" s="9">
        <v>29097.076388429999</v>
      </c>
      <c r="CV103" s="9">
        <v>12717.183232085001</v>
      </c>
      <c r="CW103" s="9">
        <v>11719.522402167</v>
      </c>
      <c r="CX103" s="9">
        <v>14615.821934407999</v>
      </c>
      <c r="CY103" s="9">
        <v>13868.170736381</v>
      </c>
      <c r="CZ103" s="9">
        <v>12912.889679844</v>
      </c>
      <c r="DA103" s="9">
        <v>13209.315905346</v>
      </c>
      <c r="DB103" s="9">
        <v>16596.465081172002</v>
      </c>
      <c r="DC103" s="9">
        <v>38715.026455776002</v>
      </c>
      <c r="DD103" s="9">
        <v>48140.185529187998</v>
      </c>
      <c r="DE103" s="9">
        <v>55246.621222615999</v>
      </c>
      <c r="DF103" s="9">
        <v>49542.261653103997</v>
      </c>
      <c r="DG103" s="9">
        <v>37784.994978031005</v>
      </c>
      <c r="DH103" s="9">
        <v>13950.785152581</v>
      </c>
      <c r="DI103" s="9">
        <v>12905.061714199999</v>
      </c>
      <c r="DJ103" s="9">
        <v>15085.724910551</v>
      </c>
      <c r="DK103" s="9">
        <v>14940.521118154</v>
      </c>
      <c r="DL103" s="9">
        <v>13594.826769003001</v>
      </c>
      <c r="DM103" s="9">
        <v>13598.814031746</v>
      </c>
      <c r="DN103" s="9">
        <v>15375.632814418999</v>
      </c>
      <c r="DO103" s="9">
        <v>29178.636521977001</v>
      </c>
      <c r="DP103" s="9">
        <v>40606.690273845998</v>
      </c>
      <c r="DQ103" s="9">
        <v>52302.203580932</v>
      </c>
      <c r="DR103" s="9">
        <v>49046.724038250999</v>
      </c>
      <c r="DS103" s="9">
        <v>33789.954353765999</v>
      </c>
    </row>
    <row r="104" spans="2:123" x14ac:dyDescent="0.3">
      <c r="B104" s="7">
        <v>10333</v>
      </c>
      <c r="C104" s="8" t="s">
        <v>103</v>
      </c>
      <c r="D104" s="9">
        <v>12343.514999999999</v>
      </c>
      <c r="E104" s="9">
        <v>13329.807000000001</v>
      </c>
      <c r="F104" s="9">
        <v>18853.401000000002</v>
      </c>
      <c r="G104" s="9">
        <v>16082.364</v>
      </c>
      <c r="H104" s="9">
        <v>13272.977000000001</v>
      </c>
      <c r="I104" s="9">
        <v>12445.147999999999</v>
      </c>
      <c r="J104" s="9">
        <v>11268.552</v>
      </c>
      <c r="K104" s="9">
        <v>12416.736999999999</v>
      </c>
      <c r="L104" s="9">
        <v>10758.709000000001</v>
      </c>
      <c r="M104" s="9">
        <v>13020.861000000001</v>
      </c>
      <c r="N104" s="9">
        <v>12151.206</v>
      </c>
      <c r="O104" s="9">
        <v>9860.0660000000007</v>
      </c>
      <c r="P104" s="9">
        <v>10712.071</v>
      </c>
      <c r="Q104" s="9">
        <v>14525.663</v>
      </c>
      <c r="R104" s="9">
        <v>17736.859</v>
      </c>
      <c r="S104" s="9">
        <v>16992.236000000001</v>
      </c>
      <c r="T104" s="9">
        <v>15335.611999999999</v>
      </c>
      <c r="U104" s="9">
        <v>13696.286</v>
      </c>
      <c r="V104" s="9">
        <v>12062.835999999999</v>
      </c>
      <c r="W104" s="9">
        <v>11271.329</v>
      </c>
      <c r="X104" s="9">
        <v>10761.492</v>
      </c>
      <c r="Y104" s="9">
        <v>12722.576999999999</v>
      </c>
      <c r="Z104" s="9">
        <v>13200.376</v>
      </c>
      <c r="AA104" s="9">
        <v>10541.697</v>
      </c>
      <c r="AB104" s="9">
        <v>11016</v>
      </c>
      <c r="AC104" s="9">
        <v>14299</v>
      </c>
      <c r="AD104" s="9">
        <v>16814</v>
      </c>
      <c r="AE104" s="9">
        <v>15838</v>
      </c>
      <c r="AF104" s="9">
        <v>14027</v>
      </c>
      <c r="AG104" s="9">
        <v>13050</v>
      </c>
      <c r="AH104" s="9">
        <v>10464</v>
      </c>
      <c r="AI104" s="9">
        <v>11764</v>
      </c>
      <c r="AJ104" s="9">
        <v>11436</v>
      </c>
      <c r="AK104" s="9">
        <v>13654</v>
      </c>
      <c r="AL104" s="9">
        <v>12986</v>
      </c>
      <c r="AM104" s="9">
        <v>10551</v>
      </c>
      <c r="AN104" s="9">
        <v>11254</v>
      </c>
      <c r="AO104" s="9">
        <v>13077</v>
      </c>
      <c r="AP104" s="9">
        <v>16011</v>
      </c>
      <c r="AQ104" s="9">
        <v>17044</v>
      </c>
      <c r="AR104" s="9">
        <v>13251</v>
      </c>
      <c r="AS104" s="9">
        <v>12998</v>
      </c>
      <c r="AT104" s="9">
        <v>11468</v>
      </c>
      <c r="AU104" s="9">
        <v>11980</v>
      </c>
      <c r="AV104" s="9">
        <v>11705</v>
      </c>
      <c r="AW104" s="9">
        <v>14338</v>
      </c>
      <c r="AX104" s="9">
        <v>12770</v>
      </c>
      <c r="AY104" s="9">
        <v>10580</v>
      </c>
      <c r="AZ104" s="9">
        <v>11559.572</v>
      </c>
      <c r="BA104" s="9">
        <v>13772.909</v>
      </c>
      <c r="BB104" s="9">
        <v>17975.295999999998</v>
      </c>
      <c r="BC104" s="9">
        <v>15843.210999999999</v>
      </c>
      <c r="BD104" s="9">
        <v>16389.591</v>
      </c>
      <c r="BE104" s="9">
        <v>14121.994000000001</v>
      </c>
      <c r="BF104" s="9">
        <v>11111.626</v>
      </c>
      <c r="BG104" s="9">
        <v>11759.582</v>
      </c>
      <c r="BH104" s="9">
        <v>11631.883</v>
      </c>
      <c r="BI104" s="9">
        <v>14106.588</v>
      </c>
      <c r="BJ104" s="9">
        <v>12115.924000000001</v>
      </c>
      <c r="BK104" s="9">
        <v>10367.282999999999</v>
      </c>
      <c r="BL104" s="9">
        <v>10164.278</v>
      </c>
      <c r="BM104" s="9">
        <v>15136.013999999999</v>
      </c>
      <c r="BN104" s="9">
        <v>16953.994999999999</v>
      </c>
      <c r="BO104" s="9">
        <v>16348.092000000001</v>
      </c>
      <c r="BP104" s="9">
        <v>12892.097</v>
      </c>
      <c r="BQ104" s="9">
        <v>12331.494000000001</v>
      </c>
      <c r="BR104" s="9">
        <v>11217.513999999999</v>
      </c>
      <c r="BS104" s="9">
        <v>11911.189</v>
      </c>
      <c r="BT104" s="9">
        <v>12766.019</v>
      </c>
      <c r="BU104" s="9">
        <v>13432.289000000001</v>
      </c>
      <c r="BV104" s="9">
        <v>12605.239</v>
      </c>
      <c r="BW104" s="9">
        <v>9839.5630000000001</v>
      </c>
      <c r="BX104" s="9">
        <v>10313.395851213001</v>
      </c>
      <c r="BY104" s="9">
        <v>14714.176059269001</v>
      </c>
      <c r="BZ104" s="9">
        <v>17440.185619873999</v>
      </c>
      <c r="CA104" s="9">
        <v>17059.617671495002</v>
      </c>
      <c r="CB104" s="9">
        <v>13321.684806391999</v>
      </c>
      <c r="CC104" s="9">
        <v>12947.469500907</v>
      </c>
      <c r="CD104" s="9">
        <v>10314.999159682</v>
      </c>
      <c r="CE104" s="9">
        <v>11685.734851453</v>
      </c>
      <c r="CF104" s="9">
        <v>12596.922694546</v>
      </c>
      <c r="CG104" s="9">
        <v>13567.70068862</v>
      </c>
      <c r="CH104" s="9">
        <v>12878.029618564</v>
      </c>
      <c r="CI104" s="9">
        <v>10190.075489765999</v>
      </c>
      <c r="CJ104" s="9">
        <v>11137.837242674001</v>
      </c>
      <c r="CK104" s="9">
        <v>12693.226603256</v>
      </c>
      <c r="CL104" s="9">
        <v>19540.500125815997</v>
      </c>
      <c r="CM104" s="9">
        <v>21023.559870806999</v>
      </c>
      <c r="CN104" s="9">
        <v>15088.447537092001</v>
      </c>
      <c r="CO104" s="9">
        <v>13289.443980287</v>
      </c>
      <c r="CP104" s="9">
        <v>11597.556405908999</v>
      </c>
      <c r="CQ104" s="9">
        <v>11827.120143192</v>
      </c>
      <c r="CR104" s="9">
        <v>11515.307299952001</v>
      </c>
      <c r="CS104" s="9">
        <v>15383.994183145</v>
      </c>
      <c r="CT104" s="9">
        <v>13781.576449860999</v>
      </c>
      <c r="CU104" s="9">
        <v>11295.598238639999</v>
      </c>
      <c r="CV104" s="9">
        <v>11984</v>
      </c>
      <c r="CW104" s="9">
        <v>14242</v>
      </c>
      <c r="CX104" s="9">
        <v>18639</v>
      </c>
      <c r="CY104" s="9">
        <v>16933</v>
      </c>
      <c r="CZ104" s="9">
        <v>15835</v>
      </c>
      <c r="DA104" s="9">
        <v>14503</v>
      </c>
      <c r="DB104" s="9">
        <v>11992</v>
      </c>
      <c r="DC104" s="9">
        <v>10943</v>
      </c>
      <c r="DD104" s="9">
        <v>10469</v>
      </c>
      <c r="DE104" s="9">
        <v>14278</v>
      </c>
      <c r="DF104" s="9">
        <v>13422</v>
      </c>
      <c r="DG104" s="9">
        <v>10963</v>
      </c>
      <c r="DH104" s="9">
        <v>11815.031000000001</v>
      </c>
      <c r="DI104" s="9">
        <v>14840.936</v>
      </c>
      <c r="DJ104" s="9">
        <v>18161.822</v>
      </c>
      <c r="DK104" s="9">
        <v>18000.668000000001</v>
      </c>
      <c r="DL104" s="9">
        <v>18118.421999999999</v>
      </c>
      <c r="DM104" s="9">
        <v>17105.633999999998</v>
      </c>
      <c r="DN104" s="9">
        <v>12058.575000000001</v>
      </c>
      <c r="DO104" s="9">
        <v>11685.194</v>
      </c>
      <c r="DP104" s="9">
        <v>12173.146000000001</v>
      </c>
      <c r="DQ104" s="9">
        <v>13218.295</v>
      </c>
      <c r="DR104" s="9">
        <v>13072.73</v>
      </c>
      <c r="DS104" s="9">
        <v>10846.142</v>
      </c>
    </row>
    <row r="105" spans="2:123" x14ac:dyDescent="0.3">
      <c r="B105" s="7">
        <v>10338</v>
      </c>
      <c r="C105" s="8" t="s">
        <v>104</v>
      </c>
      <c r="D105" s="9">
        <v>1142.6789998400002</v>
      </c>
      <c r="E105" s="9">
        <v>1409.8440000000001</v>
      </c>
      <c r="F105" s="9">
        <v>2083.2779999999998</v>
      </c>
      <c r="G105" s="9">
        <v>1778.395</v>
      </c>
      <c r="H105" s="9">
        <v>1515.9839999999999</v>
      </c>
      <c r="I105" s="9">
        <v>1394.27</v>
      </c>
      <c r="J105" s="9">
        <v>1330.3720000000001</v>
      </c>
      <c r="K105" s="9">
        <v>1539.73</v>
      </c>
      <c r="L105" s="9">
        <v>1566.816</v>
      </c>
      <c r="M105" s="9">
        <v>2517.6120000000001</v>
      </c>
      <c r="N105" s="9">
        <v>2069.6869999999999</v>
      </c>
      <c r="O105" s="9">
        <v>1384.6489999999999</v>
      </c>
      <c r="P105" s="9">
        <v>1095.7840000000001</v>
      </c>
      <c r="Q105" s="9">
        <v>1543.511</v>
      </c>
      <c r="R105" s="9">
        <v>1793.595</v>
      </c>
      <c r="S105" s="9">
        <v>1905.2080000000001</v>
      </c>
      <c r="T105" s="9">
        <v>1611.7360000000001</v>
      </c>
      <c r="U105" s="9">
        <v>1463.2090000000001</v>
      </c>
      <c r="V105" s="9">
        <v>1301.662</v>
      </c>
      <c r="W105" s="9">
        <v>1559.058</v>
      </c>
      <c r="X105" s="9">
        <v>2053.9760000000001</v>
      </c>
      <c r="Y105" s="9">
        <v>2450.652</v>
      </c>
      <c r="Z105" s="9">
        <v>1920.192</v>
      </c>
      <c r="AA105" s="9">
        <v>1491.82</v>
      </c>
      <c r="AB105" s="9">
        <v>1075</v>
      </c>
      <c r="AC105" s="9">
        <v>1517</v>
      </c>
      <c r="AD105" s="9">
        <v>1899</v>
      </c>
      <c r="AE105" s="9">
        <v>1756</v>
      </c>
      <c r="AF105" s="9">
        <v>1566</v>
      </c>
      <c r="AG105" s="9">
        <v>1328</v>
      </c>
      <c r="AH105" s="9">
        <v>1514</v>
      </c>
      <c r="AI105" s="9">
        <v>2129</v>
      </c>
      <c r="AJ105" s="9">
        <v>2520</v>
      </c>
      <c r="AK105" s="9">
        <v>2341</v>
      </c>
      <c r="AL105" s="9">
        <v>2164</v>
      </c>
      <c r="AM105" s="9">
        <v>1380</v>
      </c>
      <c r="AN105" s="9">
        <v>1231</v>
      </c>
      <c r="AO105" s="9">
        <v>1290</v>
      </c>
      <c r="AP105" s="9">
        <v>1772</v>
      </c>
      <c r="AQ105" s="9">
        <v>2375</v>
      </c>
      <c r="AR105" s="9">
        <v>1584</v>
      </c>
      <c r="AS105" s="9">
        <v>1389</v>
      </c>
      <c r="AT105" s="9">
        <v>1569</v>
      </c>
      <c r="AU105" s="9">
        <v>2313</v>
      </c>
      <c r="AV105" s="9">
        <v>2500</v>
      </c>
      <c r="AW105" s="9">
        <v>2457</v>
      </c>
      <c r="AX105" s="9">
        <v>2197</v>
      </c>
      <c r="AY105" s="9">
        <v>1255</v>
      </c>
      <c r="AZ105" s="9">
        <v>1215.615</v>
      </c>
      <c r="BA105" s="9">
        <v>1408.982</v>
      </c>
      <c r="BB105" s="9">
        <v>2099.7190000000001</v>
      </c>
      <c r="BC105" s="9">
        <v>1837.2729999999999</v>
      </c>
      <c r="BD105" s="9">
        <v>1532.952</v>
      </c>
      <c r="BE105" s="9">
        <v>1330.8689999999999</v>
      </c>
      <c r="BF105" s="9">
        <v>1434.768</v>
      </c>
      <c r="BG105" s="9">
        <v>2044.6120000000001</v>
      </c>
      <c r="BH105" s="9">
        <v>2420.7339999999999</v>
      </c>
      <c r="BI105" s="9">
        <v>2496.6579999999999</v>
      </c>
      <c r="BJ105" s="9">
        <v>1355.145</v>
      </c>
      <c r="BK105" s="9">
        <v>1438.8520000000001</v>
      </c>
      <c r="BL105" s="9">
        <v>1122.422</v>
      </c>
      <c r="BM105" s="9">
        <v>1559.6179999999999</v>
      </c>
      <c r="BN105" s="9">
        <v>1719.848</v>
      </c>
      <c r="BO105" s="9">
        <v>1825.241</v>
      </c>
      <c r="BP105" s="9">
        <v>1300.538</v>
      </c>
      <c r="BQ105" s="9">
        <v>1213.2139999999999</v>
      </c>
      <c r="BR105" s="9">
        <v>2083.3240000000001</v>
      </c>
      <c r="BS105" s="9">
        <v>1687.5409999999999</v>
      </c>
      <c r="BT105" s="9">
        <v>2404.3090000000002</v>
      </c>
      <c r="BU105" s="9">
        <v>2094.9490000000001</v>
      </c>
      <c r="BV105" s="9">
        <v>2071.3629999999998</v>
      </c>
      <c r="BW105" s="9">
        <v>1423.317</v>
      </c>
      <c r="BX105" s="9">
        <v>1107.0054561699999</v>
      </c>
      <c r="BY105" s="9">
        <v>1609.8334436749999</v>
      </c>
      <c r="BZ105" s="9">
        <v>2074.71837525</v>
      </c>
      <c r="CA105" s="9">
        <v>1983.8517283669999</v>
      </c>
      <c r="CB105" s="9">
        <v>1519.2508777759999</v>
      </c>
      <c r="CC105" s="9">
        <v>1316.425647753</v>
      </c>
      <c r="CD105" s="9">
        <v>1253.1565264590001</v>
      </c>
      <c r="CE105" s="9">
        <v>1673.239428673</v>
      </c>
      <c r="CF105" s="9">
        <v>2479.200518394</v>
      </c>
      <c r="CG105" s="9">
        <v>2543.4842171140003</v>
      </c>
      <c r="CH105" s="9">
        <v>2421.1351814039999</v>
      </c>
      <c r="CI105" s="9">
        <v>1147.6345655070002</v>
      </c>
      <c r="CJ105" s="9">
        <v>1054.6691063870001</v>
      </c>
      <c r="CK105" s="9">
        <v>1296.6464128729999</v>
      </c>
      <c r="CL105" s="9">
        <v>2162.414921737</v>
      </c>
      <c r="CM105" s="9">
        <v>2367.935019086</v>
      </c>
      <c r="CN105" s="9">
        <v>1624.1500647559999</v>
      </c>
      <c r="CO105" s="9">
        <v>1304.9458411000001</v>
      </c>
      <c r="CP105" s="9">
        <v>1231.7189570859998</v>
      </c>
      <c r="CQ105" s="9">
        <v>1943.373522203</v>
      </c>
      <c r="CR105" s="9">
        <v>2386.3877933649997</v>
      </c>
      <c r="CS105" s="9">
        <v>2550.2210410950001</v>
      </c>
      <c r="CT105" s="9">
        <v>2164.3038739109998</v>
      </c>
      <c r="CU105" s="9">
        <v>1371.988806072</v>
      </c>
      <c r="CV105" s="9">
        <v>1223</v>
      </c>
      <c r="CW105" s="9">
        <v>1406</v>
      </c>
      <c r="CX105" s="9">
        <v>2047</v>
      </c>
      <c r="CY105" s="9">
        <v>1831</v>
      </c>
      <c r="CZ105" s="9">
        <v>1675</v>
      </c>
      <c r="DA105" s="9">
        <v>1580</v>
      </c>
      <c r="DB105" s="9">
        <v>1522</v>
      </c>
      <c r="DC105" s="9">
        <v>1994</v>
      </c>
      <c r="DD105" s="9">
        <v>2385</v>
      </c>
      <c r="DE105" s="9">
        <v>2642</v>
      </c>
      <c r="DF105" s="9">
        <v>2249</v>
      </c>
      <c r="DG105" s="9">
        <v>1761</v>
      </c>
      <c r="DH105" s="9">
        <v>1193.3579999999999</v>
      </c>
      <c r="DI105" s="9">
        <v>1535.78</v>
      </c>
      <c r="DJ105" s="9">
        <v>2032.5170000000001</v>
      </c>
      <c r="DK105" s="9">
        <v>2053.732</v>
      </c>
      <c r="DL105" s="9">
        <v>1823.396</v>
      </c>
      <c r="DM105" s="9">
        <v>1561.029</v>
      </c>
      <c r="DN105" s="9">
        <v>1283.575</v>
      </c>
      <c r="DO105" s="9">
        <v>1873.5889999999999</v>
      </c>
      <c r="DP105" s="9">
        <v>2170.79</v>
      </c>
      <c r="DQ105" s="9">
        <v>2480.7040000000002</v>
      </c>
      <c r="DR105" s="9">
        <v>2353.5650000000001</v>
      </c>
      <c r="DS105" s="9">
        <v>1553.8230000000001</v>
      </c>
    </row>
    <row r="106" spans="2:123" x14ac:dyDescent="0.3">
      <c r="B106" s="7">
        <v>10342</v>
      </c>
      <c r="C106" s="8" t="s">
        <v>105</v>
      </c>
      <c r="D106" s="9">
        <v>25522.25</v>
      </c>
      <c r="E106" s="9">
        <v>28347.726999999999</v>
      </c>
      <c r="F106" s="9">
        <v>36610.379999999997</v>
      </c>
      <c r="G106" s="9">
        <v>30369.080999999998</v>
      </c>
      <c r="H106" s="9">
        <v>26479.804</v>
      </c>
      <c r="I106" s="9">
        <v>28232.725999999999</v>
      </c>
      <c r="J106" s="9">
        <v>26065.822</v>
      </c>
      <c r="K106" s="9">
        <v>24161.556</v>
      </c>
      <c r="L106" s="9">
        <v>23027.342000000001</v>
      </c>
      <c r="M106" s="9">
        <v>26389.488000000001</v>
      </c>
      <c r="N106" s="9">
        <v>26250.026999999998</v>
      </c>
      <c r="O106" s="9">
        <v>23543.036</v>
      </c>
      <c r="P106" s="9">
        <v>25108.737000000001</v>
      </c>
      <c r="Q106" s="9">
        <v>29172.142</v>
      </c>
      <c r="R106" s="9">
        <v>32392.266</v>
      </c>
      <c r="S106" s="9">
        <v>32534.769</v>
      </c>
      <c r="T106" s="9">
        <v>29883.475999999999</v>
      </c>
      <c r="U106" s="9">
        <v>29905.236000000001</v>
      </c>
      <c r="V106" s="9">
        <v>26622.428</v>
      </c>
      <c r="W106" s="9">
        <v>24385.132000000001</v>
      </c>
      <c r="X106" s="9">
        <v>22596.868999999999</v>
      </c>
      <c r="Y106" s="9">
        <v>24282.33</v>
      </c>
      <c r="Z106" s="9">
        <v>26630.962</v>
      </c>
      <c r="AA106" s="9">
        <v>24568.281999999999</v>
      </c>
      <c r="AB106" s="9">
        <v>24770</v>
      </c>
      <c r="AC106" s="9">
        <v>29145</v>
      </c>
      <c r="AD106" s="9">
        <v>35141</v>
      </c>
      <c r="AE106" s="9">
        <v>33031</v>
      </c>
      <c r="AF106" s="9">
        <v>29100</v>
      </c>
      <c r="AG106" s="9">
        <v>30554</v>
      </c>
      <c r="AH106" s="9">
        <v>24959</v>
      </c>
      <c r="AI106" s="9">
        <v>24045</v>
      </c>
      <c r="AJ106" s="9">
        <v>22451</v>
      </c>
      <c r="AK106" s="9">
        <v>24850</v>
      </c>
      <c r="AL106" s="9">
        <v>26440</v>
      </c>
      <c r="AM106" s="9">
        <v>23452</v>
      </c>
      <c r="AN106" s="9">
        <v>24872</v>
      </c>
      <c r="AO106" s="9">
        <v>27399</v>
      </c>
      <c r="AP106" s="9">
        <v>32335</v>
      </c>
      <c r="AQ106" s="9">
        <v>35557</v>
      </c>
      <c r="AR106" s="9">
        <v>27574</v>
      </c>
      <c r="AS106" s="9">
        <v>27449</v>
      </c>
      <c r="AT106" s="9">
        <v>24423</v>
      </c>
      <c r="AU106" s="9">
        <v>23808</v>
      </c>
      <c r="AV106" s="9">
        <v>23586</v>
      </c>
      <c r="AW106" s="9">
        <v>26812</v>
      </c>
      <c r="AX106" s="9">
        <v>26355</v>
      </c>
      <c r="AY106" s="9">
        <v>24063</v>
      </c>
      <c r="AZ106" s="9">
        <v>26035.346000000001</v>
      </c>
      <c r="BA106" s="9">
        <v>28591.739000000001</v>
      </c>
      <c r="BB106" s="9">
        <v>36917.152000000002</v>
      </c>
      <c r="BC106" s="9">
        <v>32992.953999999998</v>
      </c>
      <c r="BD106" s="9">
        <v>29555.383000000002</v>
      </c>
      <c r="BE106" s="9">
        <v>27119.669000000002</v>
      </c>
      <c r="BF106" s="9">
        <v>24256.65</v>
      </c>
      <c r="BG106" s="9">
        <v>23699.008000000002</v>
      </c>
      <c r="BH106" s="9">
        <v>22768.329000000002</v>
      </c>
      <c r="BI106" s="9">
        <v>27899.35</v>
      </c>
      <c r="BJ106" s="9">
        <v>27961.834999999999</v>
      </c>
      <c r="BK106" s="9">
        <v>24231.114000000001</v>
      </c>
      <c r="BL106" s="9">
        <v>23927.753000000001</v>
      </c>
      <c r="BM106" s="9">
        <v>28575.804</v>
      </c>
      <c r="BN106" s="9">
        <v>31402.962</v>
      </c>
      <c r="BO106" s="9">
        <v>31017.805</v>
      </c>
      <c r="BP106" s="9">
        <v>25448.762999999999</v>
      </c>
      <c r="BQ106" s="9">
        <v>26094.218000000001</v>
      </c>
      <c r="BR106" s="9">
        <v>25090.511999999999</v>
      </c>
      <c r="BS106" s="9">
        <v>23779.982</v>
      </c>
      <c r="BT106" s="9">
        <v>26561.124</v>
      </c>
      <c r="BU106" s="9">
        <v>29266.996999999999</v>
      </c>
      <c r="BV106" s="9">
        <v>27693.545999999998</v>
      </c>
      <c r="BW106" s="9">
        <v>23591.377</v>
      </c>
      <c r="BX106" s="9">
        <v>24029.030385999999</v>
      </c>
      <c r="BY106" s="9">
        <v>29180.350263996002</v>
      </c>
      <c r="BZ106" s="9">
        <v>32729.401319107001</v>
      </c>
      <c r="CA106" s="9">
        <v>32157.817576687001</v>
      </c>
      <c r="CB106" s="9">
        <v>26969.096374697998</v>
      </c>
      <c r="CC106" s="9">
        <v>27791.817002087002</v>
      </c>
      <c r="CD106" s="9">
        <v>23845.345230632</v>
      </c>
      <c r="CE106" s="9">
        <v>23930.429004101999</v>
      </c>
      <c r="CF106" s="9">
        <v>25189.637813472</v>
      </c>
      <c r="CG106" s="9">
        <v>26003.853244159003</v>
      </c>
      <c r="CH106" s="9">
        <v>28626.477813632999</v>
      </c>
      <c r="CI106" s="9">
        <v>23361.347056186001</v>
      </c>
      <c r="CJ106" s="9">
        <v>25124.642714027999</v>
      </c>
      <c r="CK106" s="9">
        <v>26495.436159304001</v>
      </c>
      <c r="CL106" s="9">
        <v>36070.134479709996</v>
      </c>
      <c r="CM106" s="9">
        <v>37538.301745438002</v>
      </c>
      <c r="CN106" s="9">
        <v>29544.562172277998</v>
      </c>
      <c r="CO106" s="9">
        <v>29104.287268406999</v>
      </c>
      <c r="CP106" s="9">
        <v>25592.539355999001</v>
      </c>
      <c r="CQ106" s="9">
        <v>24839.358235011998</v>
      </c>
      <c r="CR106" s="9">
        <v>24655.138872738</v>
      </c>
      <c r="CS106" s="9">
        <v>27235.068699082</v>
      </c>
      <c r="CT106" s="9">
        <v>29807.673389741001</v>
      </c>
      <c r="CU106" s="9">
        <v>25492.409666758998</v>
      </c>
      <c r="CV106" s="9">
        <v>25252</v>
      </c>
      <c r="CW106" s="9">
        <v>27963</v>
      </c>
      <c r="CX106" s="9">
        <v>34456</v>
      </c>
      <c r="CY106" s="9">
        <v>31063</v>
      </c>
      <c r="CZ106" s="9">
        <v>28851</v>
      </c>
      <c r="DA106" s="9">
        <v>29272</v>
      </c>
      <c r="DB106" s="9">
        <v>25315</v>
      </c>
      <c r="DC106" s="9">
        <v>23647</v>
      </c>
      <c r="DD106" s="9">
        <v>23935</v>
      </c>
      <c r="DE106" s="9">
        <v>29528</v>
      </c>
      <c r="DF106" s="9">
        <v>27922</v>
      </c>
      <c r="DG106" s="9">
        <v>23059</v>
      </c>
      <c r="DH106" s="9">
        <v>24154.477999999999</v>
      </c>
      <c r="DI106" s="9">
        <v>27489.686000000002</v>
      </c>
      <c r="DJ106" s="9">
        <v>32098.423999999999</v>
      </c>
      <c r="DK106" s="9">
        <v>31710.014999999999</v>
      </c>
      <c r="DL106" s="9">
        <v>31179.288</v>
      </c>
      <c r="DM106" s="9">
        <v>29288.356</v>
      </c>
      <c r="DN106" s="9">
        <v>24141.82</v>
      </c>
      <c r="DO106" s="9">
        <v>23420.82</v>
      </c>
      <c r="DP106" s="9">
        <v>24272.634999999998</v>
      </c>
      <c r="DQ106" s="9">
        <v>26393.456999999999</v>
      </c>
      <c r="DR106" s="9">
        <v>27684.494999999999</v>
      </c>
      <c r="DS106" s="9">
        <v>23771.383000000002</v>
      </c>
    </row>
    <row r="107" spans="2:123" x14ac:dyDescent="0.3">
      <c r="B107" s="7">
        <v>10343</v>
      </c>
      <c r="C107" s="8" t="s">
        <v>106</v>
      </c>
      <c r="D107" s="9">
        <v>20104.585999999999</v>
      </c>
      <c r="E107" s="9">
        <v>20906.198</v>
      </c>
      <c r="F107" s="9">
        <v>23566.949000000001</v>
      </c>
      <c r="G107" s="9">
        <v>25244.004000000001</v>
      </c>
      <c r="H107" s="9">
        <v>22962.67</v>
      </c>
      <c r="I107" s="9">
        <v>23134.483</v>
      </c>
      <c r="J107" s="9">
        <v>20614.112000000001</v>
      </c>
      <c r="K107" s="9">
        <v>23651.786</v>
      </c>
      <c r="L107" s="9">
        <v>20704.643</v>
      </c>
      <c r="M107" s="9">
        <v>23998.223000000002</v>
      </c>
      <c r="N107" s="9">
        <v>24112.34</v>
      </c>
      <c r="O107" s="9">
        <v>20605.162</v>
      </c>
      <c r="P107" s="9">
        <v>23305.223000000002</v>
      </c>
      <c r="Q107" s="9">
        <v>23127.313999999998</v>
      </c>
      <c r="R107" s="9">
        <v>24159.22</v>
      </c>
      <c r="S107" s="9">
        <v>24737.236000000001</v>
      </c>
      <c r="T107" s="9">
        <v>23261.382000000001</v>
      </c>
      <c r="U107" s="9">
        <v>24740.383000000002</v>
      </c>
      <c r="V107" s="9">
        <v>23107.271000000001</v>
      </c>
      <c r="W107" s="9">
        <v>23048.126</v>
      </c>
      <c r="X107" s="9">
        <v>23505.226999999999</v>
      </c>
      <c r="Y107" s="9">
        <v>22189.597000000002</v>
      </c>
      <c r="Z107" s="9">
        <v>24921.151000000002</v>
      </c>
      <c r="AA107" s="9">
        <v>21857.128000000001</v>
      </c>
      <c r="AB107" s="9">
        <v>21809</v>
      </c>
      <c r="AC107" s="9">
        <v>23478</v>
      </c>
      <c r="AD107" s="9">
        <v>26619</v>
      </c>
      <c r="AE107" s="9">
        <v>26317</v>
      </c>
      <c r="AF107" s="9">
        <v>23501</v>
      </c>
      <c r="AG107" s="9">
        <v>24208</v>
      </c>
      <c r="AH107" s="9">
        <v>20735</v>
      </c>
      <c r="AI107" s="9">
        <v>24731</v>
      </c>
      <c r="AJ107" s="9">
        <v>23924</v>
      </c>
      <c r="AK107" s="9">
        <v>24643</v>
      </c>
      <c r="AL107" s="9">
        <v>23951</v>
      </c>
      <c r="AM107" s="9">
        <v>22480</v>
      </c>
      <c r="AN107" s="9">
        <v>21096</v>
      </c>
      <c r="AO107" s="9">
        <v>22621</v>
      </c>
      <c r="AP107" s="9">
        <v>24284</v>
      </c>
      <c r="AQ107" s="9">
        <v>25626</v>
      </c>
      <c r="AR107" s="9">
        <v>22877</v>
      </c>
      <c r="AS107" s="9">
        <v>24291</v>
      </c>
      <c r="AT107" s="9">
        <v>20288</v>
      </c>
      <c r="AU107" s="9">
        <v>24448</v>
      </c>
      <c r="AV107" s="9">
        <v>23829</v>
      </c>
      <c r="AW107" s="9">
        <v>23481</v>
      </c>
      <c r="AX107" s="9">
        <v>24079</v>
      </c>
      <c r="AY107" s="9">
        <v>20863</v>
      </c>
      <c r="AZ107" s="9">
        <v>20884.411</v>
      </c>
      <c r="BA107" s="9">
        <v>21844.42</v>
      </c>
      <c r="BB107" s="9">
        <v>22999.845000000001</v>
      </c>
      <c r="BC107" s="9">
        <v>25188.720000000001</v>
      </c>
      <c r="BD107" s="9">
        <v>22872.463</v>
      </c>
      <c r="BE107" s="9">
        <v>22457.295999999998</v>
      </c>
      <c r="BF107" s="9">
        <v>20498.974999999999</v>
      </c>
      <c r="BG107" s="9">
        <v>23043.428</v>
      </c>
      <c r="BH107" s="9">
        <v>23487.418000000001</v>
      </c>
      <c r="BI107" s="9">
        <v>23552.26</v>
      </c>
      <c r="BJ107" s="9">
        <v>23241.901999999998</v>
      </c>
      <c r="BK107" s="9">
        <v>21341.109</v>
      </c>
      <c r="BL107" s="9">
        <v>18809.814999999999</v>
      </c>
      <c r="BM107" s="9">
        <v>23099.885999999999</v>
      </c>
      <c r="BN107" s="9">
        <v>18585.026000000002</v>
      </c>
      <c r="BO107" s="9">
        <v>10223.816000000001</v>
      </c>
      <c r="BP107" s="9">
        <v>8024.9210000000003</v>
      </c>
      <c r="BQ107" s="9">
        <v>7932.6080000000002</v>
      </c>
      <c r="BR107" s="9">
        <v>7650.4080000000004</v>
      </c>
      <c r="BS107" s="9">
        <v>8960.4369999999999</v>
      </c>
      <c r="BT107" s="9">
        <v>8921.2340000000004</v>
      </c>
      <c r="BU107" s="9">
        <v>8602.2800000000007</v>
      </c>
      <c r="BV107" s="9">
        <v>8111.2950000000001</v>
      </c>
      <c r="BW107" s="9">
        <v>7053.8140000000003</v>
      </c>
      <c r="BX107" s="9">
        <v>6236.1015299999999</v>
      </c>
      <c r="BY107" s="9">
        <v>8434.0644499999999</v>
      </c>
      <c r="BZ107" s="9">
        <v>10136.126525</v>
      </c>
      <c r="CA107" s="9">
        <v>10550.8192</v>
      </c>
      <c r="CB107" s="9">
        <v>8904.464645</v>
      </c>
      <c r="CC107" s="9">
        <v>8459.3403550000003</v>
      </c>
      <c r="CD107" s="9">
        <v>7657.88526</v>
      </c>
      <c r="CE107" s="9">
        <v>9591.8587550000011</v>
      </c>
      <c r="CF107" s="9">
        <v>9382.3059949999988</v>
      </c>
      <c r="CG107" s="9">
        <v>9561.3535350000002</v>
      </c>
      <c r="CH107" s="9">
        <v>9203.1983900000014</v>
      </c>
      <c r="CI107" s="9">
        <v>7390.3888307999996</v>
      </c>
      <c r="CJ107" s="9">
        <v>6385.3712264999995</v>
      </c>
      <c r="CK107" s="9">
        <v>7273.4615599999997</v>
      </c>
      <c r="CL107" s="9">
        <v>10984.424085000001</v>
      </c>
      <c r="CM107" s="9">
        <v>11947.870124999999</v>
      </c>
      <c r="CN107" s="9">
        <v>8521.0650600000008</v>
      </c>
      <c r="CO107" s="9">
        <v>8472.42461</v>
      </c>
      <c r="CP107" s="9">
        <v>7954.1073499999993</v>
      </c>
      <c r="CQ107" s="9">
        <v>9396.9871002389991</v>
      </c>
      <c r="CR107" s="9">
        <v>9115.8473443119983</v>
      </c>
      <c r="CS107" s="9">
        <v>9720.4826050000011</v>
      </c>
      <c r="CT107" s="9">
        <v>8828.8752557999996</v>
      </c>
      <c r="CU107" s="9">
        <v>7310.0578349999996</v>
      </c>
      <c r="CV107" s="9">
        <v>7385</v>
      </c>
      <c r="CW107" s="9">
        <v>8202</v>
      </c>
      <c r="CX107" s="9">
        <v>10483</v>
      </c>
      <c r="CY107" s="9">
        <v>9879</v>
      </c>
      <c r="CZ107" s="9">
        <v>8853</v>
      </c>
      <c r="DA107" s="9">
        <v>8955</v>
      </c>
      <c r="DB107" s="9">
        <v>7860</v>
      </c>
      <c r="DC107" s="9">
        <v>9381</v>
      </c>
      <c r="DD107" s="9">
        <v>8566</v>
      </c>
      <c r="DE107" s="9">
        <v>9740</v>
      </c>
      <c r="DF107" s="9">
        <v>8732</v>
      </c>
      <c r="DG107" s="9">
        <v>7447</v>
      </c>
      <c r="DH107" s="9">
        <v>6796.585</v>
      </c>
      <c r="DI107" s="9">
        <v>8431.7340000000004</v>
      </c>
      <c r="DJ107" s="9">
        <v>10788.253000000001</v>
      </c>
      <c r="DK107" s="9">
        <v>10342.865</v>
      </c>
      <c r="DL107" s="9">
        <v>9292.9290000000001</v>
      </c>
      <c r="DM107" s="9">
        <v>9042.0630000000001</v>
      </c>
      <c r="DN107" s="9">
        <v>7074.1909999999998</v>
      </c>
      <c r="DO107" s="9">
        <v>9229.9660000000003</v>
      </c>
      <c r="DP107" s="9">
        <v>9435.06</v>
      </c>
      <c r="DQ107" s="9">
        <v>9388.5810000000001</v>
      </c>
      <c r="DR107" s="9">
        <v>8592.0619999999999</v>
      </c>
      <c r="DS107" s="9">
        <v>7006.24</v>
      </c>
    </row>
    <row r="108" spans="2:123" x14ac:dyDescent="0.3">
      <c r="B108" s="7">
        <v>10349</v>
      </c>
      <c r="C108" s="8" t="s">
        <v>107</v>
      </c>
      <c r="D108" s="9">
        <v>816364</v>
      </c>
      <c r="E108" s="9">
        <v>874192</v>
      </c>
      <c r="F108" s="9">
        <v>1025267</v>
      </c>
      <c r="G108" s="9">
        <v>911614</v>
      </c>
      <c r="H108" s="9">
        <v>799257</v>
      </c>
      <c r="I108" s="9">
        <v>864836</v>
      </c>
      <c r="J108" s="9">
        <v>814342</v>
      </c>
      <c r="K108" s="9">
        <v>785855</v>
      </c>
      <c r="L108" s="9">
        <v>739723</v>
      </c>
      <c r="M108" s="9">
        <v>767432</v>
      </c>
      <c r="N108" s="9">
        <v>766588</v>
      </c>
      <c r="O108" s="9">
        <v>738669</v>
      </c>
      <c r="P108" s="9">
        <v>812882.978</v>
      </c>
      <c r="Q108" s="9">
        <v>888808.701</v>
      </c>
      <c r="R108" s="9">
        <v>962172.96600000001</v>
      </c>
      <c r="S108" s="9">
        <v>982706.79500000004</v>
      </c>
      <c r="T108" s="9">
        <v>900159.88899999997</v>
      </c>
      <c r="U108" s="9">
        <v>916779.65399999998</v>
      </c>
      <c r="V108" s="9">
        <v>841363.22600000002</v>
      </c>
      <c r="W108" s="9">
        <v>785859.33799999999</v>
      </c>
      <c r="X108" s="9">
        <v>738734.84299999999</v>
      </c>
      <c r="Y108" s="9">
        <v>749697.69700000004</v>
      </c>
      <c r="Z108" s="9">
        <v>770906.66500000004</v>
      </c>
      <c r="AA108" s="9">
        <v>746011.48899999994</v>
      </c>
      <c r="AB108" s="9">
        <v>805212.00000000105</v>
      </c>
      <c r="AC108" s="9">
        <v>894991.83000000485</v>
      </c>
      <c r="AD108" s="9">
        <v>981883.15399999858</v>
      </c>
      <c r="AE108" s="9">
        <v>1002788.9359999989</v>
      </c>
      <c r="AF108" s="9">
        <v>880681.0989999997</v>
      </c>
      <c r="AG108" s="9">
        <v>932714.49699999799</v>
      </c>
      <c r="AH108" s="9">
        <v>796097.27900000103</v>
      </c>
      <c r="AI108" s="9">
        <v>777210.42100000009</v>
      </c>
      <c r="AJ108" s="9">
        <v>732997.66399999941</v>
      </c>
      <c r="AK108" s="9">
        <v>750561.99</v>
      </c>
      <c r="AL108" s="9">
        <v>777381.22</v>
      </c>
      <c r="AM108" s="9">
        <v>730032.90499999758</v>
      </c>
      <c r="AN108" s="9">
        <v>807726</v>
      </c>
      <c r="AO108" s="9">
        <v>859966</v>
      </c>
      <c r="AP108" s="9">
        <v>960554</v>
      </c>
      <c r="AQ108" s="9">
        <v>1016278</v>
      </c>
      <c r="AR108" s="9">
        <v>840122</v>
      </c>
      <c r="AS108" s="9">
        <v>876493</v>
      </c>
      <c r="AT108" s="9">
        <v>806411</v>
      </c>
      <c r="AU108" s="9">
        <v>756285</v>
      </c>
      <c r="AV108" s="9">
        <v>725604</v>
      </c>
      <c r="AW108" s="9">
        <v>762830</v>
      </c>
      <c r="AX108" s="9">
        <v>768678</v>
      </c>
      <c r="AY108" s="9">
        <v>746608</v>
      </c>
      <c r="AZ108" s="9">
        <v>828400</v>
      </c>
      <c r="BA108" s="9">
        <v>853900</v>
      </c>
      <c r="BB108" s="9">
        <v>1013773</v>
      </c>
      <c r="BC108" s="9">
        <v>963666</v>
      </c>
      <c r="BD108" s="9">
        <v>896581</v>
      </c>
      <c r="BE108" s="9">
        <v>867556</v>
      </c>
      <c r="BF108" s="9">
        <v>781570</v>
      </c>
      <c r="BG108" s="9">
        <v>746382</v>
      </c>
      <c r="BH108" s="9">
        <v>717773</v>
      </c>
      <c r="BI108" s="9">
        <v>770306</v>
      </c>
      <c r="BJ108" s="9">
        <v>777175</v>
      </c>
      <c r="BK108" s="9">
        <v>737977</v>
      </c>
      <c r="BL108" s="9">
        <v>771229</v>
      </c>
      <c r="BM108" s="9">
        <v>868490.8</v>
      </c>
      <c r="BN108" s="9">
        <v>936483.6</v>
      </c>
      <c r="BO108" s="9">
        <v>920789.5</v>
      </c>
      <c r="BP108" s="9">
        <v>782136.6</v>
      </c>
      <c r="BQ108" s="9">
        <v>824069</v>
      </c>
      <c r="BR108" s="9">
        <v>770076.4</v>
      </c>
      <c r="BS108" s="9">
        <v>742597.3</v>
      </c>
      <c r="BT108" s="9">
        <v>740160.8</v>
      </c>
      <c r="BU108" s="9">
        <v>775119.2</v>
      </c>
      <c r="BV108" s="9">
        <v>760778.5</v>
      </c>
      <c r="BW108" s="9">
        <v>718026.1</v>
      </c>
      <c r="BX108" s="9">
        <v>771828.5</v>
      </c>
      <c r="BY108" s="9">
        <v>867184.875</v>
      </c>
      <c r="BZ108" s="9">
        <v>957815.6875</v>
      </c>
      <c r="CA108" s="9">
        <v>941391</v>
      </c>
      <c r="CB108" s="9">
        <v>830285.375</v>
      </c>
      <c r="CC108" s="9">
        <v>853761.43600000034</v>
      </c>
      <c r="CD108" s="9">
        <v>733334.4375</v>
      </c>
      <c r="CE108" s="9">
        <v>741978.3125</v>
      </c>
      <c r="CF108" s="9">
        <v>725969.8125</v>
      </c>
      <c r="CG108" s="9">
        <v>746468.375</v>
      </c>
      <c r="CH108" s="9">
        <v>760422.875</v>
      </c>
      <c r="CI108" s="9">
        <v>702754</v>
      </c>
      <c r="CJ108" s="9">
        <v>776953</v>
      </c>
      <c r="CK108" s="9">
        <v>798428</v>
      </c>
      <c r="CL108" s="9">
        <v>1021386</v>
      </c>
      <c r="CM108" s="9">
        <v>1033091</v>
      </c>
      <c r="CN108" s="9">
        <v>878405</v>
      </c>
      <c r="CO108" s="9">
        <v>900953</v>
      </c>
      <c r="CP108" s="9">
        <v>786875</v>
      </c>
      <c r="CQ108" s="9">
        <v>758233</v>
      </c>
      <c r="CR108" s="9">
        <v>716267</v>
      </c>
      <c r="CS108" s="9">
        <v>742972</v>
      </c>
      <c r="CT108" s="9">
        <v>772591</v>
      </c>
      <c r="CU108" s="9">
        <v>724586</v>
      </c>
      <c r="CV108" s="9">
        <v>782311.29500000027</v>
      </c>
      <c r="CW108" s="9">
        <v>842692.04300000053</v>
      </c>
      <c r="CX108" s="9">
        <v>976459.29600000067</v>
      </c>
      <c r="CY108" s="9">
        <v>937756.56800000044</v>
      </c>
      <c r="CZ108" s="9">
        <v>874135.71900000004</v>
      </c>
      <c r="DA108" s="9">
        <v>874610.53799999983</v>
      </c>
      <c r="DB108" s="9">
        <v>784546.52800000028</v>
      </c>
      <c r="DC108" s="9">
        <v>723971.58700000111</v>
      </c>
      <c r="DD108" s="9">
        <v>700050.82700000098</v>
      </c>
      <c r="DE108" s="9">
        <v>763088.68499999878</v>
      </c>
      <c r="DF108" s="9">
        <v>748828.18600000185</v>
      </c>
      <c r="DG108" s="9">
        <v>692606.85800000175</v>
      </c>
      <c r="DH108" s="9">
        <v>766671.62399999995</v>
      </c>
      <c r="DI108" s="9">
        <v>817849.47700000007</v>
      </c>
      <c r="DJ108" s="9">
        <v>933117.902</v>
      </c>
      <c r="DK108" s="9">
        <v>918519.47200000007</v>
      </c>
      <c r="DL108" s="9">
        <v>927408.36099999968</v>
      </c>
      <c r="DM108" s="9">
        <v>853860.0330000004</v>
      </c>
      <c r="DN108" s="9">
        <v>734474.4360000001</v>
      </c>
      <c r="DO108" s="9">
        <v>703578.61700000043</v>
      </c>
      <c r="DP108" s="9">
        <v>689880.897999999</v>
      </c>
      <c r="DQ108" s="9">
        <v>718777.41723460122</v>
      </c>
      <c r="DR108" s="9">
        <v>731511.92666539969</v>
      </c>
      <c r="DS108" s="9">
        <v>688234.6572499997</v>
      </c>
    </row>
    <row r="109" spans="2:123" x14ac:dyDescent="0.3">
      <c r="B109" s="7">
        <v>10352</v>
      </c>
      <c r="C109" s="8" t="s">
        <v>108</v>
      </c>
      <c r="D109" s="9">
        <v>10694.822999929596</v>
      </c>
      <c r="E109" s="9">
        <v>12278.999999828202</v>
      </c>
      <c r="F109" s="9">
        <v>17239.933999916007</v>
      </c>
      <c r="G109" s="9">
        <v>14276.777999984397</v>
      </c>
      <c r="H109" s="9">
        <v>11701.048999728828</v>
      </c>
      <c r="I109" s="9">
        <v>12128.778999810402</v>
      </c>
      <c r="J109" s="9">
        <v>10927.645000000006</v>
      </c>
      <c r="K109" s="9">
        <v>10376.368</v>
      </c>
      <c r="L109" s="9">
        <v>9189.7339999999967</v>
      </c>
      <c r="M109" s="9">
        <v>9147.905999999999</v>
      </c>
      <c r="N109" s="9">
        <v>8980.6200000000008</v>
      </c>
      <c r="O109" s="9">
        <v>8751.5220000000008</v>
      </c>
      <c r="P109" s="9">
        <v>10123.180999999995</v>
      </c>
      <c r="Q109" s="9">
        <v>12049.647999999999</v>
      </c>
      <c r="R109" s="9">
        <v>15335.860999999988</v>
      </c>
      <c r="S109" s="9">
        <v>15326.37100000001</v>
      </c>
      <c r="T109" s="9">
        <v>13818.316999999992</v>
      </c>
      <c r="U109" s="9">
        <v>13905.047999999995</v>
      </c>
      <c r="V109" s="9">
        <v>11759.463000000009</v>
      </c>
      <c r="W109" s="9">
        <v>9999.4629999999979</v>
      </c>
      <c r="X109" s="9">
        <v>8564.777</v>
      </c>
      <c r="Y109" s="9">
        <v>8480.3919999999944</v>
      </c>
      <c r="Z109" s="9">
        <v>8745.2890000000025</v>
      </c>
      <c r="AA109" s="9">
        <v>8565.6499999999942</v>
      </c>
      <c r="AB109" s="9">
        <v>9726</v>
      </c>
      <c r="AC109" s="9">
        <v>12497</v>
      </c>
      <c r="AD109" s="9">
        <v>15381</v>
      </c>
      <c r="AE109" s="9">
        <v>15186</v>
      </c>
      <c r="AF109" s="9">
        <v>13539</v>
      </c>
      <c r="AG109" s="9">
        <v>13788</v>
      </c>
      <c r="AH109" s="9">
        <v>10590</v>
      </c>
      <c r="AI109" s="9">
        <v>9423</v>
      </c>
      <c r="AJ109" s="9">
        <v>8589</v>
      </c>
      <c r="AK109" s="9">
        <v>8376</v>
      </c>
      <c r="AL109" s="9">
        <v>9200</v>
      </c>
      <c r="AM109" s="9">
        <v>8521</v>
      </c>
      <c r="AN109" s="9">
        <v>9844</v>
      </c>
      <c r="AO109" s="9">
        <v>11490</v>
      </c>
      <c r="AP109" s="9">
        <v>14375</v>
      </c>
      <c r="AQ109" s="9">
        <v>16724</v>
      </c>
      <c r="AR109" s="9">
        <v>12610</v>
      </c>
      <c r="AS109" s="9">
        <v>12563</v>
      </c>
      <c r="AT109" s="9">
        <v>10521</v>
      </c>
      <c r="AU109" s="9">
        <v>9111</v>
      </c>
      <c r="AV109" s="9">
        <v>8344</v>
      </c>
      <c r="AW109" s="9">
        <v>8960</v>
      </c>
      <c r="AX109" s="9">
        <v>9048</v>
      </c>
      <c r="AY109" s="9">
        <v>8785</v>
      </c>
      <c r="AZ109" s="9">
        <v>9996.3240000000005</v>
      </c>
      <c r="BA109" s="9">
        <v>12058.645</v>
      </c>
      <c r="BB109" s="9">
        <v>16010.423000000001</v>
      </c>
      <c r="BC109" s="9">
        <v>14955.412</v>
      </c>
      <c r="BD109" s="9">
        <v>14403.482</v>
      </c>
      <c r="BE109" s="9">
        <v>12344.041999999999</v>
      </c>
      <c r="BF109" s="9">
        <v>10142.166999999999</v>
      </c>
      <c r="BG109" s="9">
        <v>8939.643</v>
      </c>
      <c r="BH109" s="9">
        <v>8208.1260000000002</v>
      </c>
      <c r="BI109" s="9">
        <v>9014.7129999999997</v>
      </c>
      <c r="BJ109" s="9">
        <v>9265.4879999999994</v>
      </c>
      <c r="BK109" s="9">
        <v>8263.0570000000007</v>
      </c>
      <c r="BL109" s="9">
        <v>9396.2860000000001</v>
      </c>
      <c r="BM109" s="9">
        <v>12849.5</v>
      </c>
      <c r="BN109" s="9">
        <v>14342.771000000001</v>
      </c>
      <c r="BO109" s="9">
        <v>14202.109</v>
      </c>
      <c r="BP109" s="9">
        <v>11220.072</v>
      </c>
      <c r="BQ109" s="9">
        <v>11093.013999999999</v>
      </c>
      <c r="BR109" s="9">
        <v>10225.016</v>
      </c>
      <c r="BS109" s="9">
        <v>8952.2090000000007</v>
      </c>
      <c r="BT109" s="9">
        <v>8926.9470000000001</v>
      </c>
      <c r="BU109" s="9">
        <v>9763.348</v>
      </c>
      <c r="BV109" s="9">
        <v>9284.1219999999994</v>
      </c>
      <c r="BW109" s="9">
        <v>8784.1049999999996</v>
      </c>
      <c r="BX109" s="9">
        <v>9296.1989371429991</v>
      </c>
      <c r="BY109" s="9">
        <v>12523.915270504</v>
      </c>
      <c r="BZ109" s="9">
        <v>15273.040863584001</v>
      </c>
      <c r="CA109" s="9">
        <v>15705.040009731001</v>
      </c>
      <c r="CB109" s="9">
        <v>12143.643867263001</v>
      </c>
      <c r="CC109" s="9">
        <v>12296.435954963001</v>
      </c>
      <c r="CD109" s="9">
        <v>9626.8276765539995</v>
      </c>
      <c r="CE109" s="9">
        <v>9035.9340130710007</v>
      </c>
      <c r="CF109" s="9">
        <v>8058.9558889</v>
      </c>
      <c r="CG109" s="9">
        <v>8866.2667280250007</v>
      </c>
      <c r="CH109" s="9">
        <v>9613.1353092950012</v>
      </c>
      <c r="CI109" s="9">
        <v>8796.5888062470003</v>
      </c>
      <c r="CJ109" s="9">
        <v>10283.29812025</v>
      </c>
      <c r="CK109" s="9">
        <v>10961.387818784</v>
      </c>
      <c r="CL109" s="9">
        <v>17097.594992697999</v>
      </c>
      <c r="CM109" s="9">
        <v>18979.739834205</v>
      </c>
      <c r="CN109" s="9">
        <v>15173.767926719</v>
      </c>
      <c r="CO109" s="9">
        <v>13682.906721845999</v>
      </c>
      <c r="CP109" s="9">
        <v>11203.780312745999</v>
      </c>
      <c r="CQ109" s="9">
        <v>9470.1869154010001</v>
      </c>
      <c r="CR109" s="9">
        <v>8798.437572797</v>
      </c>
      <c r="CS109" s="9">
        <v>8997.388554449999</v>
      </c>
      <c r="CT109" s="9">
        <v>9780.3009113040007</v>
      </c>
      <c r="CU109" s="9">
        <v>8937.6635287609988</v>
      </c>
      <c r="CV109" s="9">
        <v>10261</v>
      </c>
      <c r="CW109" s="9">
        <v>12293</v>
      </c>
      <c r="CX109" s="9">
        <v>15881</v>
      </c>
      <c r="CY109" s="9">
        <v>14665</v>
      </c>
      <c r="CZ109" s="9">
        <v>13580</v>
      </c>
      <c r="DA109" s="9">
        <v>13508</v>
      </c>
      <c r="DB109" s="9">
        <v>10969</v>
      </c>
      <c r="DC109" s="9">
        <v>8788</v>
      </c>
      <c r="DD109" s="9">
        <v>8580</v>
      </c>
      <c r="DE109" s="9">
        <v>9569</v>
      </c>
      <c r="DF109" s="9">
        <v>9397</v>
      </c>
      <c r="DG109" s="9">
        <v>8393</v>
      </c>
      <c r="DH109" s="9">
        <v>10250.569</v>
      </c>
      <c r="DI109" s="9">
        <v>12754.16</v>
      </c>
      <c r="DJ109" s="9">
        <v>15262.451999999999</v>
      </c>
      <c r="DK109" s="9">
        <v>15979.223</v>
      </c>
      <c r="DL109" s="9">
        <v>16549.025000000001</v>
      </c>
      <c r="DM109" s="9">
        <v>15670.234</v>
      </c>
      <c r="DN109" s="9">
        <v>11179.870999999999</v>
      </c>
      <c r="DO109" s="9">
        <v>9671.9310000000005</v>
      </c>
      <c r="DP109" s="9">
        <v>9104.6980000000003</v>
      </c>
      <c r="DQ109" s="9">
        <v>9400.9009999999998</v>
      </c>
      <c r="DR109" s="9">
        <v>9893.5650000000005</v>
      </c>
      <c r="DS109" s="9">
        <v>9350.35</v>
      </c>
    </row>
    <row r="110" spans="2:123" x14ac:dyDescent="0.3">
      <c r="B110" s="7">
        <v>10354</v>
      </c>
      <c r="C110" s="8" t="s">
        <v>109</v>
      </c>
      <c r="D110" s="9">
        <v>572398.598</v>
      </c>
      <c r="E110" s="9">
        <v>627087.951</v>
      </c>
      <c r="F110" s="9">
        <v>797092.59699999995</v>
      </c>
      <c r="G110" s="9">
        <v>670315.60600000003</v>
      </c>
      <c r="H110" s="9">
        <v>586858.41899999999</v>
      </c>
      <c r="I110" s="9">
        <v>619008.01399999997</v>
      </c>
      <c r="J110" s="9">
        <v>568788.57999999996</v>
      </c>
      <c r="K110" s="9">
        <v>537493.49199999997</v>
      </c>
      <c r="L110" s="9">
        <v>492276.29200000002</v>
      </c>
      <c r="M110" s="9">
        <v>493785.87900000002</v>
      </c>
      <c r="N110" s="9">
        <v>499163.76799999998</v>
      </c>
      <c r="O110" s="9">
        <v>487778.94500000001</v>
      </c>
      <c r="P110" s="9">
        <v>533254.75300000003</v>
      </c>
      <c r="Q110" s="9">
        <v>642875.73899999994</v>
      </c>
      <c r="R110" s="9">
        <v>701077.89500000002</v>
      </c>
      <c r="S110" s="9">
        <v>708302.27300000004</v>
      </c>
      <c r="T110" s="9">
        <v>681621.09199999995</v>
      </c>
      <c r="U110" s="9">
        <v>678484.24899999995</v>
      </c>
      <c r="V110" s="9">
        <v>604878.33923499973</v>
      </c>
      <c r="W110" s="9">
        <v>554721.28452999995</v>
      </c>
      <c r="X110" s="9">
        <v>493632.58666199987</v>
      </c>
      <c r="Y110" s="9">
        <v>488145.18843599985</v>
      </c>
      <c r="Z110" s="9">
        <v>500692.18781199987</v>
      </c>
      <c r="AA110" s="9">
        <v>491359.58910799999</v>
      </c>
      <c r="AB110" s="9">
        <v>558881.11286100012</v>
      </c>
      <c r="AC110" s="9">
        <v>660144.90599999996</v>
      </c>
      <c r="AD110" s="9">
        <v>753907.85400000005</v>
      </c>
      <c r="AE110" s="9">
        <v>726112.02</v>
      </c>
      <c r="AF110" s="9">
        <v>625696.59299999999</v>
      </c>
      <c r="AG110" s="9">
        <v>677751.57499999995</v>
      </c>
      <c r="AH110" s="9">
        <v>547960.38699999999</v>
      </c>
      <c r="AI110" s="9">
        <v>503392.13400000002</v>
      </c>
      <c r="AJ110" s="9">
        <v>473730.50900000002</v>
      </c>
      <c r="AK110" s="9">
        <v>466846.92800000001</v>
      </c>
      <c r="AL110" s="9">
        <v>476949.92300000001</v>
      </c>
      <c r="AM110" s="9">
        <v>463260.57500000001</v>
      </c>
      <c r="AN110" s="9">
        <v>541432</v>
      </c>
      <c r="AO110" s="9">
        <v>608621</v>
      </c>
      <c r="AP110" s="9">
        <v>715540</v>
      </c>
      <c r="AQ110" s="9">
        <v>756918</v>
      </c>
      <c r="AR110" s="9">
        <v>610658</v>
      </c>
      <c r="AS110" s="9">
        <v>621126</v>
      </c>
      <c r="AT110" s="9">
        <v>541841</v>
      </c>
      <c r="AU110" s="9">
        <v>486946</v>
      </c>
      <c r="AV110" s="9">
        <v>455379</v>
      </c>
      <c r="AW110" s="9">
        <v>469956</v>
      </c>
      <c r="AX110" s="9">
        <v>477074</v>
      </c>
      <c r="AY110" s="9">
        <v>470679</v>
      </c>
      <c r="AZ110" s="9">
        <v>554324</v>
      </c>
      <c r="BA110" s="9">
        <v>615307</v>
      </c>
      <c r="BB110" s="9">
        <v>763905</v>
      </c>
      <c r="BC110" s="9">
        <v>702191</v>
      </c>
      <c r="BD110" s="9">
        <v>654916</v>
      </c>
      <c r="BE110" s="9">
        <v>617027</v>
      </c>
      <c r="BF110" s="9">
        <v>526574</v>
      </c>
      <c r="BG110" s="9">
        <v>483531</v>
      </c>
      <c r="BH110" s="9">
        <v>452955</v>
      </c>
      <c r="BI110" s="9">
        <v>478877</v>
      </c>
      <c r="BJ110" s="9">
        <v>484055</v>
      </c>
      <c r="BK110" s="9">
        <v>458841</v>
      </c>
      <c r="BL110" s="9">
        <v>505948.15299999999</v>
      </c>
      <c r="BM110" s="9">
        <v>628159.76</v>
      </c>
      <c r="BN110" s="9">
        <v>691528.33100000001</v>
      </c>
      <c r="BO110" s="9">
        <v>668213.36600000004</v>
      </c>
      <c r="BP110" s="9">
        <v>552371.02099999995</v>
      </c>
      <c r="BQ110" s="9">
        <v>575251.56400000001</v>
      </c>
      <c r="BR110" s="9">
        <v>526394.30099999998</v>
      </c>
      <c r="BS110" s="9">
        <v>479138.70400000003</v>
      </c>
      <c r="BT110" s="9">
        <v>467646.24099999998</v>
      </c>
      <c r="BU110" s="9">
        <v>492002.16899999999</v>
      </c>
      <c r="BV110" s="9">
        <v>472740.85600000003</v>
      </c>
      <c r="BW110" s="9">
        <v>462061.92300000001</v>
      </c>
      <c r="BX110" s="9">
        <v>509554.21875</v>
      </c>
      <c r="BY110" s="9">
        <v>631402.4375</v>
      </c>
      <c r="BZ110" s="9">
        <v>710409.8125</v>
      </c>
      <c r="CA110" s="9">
        <v>700268.5625</v>
      </c>
      <c r="CB110" s="9">
        <v>588466.25</v>
      </c>
      <c r="CC110" s="9">
        <v>594647.375</v>
      </c>
      <c r="CD110" s="9">
        <v>490846.3125</v>
      </c>
      <c r="CE110" s="9">
        <v>477936.125</v>
      </c>
      <c r="CF110" s="9">
        <v>457850.125</v>
      </c>
      <c r="CG110" s="9">
        <v>465221.84375</v>
      </c>
      <c r="CH110" s="9">
        <v>483238.4375</v>
      </c>
      <c r="CI110" s="9">
        <v>457027.0625</v>
      </c>
      <c r="CJ110" s="9">
        <v>476029</v>
      </c>
      <c r="CK110" s="9">
        <v>564171</v>
      </c>
      <c r="CL110" s="9">
        <v>769715</v>
      </c>
      <c r="CM110" s="9">
        <v>754187</v>
      </c>
      <c r="CN110" s="9">
        <v>641327</v>
      </c>
      <c r="CO110" s="9">
        <v>644488</v>
      </c>
      <c r="CP110" s="9">
        <v>535637</v>
      </c>
      <c r="CQ110" s="9">
        <v>496238</v>
      </c>
      <c r="CR110" s="9">
        <v>456151</v>
      </c>
      <c r="CS110" s="9">
        <v>462453</v>
      </c>
      <c r="CT110" s="9">
        <v>485594</v>
      </c>
      <c r="CU110" s="9">
        <v>460468</v>
      </c>
      <c r="CV110" s="9">
        <v>538120.99543495406</v>
      </c>
      <c r="CW110" s="9">
        <v>614360.86565646192</v>
      </c>
      <c r="CX110" s="9">
        <v>738352.30598818802</v>
      </c>
      <c r="CY110" s="9">
        <v>679289.57495963399</v>
      </c>
      <c r="CZ110" s="9">
        <v>639671.21236758598</v>
      </c>
      <c r="DA110" s="9">
        <v>632281.47442858701</v>
      </c>
      <c r="DB110" s="9">
        <v>542191.46394293802</v>
      </c>
      <c r="DC110" s="9">
        <v>471725.49860760896</v>
      </c>
      <c r="DD110" s="9">
        <v>457246.88728921697</v>
      </c>
      <c r="DE110" s="9">
        <v>492251.06481778598</v>
      </c>
      <c r="DF110" s="9">
        <v>480535.24712311401</v>
      </c>
      <c r="DG110" s="9">
        <v>450426.89180746902</v>
      </c>
      <c r="DH110" s="9">
        <v>533788.80700000003</v>
      </c>
      <c r="DI110" s="9">
        <v>592427.72</v>
      </c>
      <c r="DJ110" s="9">
        <v>696878.57499999995</v>
      </c>
      <c r="DK110" s="9">
        <v>680921.41700000002</v>
      </c>
      <c r="DL110" s="9">
        <v>702861.15899999999</v>
      </c>
      <c r="DM110" s="9">
        <v>626708.13399999996</v>
      </c>
      <c r="DN110" s="9">
        <v>522795.39600000001</v>
      </c>
      <c r="DO110" s="9">
        <v>474673.94</v>
      </c>
      <c r="DP110" s="9">
        <v>451470.17599999998</v>
      </c>
      <c r="DQ110" s="9">
        <v>465216.71</v>
      </c>
      <c r="DR110" s="9">
        <v>477308.56599999999</v>
      </c>
      <c r="DS110" s="9">
        <v>457303.06599999999</v>
      </c>
    </row>
    <row r="111" spans="2:123" x14ac:dyDescent="0.3">
      <c r="B111" s="7">
        <v>10360</v>
      </c>
      <c r="C111" s="8" t="s">
        <v>110</v>
      </c>
      <c r="D111" s="9">
        <v>2838.5680000155216</v>
      </c>
      <c r="E111" s="9">
        <v>2856.5670000021209</v>
      </c>
      <c r="F111" s="9">
        <v>3950.0260001703978</v>
      </c>
      <c r="G111" s="9">
        <v>3387.4100002479981</v>
      </c>
      <c r="H111" s="9">
        <v>2915.1480001407995</v>
      </c>
      <c r="I111" s="9">
        <v>2749.4170000512995</v>
      </c>
      <c r="J111" s="9">
        <v>3198.0320000000002</v>
      </c>
      <c r="K111" s="9">
        <v>4720.8450000000003</v>
      </c>
      <c r="L111" s="9">
        <v>6300.0379999999977</v>
      </c>
      <c r="M111" s="9">
        <v>9152.5679999999993</v>
      </c>
      <c r="N111" s="9">
        <v>7727.1230000000014</v>
      </c>
      <c r="O111" s="9">
        <v>6053.2620000000006</v>
      </c>
      <c r="P111" s="9">
        <v>2869.8589993600008</v>
      </c>
      <c r="Q111" s="9">
        <v>3182.749115264799</v>
      </c>
      <c r="R111" s="9">
        <v>3519.1840000000002</v>
      </c>
      <c r="S111" s="9">
        <v>3705.328</v>
      </c>
      <c r="T111" s="9">
        <v>3204.7759999999998</v>
      </c>
      <c r="U111" s="9">
        <v>2921.701</v>
      </c>
      <c r="V111" s="9">
        <v>2581.0100000000002</v>
      </c>
      <c r="W111" s="9">
        <v>3703.1689999999999</v>
      </c>
      <c r="X111" s="9">
        <v>6791.157000000002</v>
      </c>
      <c r="Y111" s="9">
        <v>9952.3649999999961</v>
      </c>
      <c r="Z111" s="9">
        <v>7994.5459999999948</v>
      </c>
      <c r="AA111" s="9">
        <v>5793.7979999999989</v>
      </c>
      <c r="AB111" s="9">
        <v>2606</v>
      </c>
      <c r="AC111" s="9">
        <v>3010</v>
      </c>
      <c r="AD111" s="9">
        <v>3680</v>
      </c>
      <c r="AE111" s="9">
        <v>3409</v>
      </c>
      <c r="AF111" s="9">
        <v>3064</v>
      </c>
      <c r="AG111" s="9">
        <v>2634</v>
      </c>
      <c r="AH111" s="9">
        <v>3932</v>
      </c>
      <c r="AI111" s="9">
        <v>7003</v>
      </c>
      <c r="AJ111" s="9">
        <v>9586</v>
      </c>
      <c r="AK111" s="9">
        <v>9412</v>
      </c>
      <c r="AL111" s="9">
        <v>8794</v>
      </c>
      <c r="AM111" s="9">
        <v>4969</v>
      </c>
      <c r="AN111" s="9">
        <v>3085</v>
      </c>
      <c r="AO111" s="9">
        <v>2630</v>
      </c>
      <c r="AP111" s="9">
        <v>3494</v>
      </c>
      <c r="AQ111" s="9">
        <v>4486</v>
      </c>
      <c r="AR111" s="9">
        <v>3099</v>
      </c>
      <c r="AS111" s="9">
        <v>2737</v>
      </c>
      <c r="AT111" s="9">
        <v>3318</v>
      </c>
      <c r="AU111" s="9">
        <v>7528</v>
      </c>
      <c r="AV111" s="9">
        <v>9858</v>
      </c>
      <c r="AW111" s="9">
        <v>9523</v>
      </c>
      <c r="AX111" s="9">
        <v>8414</v>
      </c>
      <c r="AY111" s="9">
        <v>4099</v>
      </c>
      <c r="AZ111" s="9">
        <v>2855.8850000000002</v>
      </c>
      <c r="BA111" s="9">
        <v>2821.308</v>
      </c>
      <c r="BB111" s="9">
        <v>3919.8580000000002</v>
      </c>
      <c r="BC111" s="9">
        <v>3558.8919999999998</v>
      </c>
      <c r="BD111" s="9">
        <v>2996.5430000000001</v>
      </c>
      <c r="BE111" s="9">
        <v>2686.9679999999998</v>
      </c>
      <c r="BF111" s="9">
        <v>3313.6790000000001</v>
      </c>
      <c r="BG111" s="9">
        <v>5947.33</v>
      </c>
      <c r="BH111" s="9">
        <v>9451.0709999999999</v>
      </c>
      <c r="BI111" s="9">
        <v>10570.123</v>
      </c>
      <c r="BJ111" s="9">
        <v>5599.2420000000002</v>
      </c>
      <c r="BK111" s="9">
        <v>5316.3320000000003</v>
      </c>
      <c r="BL111" s="9">
        <v>3039.127</v>
      </c>
      <c r="BM111" s="9">
        <v>3117.4070000000002</v>
      </c>
      <c r="BN111" s="9">
        <v>3371.1039999999998</v>
      </c>
      <c r="BO111" s="9">
        <v>3517.4760000000001</v>
      </c>
      <c r="BP111" s="9">
        <v>2595.9879999999998</v>
      </c>
      <c r="BQ111" s="9">
        <v>2585.5740000000001</v>
      </c>
      <c r="BR111" s="9">
        <v>5800.5119999999997</v>
      </c>
      <c r="BS111" s="9">
        <v>4870.5780000000004</v>
      </c>
      <c r="BT111" s="9">
        <v>9496.8230000000003</v>
      </c>
      <c r="BU111" s="9">
        <v>8467.0519999999997</v>
      </c>
      <c r="BV111" s="9">
        <v>8081.6750000000002</v>
      </c>
      <c r="BW111" s="9">
        <v>5554.0990000000002</v>
      </c>
      <c r="BX111" s="9">
        <v>3402.1148129830003</v>
      </c>
      <c r="BY111" s="9">
        <v>3323.4628229929999</v>
      </c>
      <c r="BZ111" s="9">
        <v>4057.8644710149997</v>
      </c>
      <c r="CA111" s="9">
        <v>3813.3944145960004</v>
      </c>
      <c r="CB111" s="9">
        <v>2976.02642947</v>
      </c>
      <c r="CC111" s="9">
        <v>2698.9211911829998</v>
      </c>
      <c r="CD111" s="9">
        <v>3035.342469921</v>
      </c>
      <c r="CE111" s="9">
        <v>5224.8755198130002</v>
      </c>
      <c r="CF111" s="9">
        <v>10189.174688358</v>
      </c>
      <c r="CG111" s="9">
        <v>9926.9256695789991</v>
      </c>
      <c r="CH111" s="9">
        <v>9509.1222772920009</v>
      </c>
      <c r="CI111" s="9">
        <v>4247.8009391320002</v>
      </c>
      <c r="CJ111" s="9">
        <v>2620.95427513</v>
      </c>
      <c r="CK111" s="9">
        <v>2888.7481322859999</v>
      </c>
      <c r="CL111" s="9">
        <v>4253.5923910729998</v>
      </c>
      <c r="CM111" s="9">
        <v>4621.2795374269999</v>
      </c>
      <c r="CN111" s="9">
        <v>3254.4610683989999</v>
      </c>
      <c r="CO111" s="9">
        <v>2749.2730238560002</v>
      </c>
      <c r="CP111" s="9">
        <v>2600.3671729090001</v>
      </c>
      <c r="CQ111" s="9">
        <v>5406.3023888999996</v>
      </c>
      <c r="CR111" s="9">
        <v>9307.1431569769993</v>
      </c>
      <c r="CS111" s="9">
        <v>10518.324377805</v>
      </c>
      <c r="CT111" s="9">
        <v>9013.4891434140009</v>
      </c>
      <c r="CU111" s="9">
        <v>4740.6848411299998</v>
      </c>
      <c r="CV111" s="9">
        <v>2929</v>
      </c>
      <c r="CW111" s="9">
        <v>2875</v>
      </c>
      <c r="CX111" s="9">
        <v>4060</v>
      </c>
      <c r="CY111" s="9">
        <v>3615</v>
      </c>
      <c r="CZ111" s="9">
        <v>3303</v>
      </c>
      <c r="DA111" s="9">
        <v>3100</v>
      </c>
      <c r="DB111" s="9">
        <v>3389</v>
      </c>
      <c r="DC111" s="9">
        <v>5994</v>
      </c>
      <c r="DD111" s="9">
        <v>9487</v>
      </c>
      <c r="DE111" s="9">
        <v>10350</v>
      </c>
      <c r="DF111" s="9">
        <v>9075</v>
      </c>
      <c r="DG111" s="9">
        <v>5541</v>
      </c>
      <c r="DH111" s="9">
        <v>2901.634</v>
      </c>
      <c r="DI111" s="9">
        <v>3270.7910000000002</v>
      </c>
      <c r="DJ111" s="9">
        <v>4043.2979999999998</v>
      </c>
      <c r="DK111" s="9">
        <v>3985.2910000000002</v>
      </c>
      <c r="DL111" s="9">
        <v>3548.4140000000002</v>
      </c>
      <c r="DM111" s="9">
        <v>3094.6869999999999</v>
      </c>
      <c r="DN111" s="9">
        <v>2858.547</v>
      </c>
      <c r="DO111" s="9">
        <v>5137.9219999999996</v>
      </c>
      <c r="DP111" s="9">
        <v>8437.0169999999998</v>
      </c>
      <c r="DQ111" s="9">
        <v>9190.8160000000007</v>
      </c>
      <c r="DR111" s="9">
        <v>8314.1260000000002</v>
      </c>
      <c r="DS111" s="9">
        <v>5025.6080000000002</v>
      </c>
    </row>
    <row r="112" spans="2:123" x14ac:dyDescent="0.3">
      <c r="B112" s="7">
        <v>10363</v>
      </c>
      <c r="C112" s="8" t="s">
        <v>111</v>
      </c>
      <c r="D112" s="9">
        <v>66013.975000000006</v>
      </c>
      <c r="E112" s="9">
        <v>75857.744999999995</v>
      </c>
      <c r="F112" s="9">
        <v>95980.293999999994</v>
      </c>
      <c r="G112" s="9">
        <v>80873.618999999992</v>
      </c>
      <c r="H112" s="9">
        <v>70836.191000000006</v>
      </c>
      <c r="I112" s="9">
        <v>78126.18299999999</v>
      </c>
      <c r="J112" s="9">
        <v>70283.701000000001</v>
      </c>
      <c r="K112" s="9">
        <v>64757.728000000003</v>
      </c>
      <c r="L112" s="9">
        <v>59509.398000000001</v>
      </c>
      <c r="M112" s="9">
        <v>63713.508999999998</v>
      </c>
      <c r="N112" s="9">
        <v>62249.457999999999</v>
      </c>
      <c r="O112" s="9">
        <v>57114.942000000003</v>
      </c>
      <c r="P112" s="9">
        <v>64480.358999999997</v>
      </c>
      <c r="Q112" s="9">
        <v>75743.497000000003</v>
      </c>
      <c r="R112" s="9">
        <v>83717.361999999994</v>
      </c>
      <c r="S112" s="9">
        <v>85098.191999999995</v>
      </c>
      <c r="T112" s="9">
        <v>78906.254000000001</v>
      </c>
      <c r="U112" s="9">
        <v>78400.040999999997</v>
      </c>
      <c r="V112" s="9">
        <v>70517.399999999994</v>
      </c>
      <c r="W112" s="9">
        <v>64096.775999999998</v>
      </c>
      <c r="X112" s="9">
        <v>57214.883000000002</v>
      </c>
      <c r="Y112" s="9">
        <v>59097.968000000001</v>
      </c>
      <c r="Z112" s="9">
        <v>63074.932999999997</v>
      </c>
      <c r="AA112" s="9">
        <v>58993.379000000001</v>
      </c>
      <c r="AB112" s="9">
        <v>64397</v>
      </c>
      <c r="AC112" s="9">
        <v>75498</v>
      </c>
      <c r="AD112" s="9">
        <v>91953</v>
      </c>
      <c r="AE112" s="9">
        <v>88078</v>
      </c>
      <c r="AF112" s="9">
        <v>80052</v>
      </c>
      <c r="AG112" s="9">
        <v>81999</v>
      </c>
      <c r="AH112" s="9">
        <v>66874</v>
      </c>
      <c r="AI112" s="9">
        <v>62550</v>
      </c>
      <c r="AJ112" s="9">
        <v>58063</v>
      </c>
      <c r="AK112" s="9">
        <v>60889</v>
      </c>
      <c r="AL112" s="9">
        <v>64131</v>
      </c>
      <c r="AM112" s="9">
        <v>57103</v>
      </c>
      <c r="AN112" s="9">
        <v>64854</v>
      </c>
      <c r="AO112" s="9">
        <v>71723</v>
      </c>
      <c r="AP112" s="9">
        <v>84363</v>
      </c>
      <c r="AQ112" s="9">
        <v>95119</v>
      </c>
      <c r="AR112" s="9">
        <v>75885</v>
      </c>
      <c r="AS112" s="9">
        <v>74181</v>
      </c>
      <c r="AT112" s="9">
        <v>65106</v>
      </c>
      <c r="AU112" s="9">
        <v>62461</v>
      </c>
      <c r="AV112" s="9">
        <v>59673</v>
      </c>
      <c r="AW112" s="9">
        <v>65313</v>
      </c>
      <c r="AX112" s="9">
        <v>64350</v>
      </c>
      <c r="AY112" s="9">
        <v>59705</v>
      </c>
      <c r="AZ112" s="9">
        <v>70006.478000000003</v>
      </c>
      <c r="BA112" s="9">
        <v>77388.460000000006</v>
      </c>
      <c r="BB112" s="9">
        <v>98405.888000000006</v>
      </c>
      <c r="BC112" s="9">
        <v>91660.926999999996</v>
      </c>
      <c r="BD112" s="9">
        <v>78500.703999999998</v>
      </c>
      <c r="BE112" s="9">
        <v>71237.960000000006</v>
      </c>
      <c r="BF112" s="9">
        <v>62315.894</v>
      </c>
      <c r="BG112" s="9">
        <v>58465.995000000003</v>
      </c>
      <c r="BH112" s="9">
        <v>56069.423000000003</v>
      </c>
      <c r="BI112" s="9">
        <v>62864.976999999999</v>
      </c>
      <c r="BJ112" s="9">
        <v>61455.921000000002</v>
      </c>
      <c r="BK112" s="9">
        <v>54185.523999999998</v>
      </c>
      <c r="BL112" s="9">
        <v>57374.667000000001</v>
      </c>
      <c r="BM112" s="9">
        <v>70972.485000000001</v>
      </c>
      <c r="BN112" s="9">
        <v>77311.812999999995</v>
      </c>
      <c r="BO112" s="9">
        <v>77303.620999999999</v>
      </c>
      <c r="BP112" s="9">
        <v>63463.493000000002</v>
      </c>
      <c r="BQ112" s="9">
        <v>64007.73</v>
      </c>
      <c r="BR112" s="9">
        <v>60720.654999999999</v>
      </c>
      <c r="BS112" s="9">
        <v>55154.190999999999</v>
      </c>
      <c r="BT112" s="9">
        <v>57507.745999999999</v>
      </c>
      <c r="BU112" s="9">
        <v>61480.071000000004</v>
      </c>
      <c r="BV112" s="9">
        <v>59075.284</v>
      </c>
      <c r="BW112" s="9">
        <v>52430.135000000002</v>
      </c>
      <c r="BX112" s="9">
        <v>56262.862500000003</v>
      </c>
      <c r="BY112" s="9">
        <v>72364.072</v>
      </c>
      <c r="BZ112" s="9">
        <v>78494.656000000003</v>
      </c>
      <c r="CA112" s="9">
        <v>80170.111999999994</v>
      </c>
      <c r="CB112" s="9">
        <v>67110.802500000005</v>
      </c>
      <c r="CC112" s="9">
        <v>68212.321326458012</v>
      </c>
      <c r="CD112" s="9">
        <v>56069.135499999997</v>
      </c>
      <c r="CE112" s="9">
        <v>55215.252999999997</v>
      </c>
      <c r="CF112" s="9">
        <v>56521.108749999999</v>
      </c>
      <c r="CG112" s="9">
        <v>58712.44425</v>
      </c>
      <c r="CH112" s="9">
        <v>62687.532249999997</v>
      </c>
      <c r="CI112" s="9">
        <v>53422.480750000002</v>
      </c>
      <c r="CJ112" s="9">
        <v>60000.082999999999</v>
      </c>
      <c r="CK112" s="9">
        <v>63699.316500000001</v>
      </c>
      <c r="CL112" s="9">
        <v>90072.372749999995</v>
      </c>
      <c r="CM112" s="9">
        <v>93057.101250000007</v>
      </c>
      <c r="CN112" s="9">
        <v>72852.121799999994</v>
      </c>
      <c r="CO112" s="9">
        <v>72211.874249999993</v>
      </c>
      <c r="CP112" s="9">
        <v>63503.367749999998</v>
      </c>
      <c r="CQ112" s="9">
        <v>58949.445249999997</v>
      </c>
      <c r="CR112" s="9">
        <v>56428.165249999998</v>
      </c>
      <c r="CS112" s="9">
        <v>60398.971749999997</v>
      </c>
      <c r="CT112" s="9">
        <v>63183.8825</v>
      </c>
      <c r="CU112" s="9">
        <v>56556.976000000002</v>
      </c>
      <c r="CV112" s="9">
        <v>62273</v>
      </c>
      <c r="CW112" s="9">
        <v>70288</v>
      </c>
      <c r="CX112" s="9">
        <v>88390</v>
      </c>
      <c r="CY112" s="9">
        <v>78592</v>
      </c>
      <c r="CZ112" s="9">
        <v>73482</v>
      </c>
      <c r="DA112" s="9">
        <v>74634</v>
      </c>
      <c r="DB112" s="9">
        <v>63093</v>
      </c>
      <c r="DC112" s="9">
        <v>56221</v>
      </c>
      <c r="DD112" s="9">
        <v>54976</v>
      </c>
      <c r="DE112" s="9">
        <v>62695</v>
      </c>
      <c r="DF112" s="9">
        <v>60864</v>
      </c>
      <c r="DG112" s="9">
        <v>53295</v>
      </c>
      <c r="DH112" s="9">
        <v>59572.923999999999</v>
      </c>
      <c r="DI112" s="9">
        <v>70150.547000000006</v>
      </c>
      <c r="DJ112" s="9">
        <v>79776.680999999997</v>
      </c>
      <c r="DK112" s="9">
        <v>81579.237999999998</v>
      </c>
      <c r="DL112" s="9">
        <v>78029.134999999995</v>
      </c>
      <c r="DM112" s="9">
        <v>75338.982000000004</v>
      </c>
      <c r="DN112" s="9">
        <v>60058.165000000001</v>
      </c>
      <c r="DO112" s="9">
        <v>56494.658000000003</v>
      </c>
      <c r="DP112" s="9">
        <v>55837.148000000001</v>
      </c>
      <c r="DQ112" s="9">
        <v>59556.624000000003</v>
      </c>
      <c r="DR112" s="9">
        <v>60744.379000000001</v>
      </c>
      <c r="DS112" s="9">
        <v>54736.976999999999</v>
      </c>
    </row>
    <row r="113" spans="2:123" x14ac:dyDescent="0.3">
      <c r="B113" s="7">
        <v>10369</v>
      </c>
      <c r="C113" s="8" t="s">
        <v>112</v>
      </c>
      <c r="D113" s="9">
        <v>7489.1580000000004</v>
      </c>
      <c r="E113" s="9">
        <v>7351.473</v>
      </c>
      <c r="F113" s="9">
        <v>10009.906000000001</v>
      </c>
      <c r="G113" s="9">
        <v>8435.1689999999999</v>
      </c>
      <c r="H113" s="9">
        <v>7837.5770000000002</v>
      </c>
      <c r="I113" s="9">
        <v>8647.1740000000009</v>
      </c>
      <c r="J113" s="9">
        <v>7953.7240000000002</v>
      </c>
      <c r="K113" s="9">
        <v>12470.978999999999</v>
      </c>
      <c r="L113" s="9">
        <v>15308.715</v>
      </c>
      <c r="M113" s="9">
        <v>20677.315999999999</v>
      </c>
      <c r="N113" s="9">
        <v>19499.403999999999</v>
      </c>
      <c r="O113" s="9">
        <v>11304.183999999999</v>
      </c>
      <c r="P113" s="9">
        <v>6946.5039999999999</v>
      </c>
      <c r="Q113" s="9">
        <v>7501.098</v>
      </c>
      <c r="R113" s="9">
        <v>8361.2549999999992</v>
      </c>
      <c r="S113" s="9">
        <v>8406.6110000000008</v>
      </c>
      <c r="T113" s="9">
        <v>7595.6189999999997</v>
      </c>
      <c r="U113" s="9">
        <v>8191.8329999999996</v>
      </c>
      <c r="V113" s="9">
        <v>7136.1570000000002</v>
      </c>
      <c r="W113" s="9">
        <v>8568.2360000000008</v>
      </c>
      <c r="X113" s="9">
        <v>12733.316000000001</v>
      </c>
      <c r="Y113" s="9">
        <v>18902.867999999999</v>
      </c>
      <c r="Z113" s="9">
        <v>20071.866000000002</v>
      </c>
      <c r="AA113" s="9">
        <v>13023.236999999999</v>
      </c>
      <c r="AB113" s="9">
        <v>7028</v>
      </c>
      <c r="AC113" s="9">
        <v>7859</v>
      </c>
      <c r="AD113" s="9">
        <v>9240</v>
      </c>
      <c r="AE113" s="9">
        <v>8833</v>
      </c>
      <c r="AF113" s="9">
        <v>8663</v>
      </c>
      <c r="AG113" s="9">
        <v>8513</v>
      </c>
      <c r="AH113" s="9">
        <v>7719</v>
      </c>
      <c r="AI113" s="9">
        <v>17190</v>
      </c>
      <c r="AJ113" s="9">
        <v>19794</v>
      </c>
      <c r="AK113" s="9">
        <v>24010</v>
      </c>
      <c r="AL113" s="9">
        <v>23016</v>
      </c>
      <c r="AM113" s="9">
        <v>14655</v>
      </c>
      <c r="AN113" s="9">
        <v>8683</v>
      </c>
      <c r="AO113" s="9">
        <v>7501</v>
      </c>
      <c r="AP113" s="9">
        <v>9200</v>
      </c>
      <c r="AQ113" s="9">
        <v>10935</v>
      </c>
      <c r="AR113" s="9">
        <v>8096</v>
      </c>
      <c r="AS113" s="9">
        <v>7499</v>
      </c>
      <c r="AT113" s="9">
        <v>9219</v>
      </c>
      <c r="AU113" s="9">
        <v>17913</v>
      </c>
      <c r="AV113" s="9">
        <v>18622</v>
      </c>
      <c r="AW113" s="9">
        <v>22819</v>
      </c>
      <c r="AX113" s="9">
        <v>21245</v>
      </c>
      <c r="AY113" s="9">
        <v>13475</v>
      </c>
      <c r="AZ113" s="9">
        <v>8791.7530000000006</v>
      </c>
      <c r="BA113" s="9">
        <v>7868.9830000000002</v>
      </c>
      <c r="BB113" s="9">
        <v>10903.744000000001</v>
      </c>
      <c r="BC113" s="9">
        <v>8925.1530000000002</v>
      </c>
      <c r="BD113" s="9">
        <v>7495.1229999999996</v>
      </c>
      <c r="BE113" s="9">
        <v>7517.5150000000003</v>
      </c>
      <c r="BF113" s="9">
        <v>10099.594999999999</v>
      </c>
      <c r="BG113" s="9">
        <v>21389.804</v>
      </c>
      <c r="BH113" s="9">
        <v>21854.552</v>
      </c>
      <c r="BI113" s="9">
        <v>24352.773000000001</v>
      </c>
      <c r="BJ113" s="9">
        <v>21913.207999999999</v>
      </c>
      <c r="BK113" s="9">
        <v>15585.135</v>
      </c>
      <c r="BL113" s="9">
        <v>9205.8130000000001</v>
      </c>
      <c r="BM113" s="9">
        <v>7857.43</v>
      </c>
      <c r="BN113" s="9">
        <v>8478.4629999999997</v>
      </c>
      <c r="BO113" s="9">
        <v>8362.1579999999994</v>
      </c>
      <c r="BP113" s="9">
        <v>6798.7460000000001</v>
      </c>
      <c r="BQ113" s="9">
        <v>7420.902</v>
      </c>
      <c r="BR113" s="9">
        <v>14219.380999999999</v>
      </c>
      <c r="BS113" s="9">
        <v>17782.593000000001</v>
      </c>
      <c r="BT113" s="9">
        <v>18835.919999999998</v>
      </c>
      <c r="BU113" s="9">
        <v>21094.079000000002</v>
      </c>
      <c r="BV113" s="9">
        <v>23443.591</v>
      </c>
      <c r="BW113" s="9">
        <v>15933.65</v>
      </c>
      <c r="BX113" s="9">
        <v>9813.3713874999994</v>
      </c>
      <c r="BY113" s="9">
        <v>8816.8610150000004</v>
      </c>
      <c r="BZ113" s="9">
        <v>10296.386522500001</v>
      </c>
      <c r="CA113" s="9">
        <v>10016.379855000001</v>
      </c>
      <c r="CB113" s="9">
        <v>7634.6451849999994</v>
      </c>
      <c r="CC113" s="9">
        <v>7887.5151025000005</v>
      </c>
      <c r="CD113" s="9">
        <v>7839.76465448</v>
      </c>
      <c r="CE113" s="9">
        <v>13334.332847780001</v>
      </c>
      <c r="CF113" s="9">
        <v>17982.05546</v>
      </c>
      <c r="CG113" s="9">
        <v>23625.922912500002</v>
      </c>
      <c r="CH113" s="9">
        <v>24432.992329999997</v>
      </c>
      <c r="CI113" s="9">
        <v>15658.050777500001</v>
      </c>
      <c r="CJ113" s="9">
        <v>8558.3126675000003</v>
      </c>
      <c r="CK113" s="9">
        <v>7663.1097900000004</v>
      </c>
      <c r="CL113" s="9">
        <v>10507.86188</v>
      </c>
      <c r="CM113" s="9">
        <v>11386.3143425</v>
      </c>
      <c r="CN113" s="9">
        <v>8753.1810449999994</v>
      </c>
      <c r="CO113" s="9">
        <v>8033.6661152020006</v>
      </c>
      <c r="CP113" s="9">
        <v>7449.4773875649998</v>
      </c>
      <c r="CQ113" s="9">
        <v>14287.659999785001</v>
      </c>
      <c r="CR113" s="9">
        <v>16450.728776058</v>
      </c>
      <c r="CS113" s="9">
        <v>23276.133472433001</v>
      </c>
      <c r="CT113" s="9">
        <v>21576.314985002999</v>
      </c>
      <c r="CU113" s="9">
        <v>14455.372335268001</v>
      </c>
      <c r="CV113" s="9">
        <v>8700</v>
      </c>
      <c r="CW113" s="9">
        <v>7559</v>
      </c>
      <c r="CX113" s="9">
        <v>9327</v>
      </c>
      <c r="CY113" s="9">
        <v>8434</v>
      </c>
      <c r="CZ113" s="9">
        <v>8209</v>
      </c>
      <c r="DA113" s="9">
        <v>8447</v>
      </c>
      <c r="DB113" s="9">
        <v>7704</v>
      </c>
      <c r="DC113" s="9">
        <v>13818</v>
      </c>
      <c r="DD113" s="9">
        <v>15758</v>
      </c>
      <c r="DE113" s="9">
        <v>23475</v>
      </c>
      <c r="DF113" s="9">
        <v>23465</v>
      </c>
      <c r="DG113" s="9">
        <v>15097</v>
      </c>
      <c r="DH113" s="9">
        <v>8279.5509999999995</v>
      </c>
      <c r="DI113" s="9">
        <v>8155.0079999999998</v>
      </c>
      <c r="DJ113" s="9">
        <v>9342.5229999999992</v>
      </c>
      <c r="DK113" s="9">
        <v>9016.9609999999993</v>
      </c>
      <c r="DL113" s="9">
        <v>9024.5310000000009</v>
      </c>
      <c r="DM113" s="9">
        <v>8439.6080000000002</v>
      </c>
      <c r="DN113" s="9">
        <v>6833.0950000000003</v>
      </c>
      <c r="DO113" s="9">
        <v>11953.242</v>
      </c>
      <c r="DP113" s="9">
        <v>13919.647999999999</v>
      </c>
      <c r="DQ113" s="9">
        <v>21380.938999999998</v>
      </c>
      <c r="DR113" s="9">
        <v>22416.098000000002</v>
      </c>
      <c r="DS113" s="9">
        <v>12288.43</v>
      </c>
    </row>
    <row r="114" spans="2:123" x14ac:dyDescent="0.3">
      <c r="B114" s="7">
        <v>10370</v>
      </c>
      <c r="C114" s="8" t="s">
        <v>113</v>
      </c>
      <c r="D114" s="9">
        <v>402742.70500000002</v>
      </c>
      <c r="E114" s="9">
        <v>442398.88699999999</v>
      </c>
      <c r="F114" s="9">
        <v>548378.15800000005</v>
      </c>
      <c r="G114" s="9">
        <v>468553.245</v>
      </c>
      <c r="H114" s="9">
        <v>414987.00900000002</v>
      </c>
      <c r="I114" s="9">
        <v>446531.69900000002</v>
      </c>
      <c r="J114" s="9">
        <v>406939.71299999999</v>
      </c>
      <c r="K114" s="9">
        <v>382779.14600000001</v>
      </c>
      <c r="L114" s="9">
        <v>340540.79599999997</v>
      </c>
      <c r="M114" s="9">
        <v>353156.15399999998</v>
      </c>
      <c r="N114" s="9">
        <v>358953.51799999998</v>
      </c>
      <c r="O114" s="9">
        <v>347524.44099999999</v>
      </c>
      <c r="P114" s="9">
        <v>395221.76299999998</v>
      </c>
      <c r="Q114" s="9">
        <v>462811.61200000002</v>
      </c>
      <c r="R114" s="9">
        <v>503797.23100000003</v>
      </c>
      <c r="S114" s="9">
        <v>508402.27299999999</v>
      </c>
      <c r="T114" s="9">
        <v>469063.66200000001</v>
      </c>
      <c r="U114" s="9">
        <v>475193.81400000001</v>
      </c>
      <c r="V114" s="9">
        <v>429766.01</v>
      </c>
      <c r="W114" s="9">
        <v>388852.76299999998</v>
      </c>
      <c r="X114" s="9">
        <v>346586.04800000001</v>
      </c>
      <c r="Y114" s="9">
        <v>341747.44199999998</v>
      </c>
      <c r="Z114" s="9">
        <v>356895.03</v>
      </c>
      <c r="AA114" s="9">
        <v>348985.79599999997</v>
      </c>
      <c r="AB114" s="9">
        <v>401329.08399999968</v>
      </c>
      <c r="AC114" s="9">
        <v>469279.13800000021</v>
      </c>
      <c r="AD114" s="9">
        <v>526738.5330000004</v>
      </c>
      <c r="AE114" s="9">
        <v>524940.27700000058</v>
      </c>
      <c r="AF114" s="9">
        <v>460612.6009999995</v>
      </c>
      <c r="AG114" s="9">
        <v>490214.58100000059</v>
      </c>
      <c r="AH114" s="9">
        <v>395970.9929999992</v>
      </c>
      <c r="AI114" s="9">
        <v>376303.91099999979</v>
      </c>
      <c r="AJ114" s="9">
        <v>350531.91899999976</v>
      </c>
      <c r="AK114" s="9">
        <v>355417.88899999973</v>
      </c>
      <c r="AL114" s="9">
        <v>363922</v>
      </c>
      <c r="AM114" s="9">
        <v>335495.66699999955</v>
      </c>
      <c r="AN114" s="9">
        <v>394726</v>
      </c>
      <c r="AO114" s="9">
        <v>442149</v>
      </c>
      <c r="AP114" s="9">
        <v>505904</v>
      </c>
      <c r="AQ114" s="9">
        <v>542093</v>
      </c>
      <c r="AR114" s="9">
        <v>438067</v>
      </c>
      <c r="AS114" s="9">
        <v>451621</v>
      </c>
      <c r="AT114" s="9">
        <v>401588</v>
      </c>
      <c r="AU114" s="9">
        <v>369986</v>
      </c>
      <c r="AV114" s="9">
        <v>345698</v>
      </c>
      <c r="AW114" s="9">
        <v>360774</v>
      </c>
      <c r="AX114" s="9">
        <v>362162</v>
      </c>
      <c r="AY114" s="9">
        <v>351986</v>
      </c>
      <c r="AZ114" s="9">
        <v>419762</v>
      </c>
      <c r="BA114" s="9">
        <v>442158</v>
      </c>
      <c r="BB114" s="9">
        <v>535118</v>
      </c>
      <c r="BC114" s="9">
        <v>501664</v>
      </c>
      <c r="BD114" s="9">
        <v>469596</v>
      </c>
      <c r="BE114" s="9">
        <v>448289</v>
      </c>
      <c r="BF114" s="9">
        <v>392754</v>
      </c>
      <c r="BG114" s="9">
        <v>367343</v>
      </c>
      <c r="BH114" s="9">
        <v>343782</v>
      </c>
      <c r="BI114" s="9">
        <v>369549</v>
      </c>
      <c r="BJ114" s="9">
        <v>370256</v>
      </c>
      <c r="BK114" s="9">
        <v>349562</v>
      </c>
      <c r="BL114" s="9">
        <v>376491</v>
      </c>
      <c r="BM114" s="9">
        <v>452898</v>
      </c>
      <c r="BN114" s="9">
        <v>494311</v>
      </c>
      <c r="BO114" s="9">
        <v>471784</v>
      </c>
      <c r="BP114" s="9">
        <v>403436</v>
      </c>
      <c r="BQ114" s="9">
        <v>420285</v>
      </c>
      <c r="BR114" s="9">
        <v>390370</v>
      </c>
      <c r="BS114" s="9">
        <v>354879</v>
      </c>
      <c r="BT114" s="9">
        <v>353375</v>
      </c>
      <c r="BU114" s="9">
        <v>377722</v>
      </c>
      <c r="BV114" s="9">
        <v>371682</v>
      </c>
      <c r="BW114" s="9">
        <v>344424</v>
      </c>
      <c r="BX114" s="9">
        <v>377958</v>
      </c>
      <c r="BY114" s="9">
        <v>456687</v>
      </c>
      <c r="BZ114" s="9">
        <v>502202</v>
      </c>
      <c r="CA114" s="9">
        <v>497668</v>
      </c>
      <c r="CB114" s="9">
        <v>430520</v>
      </c>
      <c r="CC114" s="9">
        <v>443015</v>
      </c>
      <c r="CD114" s="9">
        <v>364473</v>
      </c>
      <c r="CE114" s="9">
        <v>357464</v>
      </c>
      <c r="CF114" s="9">
        <v>348897</v>
      </c>
      <c r="CG114" s="9">
        <v>353920</v>
      </c>
      <c r="CH114" s="9">
        <v>366304</v>
      </c>
      <c r="CI114" s="9">
        <v>339625</v>
      </c>
      <c r="CJ114" s="9">
        <v>386799</v>
      </c>
      <c r="CK114" s="9">
        <v>399006</v>
      </c>
      <c r="CL114" s="9">
        <v>515099</v>
      </c>
      <c r="CM114" s="9">
        <v>542080</v>
      </c>
      <c r="CN114" s="9">
        <v>457955</v>
      </c>
      <c r="CO114" s="9">
        <v>473340</v>
      </c>
      <c r="CP114" s="9">
        <v>393487</v>
      </c>
      <c r="CQ114" s="9">
        <v>368058</v>
      </c>
      <c r="CR114" s="9">
        <v>343072</v>
      </c>
      <c r="CS114" s="9">
        <v>356852</v>
      </c>
      <c r="CT114" s="9">
        <v>372895</v>
      </c>
      <c r="CU114" s="9">
        <v>347884</v>
      </c>
      <c r="CV114" s="9">
        <v>397087</v>
      </c>
      <c r="CW114" s="9">
        <v>447662</v>
      </c>
      <c r="CX114" s="9">
        <v>520581</v>
      </c>
      <c r="CY114" s="9">
        <v>489361</v>
      </c>
      <c r="CZ114" s="9">
        <v>444701</v>
      </c>
      <c r="DA114" s="9">
        <v>455462</v>
      </c>
      <c r="DB114" s="9">
        <v>399130</v>
      </c>
      <c r="DC114" s="9">
        <v>356619</v>
      </c>
      <c r="DD114" s="9">
        <v>342445</v>
      </c>
      <c r="DE114" s="9">
        <v>373302</v>
      </c>
      <c r="DF114" s="9">
        <v>368928</v>
      </c>
      <c r="DG114" s="9">
        <v>329892</v>
      </c>
      <c r="DH114" s="9">
        <v>390641</v>
      </c>
      <c r="DI114" s="9">
        <v>427904</v>
      </c>
      <c r="DJ114" s="9">
        <v>487923</v>
      </c>
      <c r="DK114" s="9">
        <v>480391</v>
      </c>
      <c r="DL114" s="9">
        <v>479595</v>
      </c>
      <c r="DM114" s="9">
        <v>449665</v>
      </c>
      <c r="DN114" s="9">
        <v>379826</v>
      </c>
      <c r="DO114" s="9">
        <v>356381</v>
      </c>
      <c r="DP114" s="9">
        <v>338200</v>
      </c>
      <c r="DQ114" s="9">
        <v>352275</v>
      </c>
      <c r="DR114" s="9">
        <v>359827</v>
      </c>
      <c r="DS114" s="9">
        <v>338994</v>
      </c>
    </row>
    <row r="115" spans="2:123" x14ac:dyDescent="0.3">
      <c r="B115" s="7">
        <v>10371</v>
      </c>
      <c r="C115" s="8" t="s">
        <v>114</v>
      </c>
      <c r="D115" s="9">
        <v>7534.1390000000001</v>
      </c>
      <c r="E115" s="9">
        <v>8407.4040000000005</v>
      </c>
      <c r="F115" s="9">
        <v>10814.601000000001</v>
      </c>
      <c r="G115" s="9">
        <v>8941.4940000000006</v>
      </c>
      <c r="H115" s="9">
        <v>7777.6360000000004</v>
      </c>
      <c r="I115" s="9">
        <v>8288.3760000000002</v>
      </c>
      <c r="J115" s="9">
        <v>7563.1729999999998</v>
      </c>
      <c r="K115" s="9">
        <v>7331.7269999999999</v>
      </c>
      <c r="L115" s="9">
        <v>6543.8230000000003</v>
      </c>
      <c r="M115" s="9">
        <v>6934.3419999999996</v>
      </c>
      <c r="N115" s="9">
        <v>6921.2139999999999</v>
      </c>
      <c r="O115" s="9">
        <v>6665.0559999999996</v>
      </c>
      <c r="P115" s="9">
        <v>7564.7179999999998</v>
      </c>
      <c r="Q115" s="9">
        <v>8890.6090000000004</v>
      </c>
      <c r="R115" s="9">
        <v>9819.9429999999993</v>
      </c>
      <c r="S115" s="9">
        <v>9833.1579999999994</v>
      </c>
      <c r="T115" s="9">
        <v>8888.6229999999996</v>
      </c>
      <c r="U115" s="9">
        <v>8907.4650000000001</v>
      </c>
      <c r="V115" s="9">
        <v>8128.5559999999996</v>
      </c>
      <c r="W115" s="9">
        <v>7435.7529999999997</v>
      </c>
      <c r="X115" s="9">
        <v>6535.4889999999996</v>
      </c>
      <c r="Y115" s="9">
        <v>6706.2939999999999</v>
      </c>
      <c r="Z115" s="9">
        <v>6798.357</v>
      </c>
      <c r="AA115" s="9">
        <v>6654.7640000000001</v>
      </c>
      <c r="AB115" s="9">
        <v>7520</v>
      </c>
      <c r="AC115" s="9">
        <v>8966</v>
      </c>
      <c r="AD115" s="9">
        <v>10209</v>
      </c>
      <c r="AE115" s="9">
        <v>9305</v>
      </c>
      <c r="AF115" s="9">
        <v>8675</v>
      </c>
      <c r="AG115" s="9">
        <v>9113</v>
      </c>
      <c r="AH115" s="9">
        <v>7448</v>
      </c>
      <c r="AI115" s="9">
        <v>7161</v>
      </c>
      <c r="AJ115" s="9">
        <v>6784</v>
      </c>
      <c r="AK115" s="9">
        <v>6948</v>
      </c>
      <c r="AL115" s="9">
        <v>7176</v>
      </c>
      <c r="AM115" s="9">
        <v>6714</v>
      </c>
      <c r="AN115" s="9">
        <v>7687</v>
      </c>
      <c r="AO115" s="9">
        <v>8499</v>
      </c>
      <c r="AP115" s="9">
        <v>10119</v>
      </c>
      <c r="AQ115" s="9">
        <v>10554</v>
      </c>
      <c r="AR115" s="9">
        <v>8506</v>
      </c>
      <c r="AS115" s="9">
        <v>8822</v>
      </c>
      <c r="AT115" s="9">
        <v>7884</v>
      </c>
      <c r="AU115" s="9">
        <v>7287</v>
      </c>
      <c r="AV115" s="9">
        <v>6926</v>
      </c>
      <c r="AW115" s="9">
        <v>7239</v>
      </c>
      <c r="AX115" s="9">
        <v>7322</v>
      </c>
      <c r="AY115" s="9">
        <v>6984</v>
      </c>
      <c r="AZ115" s="9">
        <v>8178.7460000000001</v>
      </c>
      <c r="BA115" s="9">
        <v>8928.2250000000004</v>
      </c>
      <c r="BB115" s="9">
        <v>10947.481</v>
      </c>
      <c r="BC115" s="9">
        <v>9902.0480000000007</v>
      </c>
      <c r="BD115" s="9">
        <v>9250.8629999999994</v>
      </c>
      <c r="BE115" s="9">
        <v>8890.3410000000003</v>
      </c>
      <c r="BF115" s="9">
        <v>7653.9530000000004</v>
      </c>
      <c r="BG115" s="9">
        <v>7178.5219999999999</v>
      </c>
      <c r="BH115" s="9">
        <v>6808.9560000000001</v>
      </c>
      <c r="BI115" s="9">
        <v>7467.4849999999997</v>
      </c>
      <c r="BJ115" s="9">
        <v>7471.7839999999997</v>
      </c>
      <c r="BK115" s="9">
        <v>6895.4759999999997</v>
      </c>
      <c r="BL115" s="9">
        <v>7391.3559999999998</v>
      </c>
      <c r="BM115" s="9">
        <v>8963.1869999999999</v>
      </c>
      <c r="BN115" s="9">
        <v>9923.8539999999994</v>
      </c>
      <c r="BO115" s="9">
        <v>9590.07</v>
      </c>
      <c r="BP115" s="9">
        <v>7964.2460000000001</v>
      </c>
      <c r="BQ115" s="9">
        <v>8410.491</v>
      </c>
      <c r="BR115" s="9">
        <v>7766.1279999999997</v>
      </c>
      <c r="BS115" s="9">
        <v>7243.1989999999996</v>
      </c>
      <c r="BT115" s="9">
        <v>7092.5559999999996</v>
      </c>
      <c r="BU115" s="9">
        <v>7560.6530000000002</v>
      </c>
      <c r="BV115" s="9">
        <v>7168.8860000000004</v>
      </c>
      <c r="BW115" s="9">
        <v>6802.7330000000002</v>
      </c>
      <c r="BX115" s="9">
        <v>7294.6029999999992</v>
      </c>
      <c r="BY115" s="9">
        <v>8920.2089999999989</v>
      </c>
      <c r="BZ115" s="9">
        <v>10099.300000000001</v>
      </c>
      <c r="CA115" s="9">
        <v>9886.1929999999993</v>
      </c>
      <c r="CB115" s="9">
        <v>8307.6029999999992</v>
      </c>
      <c r="CC115" s="9">
        <v>8385.5910000000003</v>
      </c>
      <c r="CD115" s="9">
        <v>7094.192</v>
      </c>
      <c r="CE115" s="9">
        <v>6937.8850000000002</v>
      </c>
      <c r="CF115" s="9">
        <v>6707.9760000000006</v>
      </c>
      <c r="CG115" s="9">
        <v>6885.3440000000001</v>
      </c>
      <c r="CH115" s="9">
        <v>7112.7809999999999</v>
      </c>
      <c r="CI115" s="9">
        <v>6616.6210000000001</v>
      </c>
      <c r="CJ115" s="9">
        <v>7446.9539999999997</v>
      </c>
      <c r="CK115" s="9">
        <v>8056.893</v>
      </c>
      <c r="CL115" s="9">
        <v>11085.966</v>
      </c>
      <c r="CM115" s="9">
        <v>11127.938999999998</v>
      </c>
      <c r="CN115" s="9">
        <v>9145.8230000000003</v>
      </c>
      <c r="CO115" s="9">
        <v>9202.5789999999997</v>
      </c>
      <c r="CP115" s="9">
        <v>7822.7029999999995</v>
      </c>
      <c r="CQ115" s="9">
        <v>7232.3469999999998</v>
      </c>
      <c r="CR115" s="9">
        <v>6636.9479999999994</v>
      </c>
      <c r="CS115" s="9">
        <v>6926.3940000000002</v>
      </c>
      <c r="CT115" s="9">
        <v>7236.4040000000005</v>
      </c>
      <c r="CU115" s="9">
        <v>6719.6949999999997</v>
      </c>
      <c r="CV115" s="9">
        <v>7686</v>
      </c>
      <c r="CW115" s="9">
        <v>8704</v>
      </c>
      <c r="CX115" s="9">
        <v>10529</v>
      </c>
      <c r="CY115" s="9">
        <v>9583</v>
      </c>
      <c r="CZ115" s="9">
        <v>8993</v>
      </c>
      <c r="DA115" s="9">
        <v>9024</v>
      </c>
      <c r="DB115" s="9">
        <v>7811</v>
      </c>
      <c r="DC115" s="9">
        <v>6812</v>
      </c>
      <c r="DD115" s="9">
        <v>6489</v>
      </c>
      <c r="DE115" s="9">
        <v>7228</v>
      </c>
      <c r="DF115" s="9">
        <v>7005</v>
      </c>
      <c r="DG115" s="9">
        <v>6448</v>
      </c>
      <c r="DH115" s="9">
        <v>7561.902</v>
      </c>
      <c r="DI115" s="9">
        <v>8380.0300000000007</v>
      </c>
      <c r="DJ115" s="9">
        <v>9915.5519999999997</v>
      </c>
      <c r="DK115" s="9">
        <v>9515.6929999999993</v>
      </c>
      <c r="DL115" s="9">
        <v>9857.0540000000001</v>
      </c>
      <c r="DM115" s="9">
        <v>9062.2749999999996</v>
      </c>
      <c r="DN115" s="9">
        <v>7536.4740000000002</v>
      </c>
      <c r="DO115" s="9">
        <v>6828.1049999999996</v>
      </c>
      <c r="DP115" s="9">
        <v>6560.5410000000002</v>
      </c>
      <c r="DQ115" s="9">
        <v>6850.8689999999997</v>
      </c>
      <c r="DR115" s="9">
        <v>7083.0209999999997</v>
      </c>
      <c r="DS115" s="9">
        <v>6687.7280000000001</v>
      </c>
    </row>
    <row r="116" spans="2:123" x14ac:dyDescent="0.3">
      <c r="B116" s="7">
        <v>10376</v>
      </c>
      <c r="C116" s="8" t="s">
        <v>115</v>
      </c>
      <c r="D116" s="9">
        <v>36051.408000000003</v>
      </c>
      <c r="E116" s="9">
        <v>41821.900999999998</v>
      </c>
      <c r="F116" s="9">
        <v>55843.909</v>
      </c>
      <c r="G116" s="9">
        <v>45603.794000000002</v>
      </c>
      <c r="H116" s="9">
        <v>38769.046000000002</v>
      </c>
      <c r="I116" s="9">
        <v>45302.563999999998</v>
      </c>
      <c r="J116" s="9">
        <v>39851.178</v>
      </c>
      <c r="K116" s="9">
        <v>38583.116000000002</v>
      </c>
      <c r="L116" s="9">
        <v>33762.945</v>
      </c>
      <c r="M116" s="9">
        <v>33661.86</v>
      </c>
      <c r="N116" s="9">
        <v>33627.321000000004</v>
      </c>
      <c r="O116" s="9">
        <v>32022.654999999999</v>
      </c>
      <c r="P116" s="9">
        <v>37313.709000000003</v>
      </c>
      <c r="Q116" s="9">
        <v>45559.222000000002</v>
      </c>
      <c r="R116" s="9">
        <v>48179.334999999999</v>
      </c>
      <c r="S116" s="9">
        <v>50332.737999999998</v>
      </c>
      <c r="T116" s="9">
        <v>47478.324000000001</v>
      </c>
      <c r="U116" s="9">
        <v>46993.62</v>
      </c>
      <c r="V116" s="9">
        <v>43799.62</v>
      </c>
      <c r="W116" s="9">
        <v>38628.754000000001</v>
      </c>
      <c r="X116" s="9">
        <v>31745.758000000002</v>
      </c>
      <c r="Y116" s="9">
        <v>32635.447</v>
      </c>
      <c r="Z116" s="9">
        <v>33376.627999999997</v>
      </c>
      <c r="AA116" s="9">
        <v>31867.306</v>
      </c>
      <c r="AB116" s="9">
        <v>35895</v>
      </c>
      <c r="AC116" s="9">
        <v>45163</v>
      </c>
      <c r="AD116" s="9">
        <v>52634</v>
      </c>
      <c r="AE116" s="9">
        <v>51332</v>
      </c>
      <c r="AF116" s="9">
        <v>45493</v>
      </c>
      <c r="AG116" s="9">
        <v>50314</v>
      </c>
      <c r="AH116" s="9">
        <v>39201</v>
      </c>
      <c r="AI116" s="9">
        <v>37010</v>
      </c>
      <c r="AJ116" s="9">
        <v>33010</v>
      </c>
      <c r="AK116" s="9">
        <v>32211</v>
      </c>
      <c r="AL116" s="9">
        <v>33745</v>
      </c>
      <c r="AM116" s="9">
        <v>32539</v>
      </c>
      <c r="AN116" s="9">
        <v>38091</v>
      </c>
      <c r="AO116" s="9">
        <v>41125</v>
      </c>
      <c r="AP116" s="9">
        <v>50846</v>
      </c>
      <c r="AQ116" s="9">
        <v>53566</v>
      </c>
      <c r="AR116" s="9">
        <v>43353</v>
      </c>
      <c r="AS116" s="9">
        <v>45761</v>
      </c>
      <c r="AT116" s="9">
        <v>39129</v>
      </c>
      <c r="AU116" s="9">
        <v>35406</v>
      </c>
      <c r="AV116" s="9">
        <v>31179</v>
      </c>
      <c r="AW116" s="9">
        <v>32737</v>
      </c>
      <c r="AX116" s="9">
        <v>33701</v>
      </c>
      <c r="AY116" s="9">
        <v>31792</v>
      </c>
      <c r="AZ116" s="9">
        <v>38714.419000000002</v>
      </c>
      <c r="BA116" s="9">
        <v>43526.356</v>
      </c>
      <c r="BB116" s="9">
        <v>57225.65</v>
      </c>
      <c r="BC116" s="9">
        <v>49635.928</v>
      </c>
      <c r="BD116" s="9">
        <v>47562.786999999997</v>
      </c>
      <c r="BE116" s="9">
        <v>44405.828000000001</v>
      </c>
      <c r="BF116" s="9">
        <v>38505.841</v>
      </c>
      <c r="BG116" s="9">
        <v>33285.262999999999</v>
      </c>
      <c r="BH116" s="9">
        <v>31740.819</v>
      </c>
      <c r="BI116" s="9">
        <v>33310.856</v>
      </c>
      <c r="BJ116" s="9">
        <v>33426.406000000003</v>
      </c>
      <c r="BK116" s="9">
        <v>30926.324000000001</v>
      </c>
      <c r="BL116" s="9">
        <v>32893.01</v>
      </c>
      <c r="BM116" s="9">
        <v>43489.595000000001</v>
      </c>
      <c r="BN116" s="9">
        <v>45976.067999999999</v>
      </c>
      <c r="BO116" s="9">
        <v>46021.784</v>
      </c>
      <c r="BP116" s="9">
        <v>36924.377</v>
      </c>
      <c r="BQ116" s="9">
        <v>41510.072</v>
      </c>
      <c r="BR116" s="9">
        <v>39789.61</v>
      </c>
      <c r="BS116" s="9">
        <v>35328.694000000003</v>
      </c>
      <c r="BT116" s="9">
        <v>32734.268</v>
      </c>
      <c r="BU116" s="9">
        <v>33448.349000000002</v>
      </c>
      <c r="BV116" s="9">
        <v>30058.598999999998</v>
      </c>
      <c r="BW116" s="9">
        <v>29163.852999999999</v>
      </c>
      <c r="BX116" s="9">
        <v>31473.092049999999</v>
      </c>
      <c r="BY116" s="9">
        <v>44797.619017999998</v>
      </c>
      <c r="BZ116" s="9">
        <v>51343.758397400001</v>
      </c>
      <c r="CA116" s="9">
        <v>50053.063701600004</v>
      </c>
      <c r="CB116" s="9">
        <v>41803.301651600006</v>
      </c>
      <c r="CC116" s="9">
        <v>44398.3466998</v>
      </c>
      <c r="CD116" s="9">
        <v>36125.962318999998</v>
      </c>
      <c r="CE116" s="9">
        <v>34696.430435599999</v>
      </c>
      <c r="CF116" s="9">
        <v>32602.495974199999</v>
      </c>
      <c r="CG116" s="9">
        <v>33458.525612400001</v>
      </c>
      <c r="CH116" s="9">
        <v>34064.768320800002</v>
      </c>
      <c r="CI116" s="9">
        <v>32441.049858800001</v>
      </c>
      <c r="CJ116" s="9">
        <v>37783.609442620997</v>
      </c>
      <c r="CK116" s="9">
        <v>40573.949959655998</v>
      </c>
      <c r="CL116" s="9">
        <v>58921.267044298002</v>
      </c>
      <c r="CM116" s="9">
        <v>58050.063789001004</v>
      </c>
      <c r="CN116" s="9">
        <v>48021.934397083001</v>
      </c>
      <c r="CO116" s="9">
        <v>49248.712175114</v>
      </c>
      <c r="CP116" s="9">
        <v>42107.009081771997</v>
      </c>
      <c r="CQ116" s="9">
        <v>37494.113697855006</v>
      </c>
      <c r="CR116" s="9">
        <v>33215.378656007</v>
      </c>
      <c r="CS116" s="9">
        <v>33573.756578004002</v>
      </c>
      <c r="CT116" s="9">
        <v>33182.809071074997</v>
      </c>
      <c r="CU116" s="9">
        <v>32019.595429569999</v>
      </c>
      <c r="CV116" s="9">
        <v>37639</v>
      </c>
      <c r="CW116" s="9">
        <v>43921</v>
      </c>
      <c r="CX116" s="9">
        <v>52495</v>
      </c>
      <c r="CY116" s="9">
        <v>48421</v>
      </c>
      <c r="CZ116" s="9">
        <v>48994</v>
      </c>
      <c r="DA116" s="9">
        <v>48863</v>
      </c>
      <c r="DB116" s="9">
        <v>40726</v>
      </c>
      <c r="DC116" s="9">
        <v>35799</v>
      </c>
      <c r="DD116" s="9">
        <v>32971</v>
      </c>
      <c r="DE116" s="9">
        <v>34381</v>
      </c>
      <c r="DF116" s="9">
        <v>33917</v>
      </c>
      <c r="DG116" s="9">
        <v>32918</v>
      </c>
      <c r="DH116" s="9">
        <v>35923.891000000003</v>
      </c>
      <c r="DI116" s="9">
        <v>42998.849000000002</v>
      </c>
      <c r="DJ116" s="9">
        <v>50859.46</v>
      </c>
      <c r="DK116" s="9">
        <v>51047.402999999998</v>
      </c>
      <c r="DL116" s="9">
        <v>53442.432999999997</v>
      </c>
      <c r="DM116" s="9">
        <v>49746.749000000003</v>
      </c>
      <c r="DN116" s="9">
        <v>40849.059000000001</v>
      </c>
      <c r="DO116" s="9">
        <v>36243.385999999999</v>
      </c>
      <c r="DP116" s="9">
        <v>32371.571</v>
      </c>
      <c r="DQ116" s="9">
        <v>33091.353999999999</v>
      </c>
      <c r="DR116" s="9">
        <v>33153.514000000003</v>
      </c>
      <c r="DS116" s="9">
        <v>32536.272000000001</v>
      </c>
    </row>
    <row r="117" spans="2:123" x14ac:dyDescent="0.3">
      <c r="B117" s="7">
        <v>10378</v>
      </c>
      <c r="C117" s="8" t="s">
        <v>116</v>
      </c>
      <c r="D117" s="9">
        <v>1382.0329999999999</v>
      </c>
      <c r="E117" s="9">
        <v>1788.9440374629087</v>
      </c>
      <c r="F117" s="9">
        <v>2552.9528005507482</v>
      </c>
      <c r="G117" s="9">
        <v>2095.59</v>
      </c>
      <c r="H117" s="9">
        <v>1637.4349999999999</v>
      </c>
      <c r="I117" s="9">
        <v>1552.529</v>
      </c>
      <c r="J117" s="9">
        <v>1198.393</v>
      </c>
      <c r="K117" s="9">
        <v>1053.18</v>
      </c>
      <c r="L117" s="9">
        <v>945.05700000000002</v>
      </c>
      <c r="M117" s="9">
        <v>1089.4469999999999</v>
      </c>
      <c r="N117" s="9">
        <v>1078.2560000000001</v>
      </c>
      <c r="O117" s="9">
        <v>686.67100000000005</v>
      </c>
      <c r="P117" s="9">
        <v>1122.7729999999999</v>
      </c>
      <c r="Q117" s="9">
        <v>1817.885</v>
      </c>
      <c r="R117" s="9">
        <v>2214.3240000000001</v>
      </c>
      <c r="S117" s="9">
        <v>2338.0410000000002</v>
      </c>
      <c r="T117" s="9">
        <v>2068.3330000000001</v>
      </c>
      <c r="U117" s="9">
        <v>1716.26</v>
      </c>
      <c r="V117" s="9">
        <v>1351.7380000000001</v>
      </c>
      <c r="W117" s="9">
        <v>1048.5160000000001</v>
      </c>
      <c r="X117" s="9">
        <v>917.72500000000002</v>
      </c>
      <c r="Y117" s="9">
        <v>996.16599999999926</v>
      </c>
      <c r="Z117" s="9">
        <v>1087.056</v>
      </c>
      <c r="AA117" s="9">
        <v>820.37800000000004</v>
      </c>
      <c r="AB117" s="9">
        <v>1147</v>
      </c>
      <c r="AC117" s="9">
        <v>1794</v>
      </c>
      <c r="AD117" s="9">
        <v>2322</v>
      </c>
      <c r="AE117" s="9">
        <v>2463</v>
      </c>
      <c r="AF117" s="9">
        <v>2021</v>
      </c>
      <c r="AG117" s="9">
        <v>1754</v>
      </c>
      <c r="AH117" s="9">
        <v>1035</v>
      </c>
      <c r="AI117" s="9">
        <v>997</v>
      </c>
      <c r="AJ117" s="9">
        <v>944</v>
      </c>
      <c r="AK117" s="9">
        <v>1103</v>
      </c>
      <c r="AL117" s="9">
        <v>1058</v>
      </c>
      <c r="AM117" s="9">
        <v>1124</v>
      </c>
      <c r="AN117" s="9">
        <v>1291</v>
      </c>
      <c r="AO117" s="9">
        <v>1713</v>
      </c>
      <c r="AP117" s="9">
        <v>2113</v>
      </c>
      <c r="AQ117" s="9">
        <v>2610</v>
      </c>
      <c r="AR117" s="9">
        <v>1968</v>
      </c>
      <c r="AS117" s="9">
        <v>1690</v>
      </c>
      <c r="AT117" s="9">
        <v>1136</v>
      </c>
      <c r="AU117" s="9">
        <v>996</v>
      </c>
      <c r="AV117" s="9">
        <v>889</v>
      </c>
      <c r="AW117" s="9">
        <v>1083</v>
      </c>
      <c r="AX117" s="9">
        <v>1031</v>
      </c>
      <c r="AY117" s="9">
        <v>898</v>
      </c>
      <c r="AZ117" s="9">
        <v>1102.165</v>
      </c>
      <c r="BA117" s="9">
        <v>1634.731</v>
      </c>
      <c r="BB117" s="9">
        <v>2378.7240000000002</v>
      </c>
      <c r="BC117" s="9">
        <v>2048.6990000000001</v>
      </c>
      <c r="BD117" s="9">
        <v>1979.664</v>
      </c>
      <c r="BE117" s="9">
        <v>1550.83</v>
      </c>
      <c r="BF117" s="9">
        <v>1051.3499999999999</v>
      </c>
      <c r="BG117" s="9">
        <v>857.59100000000001</v>
      </c>
      <c r="BH117" s="9">
        <v>844.98699999999997</v>
      </c>
      <c r="BI117" s="9">
        <v>1091.384</v>
      </c>
      <c r="BJ117" s="9">
        <v>1018.324</v>
      </c>
      <c r="BK117" s="9">
        <v>850.21299999999997</v>
      </c>
      <c r="BL117" s="9">
        <v>975.69399999999996</v>
      </c>
      <c r="BM117" s="9">
        <v>1749.902</v>
      </c>
      <c r="BN117" s="9">
        <v>2117.3939999999998</v>
      </c>
      <c r="BO117" s="9">
        <v>2197.9609999999998</v>
      </c>
      <c r="BP117" s="9">
        <v>1568.546</v>
      </c>
      <c r="BQ117" s="9">
        <v>1373.21</v>
      </c>
      <c r="BR117" s="9">
        <v>1084.7070000000001</v>
      </c>
      <c r="BS117" s="9">
        <v>924.1</v>
      </c>
      <c r="BT117" s="9">
        <v>1033.011</v>
      </c>
      <c r="BU117" s="9">
        <v>1195.0820000000001</v>
      </c>
      <c r="BV117" s="9">
        <v>1075.7850000000001</v>
      </c>
      <c r="BW117" s="9">
        <v>855.44799999999998</v>
      </c>
      <c r="BX117" s="9">
        <v>976.59505492799997</v>
      </c>
      <c r="BY117" s="9">
        <v>1673.608370356</v>
      </c>
      <c r="BZ117" s="9">
        <v>2161.7462300560001</v>
      </c>
      <c r="CA117" s="9">
        <v>2278.5493101040001</v>
      </c>
      <c r="CB117" s="9">
        <v>1776.6195801919998</v>
      </c>
      <c r="CC117" s="9">
        <v>1493.0473844830001</v>
      </c>
      <c r="CD117" s="9">
        <v>937.22705535200009</v>
      </c>
      <c r="CE117" s="9">
        <v>888.62084515599997</v>
      </c>
      <c r="CF117" s="9">
        <v>919.70237969900006</v>
      </c>
      <c r="CG117" s="9">
        <v>994.28960484699996</v>
      </c>
      <c r="CH117" s="9">
        <v>1042.1796445360001</v>
      </c>
      <c r="CI117" s="9">
        <v>846.84187747999999</v>
      </c>
      <c r="CJ117" s="9">
        <v>1082.865679886</v>
      </c>
      <c r="CK117" s="9">
        <v>1335.381415647</v>
      </c>
      <c r="CL117" s="9">
        <v>2481.0344649359999</v>
      </c>
      <c r="CM117" s="9">
        <v>2756.6578096480002</v>
      </c>
      <c r="CN117" s="9">
        <v>2140.4056251920001</v>
      </c>
      <c r="CO117" s="9">
        <v>1682.664859733</v>
      </c>
      <c r="CP117" s="9">
        <v>1192.54561272</v>
      </c>
      <c r="CQ117" s="9">
        <v>1004.237665248</v>
      </c>
      <c r="CR117" s="9">
        <v>947.25728500000002</v>
      </c>
      <c r="CS117" s="9">
        <v>1140.332619624</v>
      </c>
      <c r="CT117" s="9">
        <v>1098.572559576</v>
      </c>
      <c r="CU117" s="9">
        <v>925.60648452000009</v>
      </c>
      <c r="CV117" s="9">
        <v>1161</v>
      </c>
      <c r="CW117" s="9">
        <v>1649</v>
      </c>
      <c r="CX117" s="9">
        <v>2321</v>
      </c>
      <c r="CY117" s="9">
        <v>2241</v>
      </c>
      <c r="CZ117" s="9">
        <v>2020</v>
      </c>
      <c r="DA117" s="9">
        <v>1710</v>
      </c>
      <c r="DB117" s="9">
        <v>1198</v>
      </c>
      <c r="DC117" s="9">
        <v>923</v>
      </c>
      <c r="DD117" s="9">
        <v>886</v>
      </c>
      <c r="DE117" s="9">
        <v>1106</v>
      </c>
      <c r="DF117" s="9">
        <v>1047</v>
      </c>
      <c r="DG117" s="9">
        <v>862</v>
      </c>
      <c r="DH117" s="9">
        <v>1124.6189999999999</v>
      </c>
      <c r="DI117" s="9">
        <v>1682.549</v>
      </c>
      <c r="DJ117" s="9">
        <v>2048.9899999999998</v>
      </c>
      <c r="DK117" s="9">
        <v>2187.2429999999999</v>
      </c>
      <c r="DL117" s="9">
        <v>2354.8760000000002</v>
      </c>
      <c r="DM117" s="9">
        <v>1954.8430000000001</v>
      </c>
      <c r="DN117" s="9">
        <v>1102.6020000000001</v>
      </c>
      <c r="DO117" s="9">
        <v>926.23</v>
      </c>
      <c r="DP117" s="9">
        <v>929.53700000000003</v>
      </c>
      <c r="DQ117" s="9">
        <v>1028.6189999999999</v>
      </c>
      <c r="DR117" s="9">
        <v>1061.9010000000001</v>
      </c>
      <c r="DS117" s="9">
        <v>929.26300000000003</v>
      </c>
    </row>
    <row r="118" spans="2:123" x14ac:dyDescent="0.3">
      <c r="B118" s="7">
        <v>10379</v>
      </c>
      <c r="C118" s="8" t="s">
        <v>117</v>
      </c>
      <c r="D118" s="9">
        <v>3273.3589999999999</v>
      </c>
      <c r="E118" s="9">
        <v>3865.701</v>
      </c>
      <c r="F118" s="9">
        <v>5239.5020000000004</v>
      </c>
      <c r="G118" s="9">
        <v>4190.1260000000002</v>
      </c>
      <c r="H118" s="9">
        <v>3602.3409999999999</v>
      </c>
      <c r="I118" s="9">
        <v>3712.75</v>
      </c>
      <c r="J118" s="9">
        <v>3277.877</v>
      </c>
      <c r="K118" s="9">
        <v>3018.0810000000001</v>
      </c>
      <c r="L118" s="9">
        <v>2614.7420000000002</v>
      </c>
      <c r="M118" s="9">
        <v>2617.6559999999999</v>
      </c>
      <c r="N118" s="9">
        <v>2584.9540000000002</v>
      </c>
      <c r="O118" s="9">
        <v>2593.4450000000002</v>
      </c>
      <c r="P118" s="9">
        <v>3230.4430000000002</v>
      </c>
      <c r="Q118" s="9">
        <v>4202.9679999999998</v>
      </c>
      <c r="R118" s="9">
        <v>4644.9880000000003</v>
      </c>
      <c r="S118" s="9">
        <v>4693.223</v>
      </c>
      <c r="T118" s="9">
        <v>4319.076</v>
      </c>
      <c r="U118" s="9">
        <v>4135.6459999999997</v>
      </c>
      <c r="V118" s="9">
        <v>3665.3510000000001</v>
      </c>
      <c r="W118" s="9">
        <v>3111.7849999999999</v>
      </c>
      <c r="X118" s="9">
        <v>2547.4740000000002</v>
      </c>
      <c r="Y118" s="9">
        <v>2498.527</v>
      </c>
      <c r="Z118" s="9">
        <v>2514.819</v>
      </c>
      <c r="AA118" s="9">
        <v>2561.5630000000001</v>
      </c>
      <c r="AB118" s="9">
        <v>3258</v>
      </c>
      <c r="AC118" s="9">
        <v>4222</v>
      </c>
      <c r="AD118" s="9">
        <v>4879</v>
      </c>
      <c r="AE118" s="9">
        <v>4892</v>
      </c>
      <c r="AF118" s="9">
        <v>4194</v>
      </c>
      <c r="AG118" s="9">
        <v>4266</v>
      </c>
      <c r="AH118" s="9">
        <v>3232</v>
      </c>
      <c r="AI118" s="9">
        <v>2898</v>
      </c>
      <c r="AJ118" s="9">
        <v>2551</v>
      </c>
      <c r="AK118" s="9">
        <v>2480</v>
      </c>
      <c r="AL118" s="9">
        <v>2573</v>
      </c>
      <c r="AM118" s="9">
        <v>2524</v>
      </c>
      <c r="AN118" s="9">
        <v>3181</v>
      </c>
      <c r="AO118" s="9">
        <v>3861</v>
      </c>
      <c r="AP118" s="9">
        <v>4689</v>
      </c>
      <c r="AQ118" s="9">
        <v>5015</v>
      </c>
      <c r="AR118" s="9">
        <v>3893</v>
      </c>
      <c r="AS118" s="9">
        <v>3889</v>
      </c>
      <c r="AT118" s="9">
        <v>3272</v>
      </c>
      <c r="AU118" s="9">
        <v>2777</v>
      </c>
      <c r="AV118" s="9">
        <v>2468</v>
      </c>
      <c r="AW118" s="9">
        <v>2552</v>
      </c>
      <c r="AX118" s="9">
        <v>2533</v>
      </c>
      <c r="AY118" s="9">
        <v>2559</v>
      </c>
      <c r="AZ118" s="9">
        <v>3376.7950000000001</v>
      </c>
      <c r="BA118" s="9">
        <v>4001.4079999999999</v>
      </c>
      <c r="BB118" s="9">
        <v>4993.3310000000001</v>
      </c>
      <c r="BC118" s="9">
        <v>4506.1329999999998</v>
      </c>
      <c r="BD118" s="9">
        <v>4243.5020000000004</v>
      </c>
      <c r="BE118" s="9">
        <v>3747.2649999999999</v>
      </c>
      <c r="BF118" s="9">
        <v>3089.5329999999999</v>
      </c>
      <c r="BG118" s="9">
        <v>2644.5329999999999</v>
      </c>
      <c r="BH118" s="9">
        <v>2393.2800000000002</v>
      </c>
      <c r="BI118" s="9">
        <v>2622.18</v>
      </c>
      <c r="BJ118" s="9">
        <v>2625.7179999999998</v>
      </c>
      <c r="BK118" s="9">
        <v>2520.3910000000001</v>
      </c>
      <c r="BL118" s="9">
        <v>2902.277</v>
      </c>
      <c r="BM118" s="9">
        <v>4009.8589999999999</v>
      </c>
      <c r="BN118" s="9">
        <v>4474.0410000000002</v>
      </c>
      <c r="BO118" s="9">
        <v>4270.0709999999999</v>
      </c>
      <c r="BP118" s="9">
        <v>3445.924</v>
      </c>
      <c r="BQ118" s="9">
        <v>3521.53</v>
      </c>
      <c r="BR118" s="9">
        <v>3127.5920000000001</v>
      </c>
      <c r="BS118" s="9">
        <v>2678.3220000000001</v>
      </c>
      <c r="BT118" s="9">
        <v>2572.297</v>
      </c>
      <c r="BU118" s="9">
        <v>2689.973</v>
      </c>
      <c r="BV118" s="9">
        <v>2599.7550000000001</v>
      </c>
      <c r="BW118" s="9">
        <v>2523.471</v>
      </c>
      <c r="BX118" s="9">
        <v>2899.3389999999999</v>
      </c>
      <c r="BY118" s="9">
        <v>4130.4699999999993</v>
      </c>
      <c r="BZ118" s="9">
        <v>4713.7119999999995</v>
      </c>
      <c r="CA118" s="9">
        <v>4625.2980000000007</v>
      </c>
      <c r="CB118" s="9">
        <v>3812.011</v>
      </c>
      <c r="CC118" s="9">
        <v>3708.0230000000001</v>
      </c>
      <c r="CD118" s="9">
        <v>2690.7910000000002</v>
      </c>
      <c r="CE118" s="9">
        <v>2623.4520000000002</v>
      </c>
      <c r="CF118" s="9">
        <v>2421.9920000000002</v>
      </c>
      <c r="CG118" s="9">
        <v>2485.8379999999997</v>
      </c>
      <c r="CH118" s="9">
        <v>2565.8180000000002</v>
      </c>
      <c r="CI118" s="9">
        <v>2501.34</v>
      </c>
      <c r="CJ118" s="9">
        <v>3140.8580000000002</v>
      </c>
      <c r="CK118" s="9">
        <v>3516.6150000000002</v>
      </c>
      <c r="CL118" s="9">
        <v>5066.335</v>
      </c>
      <c r="CM118" s="9">
        <v>5031.1020000000008</v>
      </c>
      <c r="CN118" s="9">
        <v>4045.913</v>
      </c>
      <c r="CO118" s="9">
        <v>4054.2570000000001</v>
      </c>
      <c r="CP118" s="9">
        <v>3280.5879999999997</v>
      </c>
      <c r="CQ118" s="9">
        <v>2701.4210000000003</v>
      </c>
      <c r="CR118" s="9">
        <v>2461.8609999999999</v>
      </c>
      <c r="CS118" s="9">
        <v>2519.5240000000003</v>
      </c>
      <c r="CT118" s="9">
        <v>2590.8000000000002</v>
      </c>
      <c r="CU118" s="9">
        <v>2546.5439999999999</v>
      </c>
      <c r="CV118" s="9">
        <v>3168</v>
      </c>
      <c r="CW118" s="9">
        <v>3887</v>
      </c>
      <c r="CX118" s="9">
        <v>4797</v>
      </c>
      <c r="CY118" s="9">
        <v>4332</v>
      </c>
      <c r="CZ118" s="9">
        <v>4019</v>
      </c>
      <c r="DA118" s="9">
        <v>3901</v>
      </c>
      <c r="DB118" s="9">
        <v>3194</v>
      </c>
      <c r="DC118" s="9">
        <v>2533</v>
      </c>
      <c r="DD118" s="9">
        <v>2405</v>
      </c>
      <c r="DE118" s="9">
        <v>2648</v>
      </c>
      <c r="DF118" s="9">
        <v>2524</v>
      </c>
      <c r="DG118" s="9">
        <v>2410</v>
      </c>
      <c r="DH118" s="9">
        <v>3046.1779999999999</v>
      </c>
      <c r="DI118" s="9">
        <v>3614.0050000000001</v>
      </c>
      <c r="DJ118" s="9">
        <v>4402.9620000000004</v>
      </c>
      <c r="DK118" s="9">
        <v>4300.7879999999996</v>
      </c>
      <c r="DL118" s="9">
        <v>4445.1629999999996</v>
      </c>
      <c r="DM118" s="9">
        <v>3784.8870000000002</v>
      </c>
      <c r="DN118" s="9">
        <v>2938.6489999999999</v>
      </c>
      <c r="DO118" s="9">
        <v>2500.8670000000002</v>
      </c>
      <c r="DP118" s="9">
        <v>2332.1869999999999</v>
      </c>
      <c r="DQ118" s="9">
        <v>2483.2460000000001</v>
      </c>
      <c r="DR118" s="9">
        <v>2548.4850000000001</v>
      </c>
      <c r="DS118" s="9">
        <v>2461.9899999999998</v>
      </c>
    </row>
    <row r="119" spans="2:123" x14ac:dyDescent="0.3">
      <c r="B119" s="7">
        <v>10388</v>
      </c>
      <c r="C119" s="8" t="s">
        <v>118</v>
      </c>
      <c r="D119" s="9">
        <v>65080.38</v>
      </c>
      <c r="E119" s="9">
        <v>55653.199000000001</v>
      </c>
      <c r="F119" s="9">
        <v>66147.827999999994</v>
      </c>
      <c r="G119" s="9">
        <v>58393.72</v>
      </c>
      <c r="H119" s="9">
        <v>51220.656999999999</v>
      </c>
      <c r="I119" s="9">
        <v>57794.468999999997</v>
      </c>
      <c r="J119" s="9">
        <v>73419.032000000007</v>
      </c>
      <c r="K119" s="9">
        <v>84856.315000000002</v>
      </c>
      <c r="L119" s="9">
        <v>94140.729000000007</v>
      </c>
      <c r="M119" s="9">
        <v>119521.159</v>
      </c>
      <c r="N119" s="9">
        <v>117005.246</v>
      </c>
      <c r="O119" s="9">
        <v>83065.164000000004</v>
      </c>
      <c r="P119" s="9">
        <v>66380.84</v>
      </c>
      <c r="Q119" s="9">
        <v>60192.328000000001</v>
      </c>
      <c r="R119" s="9">
        <v>61419.341</v>
      </c>
      <c r="S119" s="9">
        <v>63644.059000000001</v>
      </c>
      <c r="T119" s="9">
        <v>55931.059000000001</v>
      </c>
      <c r="U119" s="9">
        <v>57028.086000000003</v>
      </c>
      <c r="V119" s="9">
        <v>66752.187000000005</v>
      </c>
      <c r="W119" s="9">
        <v>78994.95</v>
      </c>
      <c r="X119" s="9">
        <v>103295.344</v>
      </c>
      <c r="Y119" s="9">
        <v>117371.145</v>
      </c>
      <c r="Z119" s="9">
        <v>125242.352</v>
      </c>
      <c r="AA119" s="9">
        <v>99660.604000000007</v>
      </c>
      <c r="AB119" s="9">
        <v>71714</v>
      </c>
      <c r="AC119" s="9">
        <v>62683</v>
      </c>
      <c r="AD119" s="9">
        <v>68149</v>
      </c>
      <c r="AE119" s="9">
        <v>66455</v>
      </c>
      <c r="AF119" s="9">
        <v>60225</v>
      </c>
      <c r="AG119" s="9">
        <v>59777</v>
      </c>
      <c r="AH119" s="9">
        <v>68253</v>
      </c>
      <c r="AI119" s="9">
        <v>97330</v>
      </c>
      <c r="AJ119" s="9">
        <v>109700</v>
      </c>
      <c r="AK119" s="9">
        <v>127285</v>
      </c>
      <c r="AL119" s="9">
        <v>130067</v>
      </c>
      <c r="AM119" s="9">
        <v>97238</v>
      </c>
      <c r="AN119" s="9">
        <v>76633</v>
      </c>
      <c r="AO119" s="9">
        <v>63658</v>
      </c>
      <c r="AP119" s="9">
        <v>65884</v>
      </c>
      <c r="AQ119" s="9">
        <v>72381</v>
      </c>
      <c r="AR119" s="9">
        <v>61160</v>
      </c>
      <c r="AS119" s="9">
        <v>67480</v>
      </c>
      <c r="AT119" s="9">
        <v>80793</v>
      </c>
      <c r="AU119" s="9">
        <v>103150</v>
      </c>
      <c r="AV119" s="9">
        <v>124372</v>
      </c>
      <c r="AW119" s="9">
        <v>143644</v>
      </c>
      <c r="AX119" s="9">
        <v>138150</v>
      </c>
      <c r="AY119" s="9">
        <v>100073</v>
      </c>
      <c r="AZ119" s="9">
        <v>85209.811000000002</v>
      </c>
      <c r="BA119" s="9">
        <v>77777.202999999994</v>
      </c>
      <c r="BB119" s="9">
        <v>87265.917000000001</v>
      </c>
      <c r="BC119" s="9">
        <v>85939.356</v>
      </c>
      <c r="BD119" s="9">
        <v>76942.417000000001</v>
      </c>
      <c r="BE119" s="9">
        <v>82046.592999999993</v>
      </c>
      <c r="BF119" s="9">
        <v>95396.006999999998</v>
      </c>
      <c r="BG119" s="9">
        <v>129556.624</v>
      </c>
      <c r="BH119" s="9">
        <v>154518.47500000001</v>
      </c>
      <c r="BI119" s="9">
        <v>163838.788</v>
      </c>
      <c r="BJ119" s="9">
        <v>157664.47</v>
      </c>
      <c r="BK119" s="9">
        <v>133912.01500000001</v>
      </c>
      <c r="BL119" s="9">
        <v>115555.584</v>
      </c>
      <c r="BM119" s="9">
        <v>100495.674</v>
      </c>
      <c r="BN119" s="9">
        <v>104173.098</v>
      </c>
      <c r="BO119" s="9">
        <v>106990.883</v>
      </c>
      <c r="BP119" s="9">
        <v>93679.307000000001</v>
      </c>
      <c r="BQ119" s="9">
        <v>108756.66499999999</v>
      </c>
      <c r="BR119" s="9">
        <v>128593.192</v>
      </c>
      <c r="BS119" s="9">
        <v>144844.95800000001</v>
      </c>
      <c r="BT119" s="9">
        <v>180193.56</v>
      </c>
      <c r="BU119" s="9">
        <v>180208.851</v>
      </c>
      <c r="BV119" s="9">
        <v>177422.367</v>
      </c>
      <c r="BW119" s="9">
        <v>143023.47500000001</v>
      </c>
      <c r="BX119" s="9">
        <v>131466.29341196001</v>
      </c>
      <c r="BY119" s="9">
        <v>117994.47475260501</v>
      </c>
      <c r="BZ119" s="9">
        <v>122350.306265469</v>
      </c>
      <c r="CA119" s="9">
        <v>125284.619156835</v>
      </c>
      <c r="CB119" s="9">
        <v>113548.512786244</v>
      </c>
      <c r="CC119" s="9">
        <v>123740.587313711</v>
      </c>
      <c r="CD119" s="9">
        <v>145509.75455002399</v>
      </c>
      <c r="CE119" s="9">
        <v>168819.44541405697</v>
      </c>
      <c r="CF119" s="9">
        <v>188421.47438718102</v>
      </c>
      <c r="CG119" s="9">
        <v>192707.06853874499</v>
      </c>
      <c r="CH119" s="9">
        <v>197673.63461486599</v>
      </c>
      <c r="CI119" s="9">
        <v>163153.32850320198</v>
      </c>
      <c r="CJ119" s="9">
        <v>147710.90873201098</v>
      </c>
      <c r="CK119" s="9">
        <v>131011.769707707</v>
      </c>
      <c r="CL119" s="9">
        <v>149165.38006376399</v>
      </c>
      <c r="CM119" s="9">
        <v>157476.52893378201</v>
      </c>
      <c r="CN119" s="9">
        <v>136828.91258984301</v>
      </c>
      <c r="CO119" s="9">
        <v>146180.53137446201</v>
      </c>
      <c r="CP119" s="9">
        <v>151357.93258287202</v>
      </c>
      <c r="CQ119" s="9">
        <v>191321.380746977</v>
      </c>
      <c r="CR119" s="9">
        <v>218351.835822739</v>
      </c>
      <c r="CS119" s="9">
        <v>234425.932241626</v>
      </c>
      <c r="CT119" s="9">
        <v>227386.26529086399</v>
      </c>
      <c r="CU119" s="9">
        <v>189141.22062970902</v>
      </c>
      <c r="CV119" s="9">
        <v>179177.177563426</v>
      </c>
      <c r="CW119" s="9">
        <v>169182.50756017701</v>
      </c>
      <c r="CX119" s="9">
        <v>180675.43042614299</v>
      </c>
      <c r="CY119" s="9">
        <v>182008.72044025399</v>
      </c>
      <c r="CZ119" s="9">
        <v>162359.177724056</v>
      </c>
      <c r="DA119" s="9">
        <v>187387.85518462301</v>
      </c>
      <c r="DB119" s="9">
        <v>189760.48667433899</v>
      </c>
      <c r="DC119" s="9">
        <v>228947.853407672</v>
      </c>
      <c r="DD119" s="9">
        <v>250719.559080312</v>
      </c>
      <c r="DE119" s="9">
        <v>268819.65895744401</v>
      </c>
      <c r="DF119" s="9">
        <v>261532.53904686298</v>
      </c>
      <c r="DG119" s="9">
        <v>222189.66581048598</v>
      </c>
      <c r="DH119" s="9">
        <v>214342.58114037401</v>
      </c>
      <c r="DI119" s="9">
        <v>207206.78013348201</v>
      </c>
      <c r="DJ119" s="9">
        <v>211123.487082562</v>
      </c>
      <c r="DK119" s="9">
        <v>218142.806014589</v>
      </c>
      <c r="DL119" s="9">
        <v>204126.991239692</v>
      </c>
      <c r="DM119" s="9">
        <v>222049.629492912</v>
      </c>
      <c r="DN119" s="9">
        <v>220321.05827644499</v>
      </c>
      <c r="DO119" s="9">
        <v>262302.26040277997</v>
      </c>
      <c r="DP119" s="9">
        <v>297737.45701140305</v>
      </c>
      <c r="DQ119" s="9">
        <v>303310.909801259</v>
      </c>
      <c r="DR119" s="9">
        <v>303845.16453448101</v>
      </c>
      <c r="DS119" s="9">
        <v>267029.446682362</v>
      </c>
    </row>
    <row r="120" spans="2:123" x14ac:dyDescent="0.3">
      <c r="B120" s="7">
        <v>10391</v>
      </c>
      <c r="C120" s="8" t="s">
        <v>119</v>
      </c>
      <c r="D120" s="9">
        <v>14367.529002623991</v>
      </c>
      <c r="E120" s="9">
        <v>16331.44851496101</v>
      </c>
      <c r="F120" s="9">
        <v>21419.307000094395</v>
      </c>
      <c r="G120" s="9">
        <v>21359.393000119988</v>
      </c>
      <c r="H120" s="9">
        <v>18547.665002239999</v>
      </c>
      <c r="I120" s="9">
        <v>18111.654000431005</v>
      </c>
      <c r="J120" s="9">
        <v>17428.701000000005</v>
      </c>
      <c r="K120" s="9">
        <v>20258.937000000005</v>
      </c>
      <c r="L120" s="9">
        <v>23225.225000000013</v>
      </c>
      <c r="M120" s="9">
        <v>31251.97099999999</v>
      </c>
      <c r="N120" s="9">
        <v>27018.163000000011</v>
      </c>
      <c r="O120" s="9">
        <v>22678.794000000013</v>
      </c>
      <c r="P120" s="9">
        <v>17856.43299999999</v>
      </c>
      <c r="Q120" s="9">
        <v>19692.098000000005</v>
      </c>
      <c r="R120" s="9">
        <v>21591.894</v>
      </c>
      <c r="S120" s="9">
        <v>22607.466000000008</v>
      </c>
      <c r="T120" s="9">
        <v>19383.14</v>
      </c>
      <c r="U120" s="9">
        <v>19119.958000000006</v>
      </c>
      <c r="V120" s="9">
        <v>17474.062999999998</v>
      </c>
      <c r="W120" s="9">
        <v>19613.789000000001</v>
      </c>
      <c r="X120" s="9">
        <v>25551.412</v>
      </c>
      <c r="Y120" s="9">
        <v>32736.628000000001</v>
      </c>
      <c r="Z120" s="9">
        <v>27873.003000000001</v>
      </c>
      <c r="AA120" s="9">
        <v>23059.91</v>
      </c>
      <c r="AB120" s="9">
        <v>17231</v>
      </c>
      <c r="AC120" s="9">
        <v>19602</v>
      </c>
      <c r="AD120" s="9">
        <v>22428</v>
      </c>
      <c r="AE120" s="9">
        <v>21159</v>
      </c>
      <c r="AF120" s="9">
        <v>18835</v>
      </c>
      <c r="AG120" s="9">
        <v>18175</v>
      </c>
      <c r="AH120" s="9">
        <v>19101</v>
      </c>
      <c r="AI120" s="9">
        <v>25666</v>
      </c>
      <c r="AJ120" s="9">
        <v>30467</v>
      </c>
      <c r="AK120" s="9">
        <v>31159</v>
      </c>
      <c r="AL120" s="9">
        <v>28916</v>
      </c>
      <c r="AM120" s="9">
        <v>20931</v>
      </c>
      <c r="AN120" s="9">
        <v>18488</v>
      </c>
      <c r="AO120" s="9">
        <v>18357</v>
      </c>
      <c r="AP120" s="9">
        <v>21780</v>
      </c>
      <c r="AQ120" s="9">
        <v>26315</v>
      </c>
      <c r="AR120" s="9">
        <v>19591</v>
      </c>
      <c r="AS120" s="9">
        <v>18660</v>
      </c>
      <c r="AT120" s="9">
        <v>18692</v>
      </c>
      <c r="AU120" s="9">
        <v>27208</v>
      </c>
      <c r="AV120" s="9">
        <v>32011</v>
      </c>
      <c r="AW120" s="9">
        <v>31625</v>
      </c>
      <c r="AX120" s="9">
        <v>29175</v>
      </c>
      <c r="AY120" s="9">
        <v>19817</v>
      </c>
      <c r="AZ120" s="9">
        <v>18500.971000000001</v>
      </c>
      <c r="BA120" s="9">
        <v>19599.593000000001</v>
      </c>
      <c r="BB120" s="9">
        <v>24579.88</v>
      </c>
      <c r="BC120" s="9">
        <v>22670.761999999999</v>
      </c>
      <c r="BD120" s="9">
        <v>19387.032999999999</v>
      </c>
      <c r="BE120" s="9">
        <v>18908.133000000002</v>
      </c>
      <c r="BF120" s="9">
        <v>18725.07</v>
      </c>
      <c r="BG120" s="9">
        <v>25504.775000000001</v>
      </c>
      <c r="BH120" s="9">
        <v>32361.175999999999</v>
      </c>
      <c r="BI120" s="9">
        <v>33715.142</v>
      </c>
      <c r="BJ120" s="9">
        <v>21765.615000000002</v>
      </c>
      <c r="BK120" s="9">
        <v>22377.452000000001</v>
      </c>
      <c r="BL120" s="9">
        <v>19013.812999999998</v>
      </c>
      <c r="BM120" s="9">
        <v>20520.382000000001</v>
      </c>
      <c r="BN120" s="9">
        <v>21931.553</v>
      </c>
      <c r="BO120" s="9">
        <v>22566.382000000001</v>
      </c>
      <c r="BP120" s="9">
        <v>18129.101999999999</v>
      </c>
      <c r="BQ120" s="9">
        <v>18830.311000000002</v>
      </c>
      <c r="BR120" s="9">
        <v>25912.058000000001</v>
      </c>
      <c r="BS120" s="9">
        <v>23068.984</v>
      </c>
      <c r="BT120" s="9">
        <v>31851.038</v>
      </c>
      <c r="BU120" s="9">
        <v>29963.425999999999</v>
      </c>
      <c r="BV120" s="9">
        <v>29196.648000000001</v>
      </c>
      <c r="BW120" s="9">
        <v>23377.973999999998</v>
      </c>
      <c r="BX120" s="9">
        <v>19790.632215592999</v>
      </c>
      <c r="BY120" s="9">
        <v>21422.922852993001</v>
      </c>
      <c r="BZ120" s="9">
        <v>24943.595632867</v>
      </c>
      <c r="CA120" s="9">
        <v>24521.622897489</v>
      </c>
      <c r="CB120" s="9">
        <v>20240.701748745003</v>
      </c>
      <c r="CC120" s="9">
        <v>19602.361634842</v>
      </c>
      <c r="CD120" s="9">
        <v>18628.645169755</v>
      </c>
      <c r="CE120" s="9">
        <v>23838.552764690998</v>
      </c>
      <c r="CF120" s="9">
        <v>34081.981288236995</v>
      </c>
      <c r="CG120" s="9">
        <v>32646.931726950002</v>
      </c>
      <c r="CH120" s="9">
        <v>31604.515732365002</v>
      </c>
      <c r="CI120" s="9">
        <v>20406.672693045002</v>
      </c>
      <c r="CJ120" s="9">
        <v>18738.697404056002</v>
      </c>
      <c r="CK120" s="9">
        <v>19573.149238843002</v>
      </c>
      <c r="CL120" s="9">
        <v>26078.619856001998</v>
      </c>
      <c r="CM120" s="9">
        <v>27798.620163187999</v>
      </c>
      <c r="CN120" s="9">
        <v>21413.435990153001</v>
      </c>
      <c r="CO120" s="9">
        <v>19809.584979316998</v>
      </c>
      <c r="CP120" s="9">
        <v>18434.227744793003</v>
      </c>
      <c r="CQ120" s="9">
        <v>24822.992606481002</v>
      </c>
      <c r="CR120" s="9">
        <v>33427.00206472</v>
      </c>
      <c r="CS120" s="9">
        <v>36311.731485532997</v>
      </c>
      <c r="CT120" s="9">
        <v>32679.698623236</v>
      </c>
      <c r="CU120" s="9">
        <v>23329.462966911</v>
      </c>
      <c r="CV120" s="9">
        <v>20402</v>
      </c>
      <c r="CW120" s="9">
        <v>20238</v>
      </c>
      <c r="CX120" s="9">
        <v>24685</v>
      </c>
      <c r="CY120" s="9">
        <v>23573</v>
      </c>
      <c r="CZ120" s="9">
        <v>21752</v>
      </c>
      <c r="DA120" s="9">
        <v>22181</v>
      </c>
      <c r="DB120" s="9">
        <v>21394</v>
      </c>
      <c r="DC120" s="9">
        <v>27470</v>
      </c>
      <c r="DD120" s="9">
        <v>32861</v>
      </c>
      <c r="DE120" s="9">
        <v>36040</v>
      </c>
      <c r="DF120" s="9">
        <v>32658</v>
      </c>
      <c r="DG120" s="9">
        <v>25795</v>
      </c>
      <c r="DH120" s="9">
        <v>21082.054</v>
      </c>
      <c r="DI120" s="9">
        <v>22752.566999999999</v>
      </c>
      <c r="DJ120" s="9">
        <v>26372.705000000002</v>
      </c>
      <c r="DK120" s="9">
        <v>25188.653999999999</v>
      </c>
      <c r="DL120" s="9">
        <v>22769.561000000002</v>
      </c>
      <c r="DM120" s="9">
        <v>23009.839</v>
      </c>
      <c r="DN120" s="9">
        <v>21288.322</v>
      </c>
      <c r="DO120" s="9">
        <v>26400.669000000002</v>
      </c>
      <c r="DP120" s="9">
        <v>31306.966</v>
      </c>
      <c r="DQ120" s="9">
        <v>35419.822</v>
      </c>
      <c r="DR120" s="9">
        <v>34002.021000000001</v>
      </c>
      <c r="DS120" s="9">
        <v>25594.743999999999</v>
      </c>
    </row>
    <row r="121" spans="2:123" x14ac:dyDescent="0.3">
      <c r="B121" s="7">
        <v>10406</v>
      </c>
      <c r="C121" s="8" t="s">
        <v>120</v>
      </c>
      <c r="D121" s="9">
        <v>270.05500000000001</v>
      </c>
      <c r="E121" s="9">
        <v>331.23</v>
      </c>
      <c r="F121" s="9">
        <v>493.63499999999999</v>
      </c>
      <c r="G121" s="9">
        <v>418.43</v>
      </c>
      <c r="H121" s="9">
        <v>359.78</v>
      </c>
      <c r="I121" s="9">
        <v>410.625</v>
      </c>
      <c r="J121" s="9">
        <v>354.76499999999999</v>
      </c>
      <c r="K121" s="9">
        <v>299.38499999999999</v>
      </c>
      <c r="L121" s="9">
        <v>249.66</v>
      </c>
      <c r="M121" s="9">
        <v>245.01</v>
      </c>
      <c r="N121" s="9">
        <v>232.155</v>
      </c>
      <c r="O121" s="9">
        <v>246.89500000000001</v>
      </c>
      <c r="P121" s="9">
        <v>292.96499999999997</v>
      </c>
      <c r="Q121" s="9">
        <v>422.51</v>
      </c>
      <c r="R121" s="9">
        <v>515.59500000000003</v>
      </c>
      <c r="S121" s="9">
        <v>564.77499999999998</v>
      </c>
      <c r="T121" s="9">
        <v>514.80499999999995</v>
      </c>
      <c r="U121" s="9">
        <v>498.65</v>
      </c>
      <c r="V121" s="9">
        <v>436.73</v>
      </c>
      <c r="W121" s="9">
        <v>387.61500000000001</v>
      </c>
      <c r="X121" s="9">
        <v>258.55500000000001</v>
      </c>
      <c r="Y121" s="9">
        <v>233.66499999999999</v>
      </c>
      <c r="Z121" s="9">
        <v>236.44</v>
      </c>
      <c r="AA121" s="9">
        <v>237.49</v>
      </c>
      <c r="AB121" s="9">
        <v>305</v>
      </c>
      <c r="AC121" s="9">
        <v>436</v>
      </c>
      <c r="AD121" s="9">
        <v>612</v>
      </c>
      <c r="AE121" s="9">
        <v>590</v>
      </c>
      <c r="AF121" s="9">
        <v>508</v>
      </c>
      <c r="AG121" s="9">
        <v>510</v>
      </c>
      <c r="AH121" s="9">
        <v>377</v>
      </c>
      <c r="AI121" s="9">
        <v>307</v>
      </c>
      <c r="AJ121" s="9">
        <v>257</v>
      </c>
      <c r="AK121" s="9">
        <v>237</v>
      </c>
      <c r="AL121" s="9">
        <v>236</v>
      </c>
      <c r="AM121" s="9">
        <v>218</v>
      </c>
      <c r="AN121" s="9">
        <v>316</v>
      </c>
      <c r="AO121" s="9">
        <v>433</v>
      </c>
      <c r="AP121" s="9">
        <v>567</v>
      </c>
      <c r="AQ121" s="9">
        <v>644</v>
      </c>
      <c r="AR121" s="9">
        <v>493</v>
      </c>
      <c r="AS121" s="9">
        <v>453</v>
      </c>
      <c r="AT121" s="9">
        <v>372</v>
      </c>
      <c r="AU121" s="9">
        <v>306</v>
      </c>
      <c r="AV121" s="9">
        <v>246</v>
      </c>
      <c r="AW121" s="9">
        <v>256</v>
      </c>
      <c r="AX121" s="9">
        <v>265</v>
      </c>
      <c r="AY121" s="9">
        <v>262</v>
      </c>
      <c r="AZ121" s="9">
        <v>365.44499999999999</v>
      </c>
      <c r="BA121" s="9">
        <v>474.815</v>
      </c>
      <c r="BB121" s="9">
        <v>691.21500000000003</v>
      </c>
      <c r="BC121" s="9">
        <v>615.34500000000003</v>
      </c>
      <c r="BD121" s="9">
        <v>572.44500000000005</v>
      </c>
      <c r="BE121" s="9">
        <v>485.08</v>
      </c>
      <c r="BF121" s="9">
        <v>409.87</v>
      </c>
      <c r="BG121" s="9">
        <v>312.87</v>
      </c>
      <c r="BH121" s="9">
        <v>266.07499999999999</v>
      </c>
      <c r="BI121" s="9">
        <v>276.05</v>
      </c>
      <c r="BJ121" s="9">
        <v>262.08499999999998</v>
      </c>
      <c r="BK121" s="9">
        <v>248.315</v>
      </c>
      <c r="BL121" s="9">
        <v>304.73500000000001</v>
      </c>
      <c r="BM121" s="9">
        <v>509.06</v>
      </c>
      <c r="BN121" s="9">
        <v>558.29999999999995</v>
      </c>
      <c r="BO121" s="9">
        <v>559.875</v>
      </c>
      <c r="BP121" s="9">
        <v>436.15</v>
      </c>
      <c r="BQ121" s="9">
        <v>425.45</v>
      </c>
      <c r="BR121" s="9">
        <v>401.86500000000001</v>
      </c>
      <c r="BS121" s="9">
        <v>321.84500000000003</v>
      </c>
      <c r="BT121" s="9">
        <v>282.23</v>
      </c>
      <c r="BU121" s="9">
        <v>296.27499999999998</v>
      </c>
      <c r="BV121" s="9">
        <v>283.32</v>
      </c>
      <c r="BW121" s="9">
        <v>285.49</v>
      </c>
      <c r="BX121" s="9">
        <v>320.69</v>
      </c>
      <c r="BY121" s="9">
        <v>511.52</v>
      </c>
      <c r="BZ121" s="9">
        <v>592.89499999999998</v>
      </c>
      <c r="CA121" s="9">
        <v>587.44000000000005</v>
      </c>
      <c r="CB121" s="9">
        <v>495.81</v>
      </c>
      <c r="CC121" s="9">
        <v>524.87</v>
      </c>
      <c r="CD121" s="9">
        <v>389.76499999999999</v>
      </c>
      <c r="CE121" s="9">
        <v>344.97</v>
      </c>
      <c r="CF121" s="9">
        <v>322.52999999999997</v>
      </c>
      <c r="CG121" s="9">
        <v>318.10500000000002</v>
      </c>
      <c r="CH121" s="9">
        <v>338.40999999999997</v>
      </c>
      <c r="CI121" s="9">
        <v>318.37</v>
      </c>
      <c r="CJ121" s="9">
        <v>389.95499999999998</v>
      </c>
      <c r="CK121" s="9">
        <v>446.01499999999999</v>
      </c>
      <c r="CL121" s="9">
        <v>707.28</v>
      </c>
      <c r="CM121" s="9">
        <v>781.15</v>
      </c>
      <c r="CN121" s="9">
        <v>599.92499999999995</v>
      </c>
      <c r="CO121" s="9">
        <v>539.625</v>
      </c>
      <c r="CP121" s="9">
        <v>472.70500000000004</v>
      </c>
      <c r="CQ121" s="9">
        <v>375.71</v>
      </c>
      <c r="CR121" s="9">
        <v>338.40499999999997</v>
      </c>
      <c r="CS121" s="9">
        <v>332.76499999999999</v>
      </c>
      <c r="CT121" s="9">
        <v>341.28500000000003</v>
      </c>
      <c r="CU121" s="9">
        <v>318.38</v>
      </c>
      <c r="CV121" s="9">
        <v>384</v>
      </c>
      <c r="CW121" s="9">
        <v>514</v>
      </c>
      <c r="CX121" s="9">
        <v>699</v>
      </c>
      <c r="CY121" s="9">
        <v>620</v>
      </c>
      <c r="CZ121" s="9">
        <v>579</v>
      </c>
      <c r="DA121" s="9">
        <v>567</v>
      </c>
      <c r="DB121" s="9">
        <v>460</v>
      </c>
      <c r="DC121" s="9">
        <v>358</v>
      </c>
      <c r="DD121" s="9">
        <v>318</v>
      </c>
      <c r="DE121" s="9">
        <v>356</v>
      </c>
      <c r="DF121" s="9">
        <v>362</v>
      </c>
      <c r="DG121" s="9">
        <v>336</v>
      </c>
      <c r="DH121" s="9">
        <v>398.64499999999998</v>
      </c>
      <c r="DI121" s="9">
        <v>508.96</v>
      </c>
      <c r="DJ121" s="9">
        <v>643.4</v>
      </c>
      <c r="DK121" s="9">
        <v>667.47</v>
      </c>
      <c r="DL121" s="9">
        <v>662.02499999999998</v>
      </c>
      <c r="DM121" s="9">
        <v>597.42499999999995</v>
      </c>
      <c r="DN121" s="9">
        <v>455.95</v>
      </c>
      <c r="DO121" s="9">
        <v>384.03</v>
      </c>
      <c r="DP121" s="9">
        <v>333.08</v>
      </c>
      <c r="DQ121" s="9">
        <v>329.875</v>
      </c>
      <c r="DR121" s="9">
        <v>348.54</v>
      </c>
      <c r="DS121" s="9">
        <v>342.96</v>
      </c>
    </row>
    <row r="122" spans="2:123" x14ac:dyDescent="0.3">
      <c r="B122" s="7">
        <v>10408</v>
      </c>
      <c r="C122" s="8" t="s">
        <v>121</v>
      </c>
      <c r="D122" s="9">
        <v>1141.1310000000001</v>
      </c>
      <c r="E122" s="9">
        <v>1144.511</v>
      </c>
      <c r="F122" s="9">
        <v>1241.703</v>
      </c>
      <c r="G122" s="9">
        <v>1187.194</v>
      </c>
      <c r="H122" s="9">
        <v>1058.5530000000001</v>
      </c>
      <c r="I122" s="9">
        <v>1182.06</v>
      </c>
      <c r="J122" s="9">
        <v>1137.704</v>
      </c>
      <c r="K122" s="9">
        <v>1124.549</v>
      </c>
      <c r="L122" s="9">
        <v>1047.2860000000001</v>
      </c>
      <c r="M122" s="9">
        <v>945.09100000000001</v>
      </c>
      <c r="N122" s="9">
        <v>928.47500000000002</v>
      </c>
      <c r="O122" s="9">
        <v>1020.88</v>
      </c>
      <c r="P122" s="9">
        <v>1140.008</v>
      </c>
      <c r="Q122" s="9">
        <v>1057.155</v>
      </c>
      <c r="R122" s="9">
        <v>1274.279</v>
      </c>
      <c r="S122" s="9">
        <v>1286.1890000000001</v>
      </c>
      <c r="T122" s="9">
        <v>1092.0830000000001</v>
      </c>
      <c r="U122" s="9">
        <v>1144.001</v>
      </c>
      <c r="V122" s="9">
        <v>1189.3989999999999</v>
      </c>
      <c r="W122" s="9">
        <v>1157.4880000000001</v>
      </c>
      <c r="X122" s="9">
        <v>1048.4970000000001</v>
      </c>
      <c r="Y122" s="9">
        <v>581.37199999999996</v>
      </c>
      <c r="Z122" s="9">
        <v>1043.5940000000001</v>
      </c>
      <c r="AA122" s="9">
        <v>1057.7149999999999</v>
      </c>
      <c r="AB122" s="9">
        <v>1166</v>
      </c>
      <c r="AC122" s="9">
        <v>1231</v>
      </c>
      <c r="AD122" s="9">
        <v>1260</v>
      </c>
      <c r="AE122" s="9">
        <v>1320</v>
      </c>
      <c r="AF122" s="9">
        <v>1212</v>
      </c>
      <c r="AG122" s="9">
        <v>1279</v>
      </c>
      <c r="AH122" s="9">
        <v>1153</v>
      </c>
      <c r="AI122" s="9">
        <v>661</v>
      </c>
      <c r="AJ122" s="9">
        <v>163</v>
      </c>
      <c r="AK122" s="9">
        <v>178</v>
      </c>
      <c r="AL122" s="9">
        <v>383</v>
      </c>
      <c r="AM122" s="9">
        <v>1063</v>
      </c>
      <c r="AN122" s="9">
        <v>1313</v>
      </c>
      <c r="AO122" s="9">
        <v>1175</v>
      </c>
      <c r="AP122" s="9">
        <v>1356</v>
      </c>
      <c r="AQ122" s="9">
        <v>1294</v>
      </c>
      <c r="AR122" s="9">
        <v>1141</v>
      </c>
      <c r="AS122" s="9">
        <v>1214</v>
      </c>
      <c r="AT122" s="9">
        <v>1128</v>
      </c>
      <c r="AU122" s="9">
        <v>1072</v>
      </c>
      <c r="AV122" s="9">
        <v>1009</v>
      </c>
      <c r="AW122" s="9">
        <v>638</v>
      </c>
      <c r="AX122" s="9">
        <v>1066</v>
      </c>
      <c r="AY122" s="9">
        <v>1061</v>
      </c>
      <c r="AZ122" s="9">
        <v>1180.604</v>
      </c>
      <c r="BA122" s="9">
        <v>1259</v>
      </c>
      <c r="BB122" s="9">
        <v>1345.384</v>
      </c>
      <c r="BC122" s="9">
        <v>1287.67</v>
      </c>
      <c r="BD122" s="9">
        <v>1178.6880000000001</v>
      </c>
      <c r="BE122" s="9">
        <v>1235.325</v>
      </c>
      <c r="BF122" s="9">
        <v>1128.5039999999999</v>
      </c>
      <c r="BG122" s="9">
        <v>1076.579</v>
      </c>
      <c r="BH122" s="9">
        <v>1019.713</v>
      </c>
      <c r="BI122" s="9">
        <v>230.95699999999999</v>
      </c>
      <c r="BJ122" s="9">
        <v>962.774</v>
      </c>
      <c r="BK122" s="9">
        <v>1072.9059999999999</v>
      </c>
      <c r="BL122" s="9">
        <v>1139.674</v>
      </c>
      <c r="BM122" s="9">
        <v>1227.182</v>
      </c>
      <c r="BN122" s="9">
        <v>1294.2550000000001</v>
      </c>
      <c r="BO122" s="9">
        <v>1278.623</v>
      </c>
      <c r="BP122" s="9">
        <v>1130.4549999999999</v>
      </c>
      <c r="BQ122" s="9">
        <v>1218.5889999999999</v>
      </c>
      <c r="BR122" s="9">
        <v>1113.5340000000001</v>
      </c>
      <c r="BS122" s="9">
        <v>1088.635</v>
      </c>
      <c r="BT122" s="9">
        <v>1038.001</v>
      </c>
      <c r="BU122" s="9">
        <v>1085.8820000000001</v>
      </c>
      <c r="BV122" s="9">
        <v>292.476</v>
      </c>
      <c r="BW122" s="9">
        <v>166.059</v>
      </c>
      <c r="BX122" s="9">
        <v>972.3309999999999</v>
      </c>
      <c r="BY122" s="9">
        <v>1226.423</v>
      </c>
      <c r="BZ122" s="9">
        <v>1320.7249999999999</v>
      </c>
      <c r="CA122" s="9">
        <v>1345.963</v>
      </c>
      <c r="CB122" s="9">
        <v>1216.4159999999999</v>
      </c>
      <c r="CC122" s="9">
        <v>1185.0999999999999</v>
      </c>
      <c r="CD122" s="9">
        <v>1139.4970000000001</v>
      </c>
      <c r="CE122" s="9">
        <v>1135.277</v>
      </c>
      <c r="CF122" s="9">
        <v>1068.434</v>
      </c>
      <c r="CG122" s="9">
        <v>1111.71</v>
      </c>
      <c r="CH122" s="9">
        <v>866.25099999999998</v>
      </c>
      <c r="CI122" s="9">
        <v>1102.5640000000001</v>
      </c>
      <c r="CJ122" s="9">
        <v>1233.491</v>
      </c>
      <c r="CK122" s="9">
        <v>1250.9079999999999</v>
      </c>
      <c r="CL122" s="9">
        <v>1394.9870000000001</v>
      </c>
      <c r="CM122" s="9">
        <v>1408.058</v>
      </c>
      <c r="CN122" s="9">
        <v>1218.8130000000001</v>
      </c>
      <c r="CO122" s="9">
        <v>1367.932</v>
      </c>
      <c r="CP122" s="9">
        <v>1256.2069999999999</v>
      </c>
      <c r="CQ122" s="9">
        <v>1171.9340000000002</v>
      </c>
      <c r="CR122" s="9">
        <v>1082.2449999999999</v>
      </c>
      <c r="CS122" s="9">
        <v>766.93899999999996</v>
      </c>
      <c r="CT122" s="9">
        <v>254.34100000000001</v>
      </c>
      <c r="CU122" s="9">
        <v>1153.4189999999999</v>
      </c>
      <c r="CV122" s="9">
        <v>1303</v>
      </c>
      <c r="CW122" s="9">
        <v>1203</v>
      </c>
      <c r="CX122" s="9">
        <v>1439</v>
      </c>
      <c r="CY122" s="9">
        <v>1350</v>
      </c>
      <c r="CZ122" s="9">
        <v>1300</v>
      </c>
      <c r="DA122" s="9">
        <v>1357</v>
      </c>
      <c r="DB122" s="9">
        <v>1270</v>
      </c>
      <c r="DC122" s="9">
        <v>749</v>
      </c>
      <c r="DD122" s="9">
        <v>1093</v>
      </c>
      <c r="DE122" s="9">
        <v>1125</v>
      </c>
      <c r="DF122" s="9">
        <v>1177</v>
      </c>
      <c r="DG122" s="9">
        <v>914</v>
      </c>
      <c r="DH122" s="9">
        <v>1357.39</v>
      </c>
      <c r="DI122" s="9">
        <v>1324.9880000000001</v>
      </c>
      <c r="DJ122" s="9">
        <v>1413.855</v>
      </c>
      <c r="DK122" s="9">
        <v>1406.7190000000001</v>
      </c>
      <c r="DL122" s="9">
        <v>1312.665</v>
      </c>
      <c r="DM122" s="9">
        <v>1351.182</v>
      </c>
      <c r="DN122" s="9">
        <v>1209.846</v>
      </c>
      <c r="DO122" s="9">
        <v>1130.646</v>
      </c>
      <c r="DP122" s="9">
        <v>1101.191</v>
      </c>
      <c r="DQ122" s="9">
        <v>1094.1320000000001</v>
      </c>
      <c r="DR122" s="9">
        <v>1144.5329999999999</v>
      </c>
      <c r="DS122" s="9">
        <v>592.00900000000001</v>
      </c>
    </row>
    <row r="123" spans="2:123" x14ac:dyDescent="0.3">
      <c r="B123" s="7">
        <v>10409</v>
      </c>
      <c r="C123" s="8" t="s">
        <v>122</v>
      </c>
      <c r="D123" s="9">
        <v>14777.3</v>
      </c>
      <c r="E123" s="9">
        <v>15961.6</v>
      </c>
      <c r="F123" s="9">
        <v>17686.8</v>
      </c>
      <c r="G123" s="9">
        <v>15761.4</v>
      </c>
      <c r="H123" s="9">
        <v>14117.8</v>
      </c>
      <c r="I123" s="9">
        <v>15401.7</v>
      </c>
      <c r="J123" s="9">
        <v>13937.9</v>
      </c>
      <c r="K123" s="9">
        <v>13703.3</v>
      </c>
      <c r="L123" s="9">
        <v>12296.8</v>
      </c>
      <c r="M123" s="9">
        <v>11528.8</v>
      </c>
      <c r="N123" s="9">
        <v>12697.6</v>
      </c>
      <c r="O123" s="9">
        <v>12507.7</v>
      </c>
      <c r="P123" s="9">
        <v>13623.8</v>
      </c>
      <c r="Q123" s="9">
        <v>16684.099999999999</v>
      </c>
      <c r="R123" s="9">
        <v>17814.900000000001</v>
      </c>
      <c r="S123" s="9">
        <v>17265.099999999999</v>
      </c>
      <c r="T123" s="9">
        <v>15684.3</v>
      </c>
      <c r="U123" s="9">
        <v>17069.400000000001</v>
      </c>
      <c r="V123" s="9">
        <v>15964.4</v>
      </c>
      <c r="W123" s="9">
        <v>14106.8</v>
      </c>
      <c r="X123" s="9">
        <v>13149.4</v>
      </c>
      <c r="Y123" s="9">
        <v>13509.2</v>
      </c>
      <c r="Z123" s="9">
        <v>12662.3</v>
      </c>
      <c r="AA123" s="9">
        <v>13437.1</v>
      </c>
      <c r="AB123" s="9">
        <v>15280</v>
      </c>
      <c r="AC123" s="9">
        <v>16309</v>
      </c>
      <c r="AD123" s="9">
        <v>16421</v>
      </c>
      <c r="AE123" s="9">
        <v>16312</v>
      </c>
      <c r="AF123" s="9">
        <v>15551</v>
      </c>
      <c r="AG123" s="9">
        <v>17063</v>
      </c>
      <c r="AH123" s="9">
        <v>13565</v>
      </c>
      <c r="AI123" s="9">
        <v>13299</v>
      </c>
      <c r="AJ123" s="9">
        <v>13059</v>
      </c>
      <c r="AK123" s="9">
        <v>13386</v>
      </c>
      <c r="AL123" s="9">
        <v>12739</v>
      </c>
      <c r="AM123" s="9">
        <v>12261</v>
      </c>
      <c r="AN123" s="9">
        <v>13663</v>
      </c>
      <c r="AO123" s="9">
        <v>15527</v>
      </c>
      <c r="AP123" s="9">
        <v>18344</v>
      </c>
      <c r="AQ123" s="9">
        <v>17062</v>
      </c>
      <c r="AR123" s="9">
        <v>14643</v>
      </c>
      <c r="AS123" s="9">
        <v>15211</v>
      </c>
      <c r="AT123" s="9">
        <v>13476</v>
      </c>
      <c r="AU123" s="9">
        <v>13383</v>
      </c>
      <c r="AV123" s="9">
        <v>12065</v>
      </c>
      <c r="AW123" s="9">
        <v>12608</v>
      </c>
      <c r="AX123" s="9">
        <v>12855</v>
      </c>
      <c r="AY123" s="9">
        <v>12588</v>
      </c>
      <c r="AZ123" s="9">
        <v>14031.4</v>
      </c>
      <c r="BA123" s="9">
        <v>15516.1</v>
      </c>
      <c r="BB123" s="9">
        <v>16854.400000000001</v>
      </c>
      <c r="BC123" s="9">
        <v>16282.2</v>
      </c>
      <c r="BD123" s="9">
        <v>14218.8</v>
      </c>
      <c r="BE123" s="9">
        <v>13427.4</v>
      </c>
      <c r="BF123" s="9">
        <v>12854.3</v>
      </c>
      <c r="BG123" s="9">
        <v>11999.6</v>
      </c>
      <c r="BH123" s="9">
        <v>10822.8</v>
      </c>
      <c r="BI123" s="9">
        <v>11426.5</v>
      </c>
      <c r="BJ123" s="9">
        <v>12743.4</v>
      </c>
      <c r="BK123" s="9">
        <v>12215.7</v>
      </c>
      <c r="BL123" s="9">
        <v>12762.7</v>
      </c>
      <c r="BM123" s="9">
        <v>14297.2</v>
      </c>
      <c r="BN123" s="9">
        <v>16188.6</v>
      </c>
      <c r="BO123" s="9">
        <v>15673.5</v>
      </c>
      <c r="BP123" s="9">
        <v>12375.5</v>
      </c>
      <c r="BQ123" s="9">
        <v>13707</v>
      </c>
      <c r="BR123" s="9">
        <v>12879.4</v>
      </c>
      <c r="BS123" s="9">
        <v>12020.8</v>
      </c>
      <c r="BT123" s="9">
        <v>11726.2</v>
      </c>
      <c r="BU123" s="9">
        <v>11611.3</v>
      </c>
      <c r="BV123" s="9">
        <v>12795.5</v>
      </c>
      <c r="BW123" s="9">
        <v>12171.7</v>
      </c>
      <c r="BX123" s="9">
        <v>13968.3</v>
      </c>
      <c r="BY123" s="9">
        <v>15289.699999999999</v>
      </c>
      <c r="BZ123" s="9">
        <v>16183.099999999999</v>
      </c>
      <c r="CA123" s="9">
        <v>16601.7</v>
      </c>
      <c r="CB123" s="9">
        <v>14842</v>
      </c>
      <c r="CC123" s="9">
        <v>14124.3</v>
      </c>
      <c r="CD123" s="9">
        <v>12433.7</v>
      </c>
      <c r="CE123" s="9">
        <v>12803.5</v>
      </c>
      <c r="CF123" s="9">
        <v>11587.8</v>
      </c>
      <c r="CG123" s="9">
        <v>12408.5</v>
      </c>
      <c r="CH123" s="9">
        <v>13173.09</v>
      </c>
      <c r="CI123" s="9">
        <v>12454.5</v>
      </c>
      <c r="CJ123" s="9">
        <v>12733.2</v>
      </c>
      <c r="CK123" s="9">
        <v>13110.3</v>
      </c>
      <c r="CL123" s="9">
        <v>16475</v>
      </c>
      <c r="CM123" s="9">
        <v>17226.400000000001</v>
      </c>
      <c r="CN123" s="9">
        <v>14129.5</v>
      </c>
      <c r="CO123" s="9">
        <v>13972.8</v>
      </c>
      <c r="CP123" s="9">
        <v>13670.5</v>
      </c>
      <c r="CQ123" s="9">
        <v>13250.3</v>
      </c>
      <c r="CR123" s="9">
        <v>12364.5</v>
      </c>
      <c r="CS123" s="9">
        <v>12268.5</v>
      </c>
      <c r="CT123" s="9">
        <v>12304.8</v>
      </c>
      <c r="CU123" s="9">
        <v>11996.5</v>
      </c>
      <c r="CV123" s="9">
        <v>14071</v>
      </c>
      <c r="CW123" s="9">
        <v>15270</v>
      </c>
      <c r="CX123" s="9">
        <v>16657</v>
      </c>
      <c r="CY123" s="9">
        <v>16142</v>
      </c>
      <c r="CZ123" s="9">
        <v>13813</v>
      </c>
      <c r="DA123" s="9">
        <v>14959</v>
      </c>
      <c r="DB123" s="9">
        <v>13440</v>
      </c>
      <c r="DC123" s="9">
        <v>13194</v>
      </c>
      <c r="DD123" s="9">
        <v>12309</v>
      </c>
      <c r="DE123" s="9">
        <v>12327</v>
      </c>
      <c r="DF123" s="9">
        <v>12058</v>
      </c>
      <c r="DG123" s="9">
        <v>11467</v>
      </c>
      <c r="DH123" s="9">
        <v>13492.7</v>
      </c>
      <c r="DI123" s="9">
        <v>13228.6</v>
      </c>
      <c r="DJ123" s="9">
        <v>14736.9</v>
      </c>
      <c r="DK123" s="9">
        <v>15148</v>
      </c>
      <c r="DL123" s="9">
        <v>14886.2</v>
      </c>
      <c r="DM123" s="9">
        <v>15258.4</v>
      </c>
      <c r="DN123" s="9">
        <v>13211.4</v>
      </c>
      <c r="DO123" s="9">
        <v>12955</v>
      </c>
      <c r="DP123" s="9">
        <v>12513.6</v>
      </c>
      <c r="DQ123" s="9">
        <v>12752.6</v>
      </c>
      <c r="DR123" s="9">
        <v>12425.1</v>
      </c>
      <c r="DS123" s="9">
        <v>11691.1</v>
      </c>
    </row>
    <row r="124" spans="2:123" x14ac:dyDescent="0.3">
      <c r="B124" s="7">
        <v>10426</v>
      </c>
      <c r="C124" s="8" t="s">
        <v>123</v>
      </c>
      <c r="D124" s="9">
        <v>13829.244000000001</v>
      </c>
      <c r="E124" s="9">
        <v>17299.192999999999</v>
      </c>
      <c r="F124" s="9">
        <v>22144.649000000001</v>
      </c>
      <c r="G124" s="9">
        <v>20005.192999999999</v>
      </c>
      <c r="H124" s="9">
        <v>16851.164000000001</v>
      </c>
      <c r="I124" s="9">
        <v>16952.919999999998</v>
      </c>
      <c r="J124" s="9">
        <v>14850.978999999999</v>
      </c>
      <c r="K124" s="9">
        <v>13655.486999999999</v>
      </c>
      <c r="L124" s="9">
        <v>12948.598</v>
      </c>
      <c r="M124" s="9">
        <v>15062.509</v>
      </c>
      <c r="N124" s="9">
        <v>15165.525</v>
      </c>
      <c r="O124" s="9">
        <v>14018.293</v>
      </c>
      <c r="P124" s="9">
        <v>15099.638999999999</v>
      </c>
      <c r="Q124" s="9">
        <v>19388.221000000001</v>
      </c>
      <c r="R124" s="9">
        <v>21343.837</v>
      </c>
      <c r="S124" s="9">
        <v>22183.387999999999</v>
      </c>
      <c r="T124" s="9">
        <v>19180.989000000001</v>
      </c>
      <c r="U124" s="9">
        <v>17900.456999999999</v>
      </c>
      <c r="V124" s="9">
        <v>14916.102999999999</v>
      </c>
      <c r="W124" s="9">
        <v>13199.096</v>
      </c>
      <c r="X124" s="9">
        <v>12721.819</v>
      </c>
      <c r="Y124" s="9">
        <v>13427.746999999999</v>
      </c>
      <c r="Z124" s="9">
        <v>14184.953</v>
      </c>
      <c r="AA124" s="9">
        <v>12719.460999999999</v>
      </c>
      <c r="AB124" s="9">
        <v>13623</v>
      </c>
      <c r="AC124" s="9">
        <v>18079</v>
      </c>
      <c r="AD124" s="9">
        <v>22640</v>
      </c>
      <c r="AE124" s="9">
        <v>19882</v>
      </c>
      <c r="AF124" s="9">
        <v>18285</v>
      </c>
      <c r="AG124" s="9">
        <v>16014</v>
      </c>
      <c r="AH124" s="9">
        <v>13730</v>
      </c>
      <c r="AI124" s="9">
        <v>13302</v>
      </c>
      <c r="AJ124" s="9">
        <v>11872</v>
      </c>
      <c r="AK124" s="9">
        <v>14127</v>
      </c>
      <c r="AL124" s="9">
        <v>13779</v>
      </c>
      <c r="AM124" s="9">
        <v>11922</v>
      </c>
      <c r="AN124" s="9">
        <v>13530</v>
      </c>
      <c r="AO124" s="9">
        <v>16397</v>
      </c>
      <c r="AP124" s="9">
        <v>19492</v>
      </c>
      <c r="AQ124" s="9">
        <v>22181</v>
      </c>
      <c r="AR124" s="9">
        <v>17320</v>
      </c>
      <c r="AS124" s="9">
        <v>16591</v>
      </c>
      <c r="AT124" s="9">
        <v>13618</v>
      </c>
      <c r="AU124" s="9">
        <v>12728</v>
      </c>
      <c r="AV124" s="9">
        <v>12644</v>
      </c>
      <c r="AW124" s="9">
        <v>14145</v>
      </c>
      <c r="AX124" s="9">
        <v>14026</v>
      </c>
      <c r="AY124" s="9">
        <v>12473</v>
      </c>
      <c r="AZ124" s="9">
        <v>13489.896000000001</v>
      </c>
      <c r="BA124" s="9">
        <v>16645.953000000001</v>
      </c>
      <c r="BB124" s="9">
        <v>21790.71</v>
      </c>
      <c r="BC124" s="9">
        <v>19529.995999999999</v>
      </c>
      <c r="BD124" s="9">
        <v>17709.867999999999</v>
      </c>
      <c r="BE124" s="9">
        <v>14661.197</v>
      </c>
      <c r="BF124" s="9">
        <v>11233.043</v>
      </c>
      <c r="BG124" s="9">
        <v>10569.003000000001</v>
      </c>
      <c r="BH124" s="9">
        <v>10569.954</v>
      </c>
      <c r="BI124" s="9">
        <v>12099.887000000001</v>
      </c>
      <c r="BJ124" s="9">
        <v>11749.9</v>
      </c>
      <c r="BK124" s="9">
        <v>10762.521000000001</v>
      </c>
      <c r="BL124" s="9">
        <v>10967.986999999999</v>
      </c>
      <c r="BM124" s="9">
        <v>15713.708000000001</v>
      </c>
      <c r="BN124" s="9">
        <v>17525.191999999999</v>
      </c>
      <c r="BO124" s="9">
        <v>18128.25</v>
      </c>
      <c r="BP124" s="9">
        <v>12966.541999999999</v>
      </c>
      <c r="BQ124" s="9">
        <v>12111.679</v>
      </c>
      <c r="BR124" s="9">
        <v>10906.472</v>
      </c>
      <c r="BS124" s="9">
        <v>10462.901</v>
      </c>
      <c r="BT124" s="9">
        <v>10945.868</v>
      </c>
      <c r="BU124" s="9">
        <v>11781.763000000001</v>
      </c>
      <c r="BV124" s="9">
        <v>10845.37</v>
      </c>
      <c r="BW124" s="9">
        <v>10217.093999999999</v>
      </c>
      <c r="BX124" s="9">
        <v>10471.3372894</v>
      </c>
      <c r="BY124" s="9">
        <v>14571.774413000001</v>
      </c>
      <c r="BZ124" s="9">
        <v>17387.759313762002</v>
      </c>
      <c r="CA124" s="9">
        <v>17893.991048099997</v>
      </c>
      <c r="CB124" s="9">
        <v>14291.726754699999</v>
      </c>
      <c r="CC124" s="9">
        <v>13247.040489000001</v>
      </c>
      <c r="CD124" s="9">
        <v>10094.114822000001</v>
      </c>
      <c r="CE124" s="9">
        <v>10225.4760525</v>
      </c>
      <c r="CF124" s="9">
        <v>9932.2327184999995</v>
      </c>
      <c r="CG124" s="9">
        <v>10846.586784499999</v>
      </c>
      <c r="CH124" s="9">
        <v>11242.991020500001</v>
      </c>
      <c r="CI124" s="9">
        <v>9614.4301991000011</v>
      </c>
      <c r="CJ124" s="9">
        <v>10037.646488</v>
      </c>
      <c r="CK124" s="9">
        <v>11993.016326500001</v>
      </c>
      <c r="CL124" s="9">
        <v>19218.749672499998</v>
      </c>
      <c r="CM124" s="9">
        <v>21162.3034845</v>
      </c>
      <c r="CN124" s="9">
        <v>16968.035644</v>
      </c>
      <c r="CO124" s="9">
        <v>12483.068702</v>
      </c>
      <c r="CP124" s="9">
        <v>9897.3859570000004</v>
      </c>
      <c r="CQ124" s="9">
        <v>9245.9690004999993</v>
      </c>
      <c r="CR124" s="9">
        <v>9100.8507135</v>
      </c>
      <c r="CS124" s="9">
        <v>9980.7334284999997</v>
      </c>
      <c r="CT124" s="9">
        <v>9519.6803188000013</v>
      </c>
      <c r="CU124" s="9">
        <v>8603.9573517000008</v>
      </c>
      <c r="CV124" s="9">
        <v>9527</v>
      </c>
      <c r="CW124" s="9">
        <v>12148</v>
      </c>
      <c r="CX124" s="9">
        <v>15412</v>
      </c>
      <c r="CY124" s="9">
        <v>14549</v>
      </c>
      <c r="CZ124" s="9">
        <v>12702</v>
      </c>
      <c r="DA124" s="9">
        <v>11945</v>
      </c>
      <c r="DB124" s="9">
        <v>10264</v>
      </c>
      <c r="DC124" s="9">
        <v>9004</v>
      </c>
      <c r="DD124" s="9">
        <v>9104</v>
      </c>
      <c r="DE124" s="9">
        <v>10017</v>
      </c>
      <c r="DF124" s="9">
        <v>9883</v>
      </c>
      <c r="DG124" s="9">
        <v>8299</v>
      </c>
      <c r="DH124" s="9">
        <v>9505.223</v>
      </c>
      <c r="DI124" s="9">
        <v>13257.894</v>
      </c>
      <c r="DJ124" s="9">
        <v>15365.073</v>
      </c>
      <c r="DK124" s="9">
        <v>15468.344999999999</v>
      </c>
      <c r="DL124" s="9">
        <v>15942.938</v>
      </c>
      <c r="DM124" s="9">
        <v>14605.498</v>
      </c>
      <c r="DN124" s="9">
        <v>9194.3070000000007</v>
      </c>
      <c r="DO124" s="9">
        <v>8967.9380000000001</v>
      </c>
      <c r="DP124" s="9">
        <v>9061.1290000000008</v>
      </c>
      <c r="DQ124" s="9">
        <v>9688.6650000000009</v>
      </c>
      <c r="DR124" s="9">
        <v>10661.97</v>
      </c>
      <c r="DS124" s="9">
        <v>9203.2819999999992</v>
      </c>
    </row>
    <row r="125" spans="2:123" x14ac:dyDescent="0.3">
      <c r="B125" s="7">
        <v>10434</v>
      </c>
      <c r="C125" s="8" t="s">
        <v>124</v>
      </c>
      <c r="D125" s="9">
        <v>18321.830999999998</v>
      </c>
      <c r="E125" s="9">
        <v>20059.858</v>
      </c>
      <c r="F125" s="9">
        <v>26092.886999999999</v>
      </c>
      <c r="G125" s="9">
        <v>22552.217000000001</v>
      </c>
      <c r="H125" s="9">
        <v>19065.438999999998</v>
      </c>
      <c r="I125" s="9">
        <v>19443.365000000002</v>
      </c>
      <c r="J125" s="9">
        <v>17351.003000000001</v>
      </c>
      <c r="K125" s="9">
        <v>16536.319</v>
      </c>
      <c r="L125" s="9">
        <v>15797.143</v>
      </c>
      <c r="M125" s="9">
        <v>18779.528999999999</v>
      </c>
      <c r="N125" s="9">
        <v>18703.925999999999</v>
      </c>
      <c r="O125" s="9">
        <v>15695.746999999999</v>
      </c>
      <c r="P125" s="9">
        <v>17218.516</v>
      </c>
      <c r="Q125" s="9">
        <v>21012.162</v>
      </c>
      <c r="R125" s="9">
        <v>24292.631000000001</v>
      </c>
      <c r="S125" s="9">
        <v>24097.902999999998</v>
      </c>
      <c r="T125" s="9">
        <v>21545.295999999998</v>
      </c>
      <c r="U125" s="9">
        <v>20652.133000000002</v>
      </c>
      <c r="V125" s="9">
        <v>18273.429</v>
      </c>
      <c r="W125" s="9">
        <v>16224.307000000001</v>
      </c>
      <c r="X125" s="9">
        <v>15394.335999999999</v>
      </c>
      <c r="Y125" s="9">
        <v>17598.328000000001</v>
      </c>
      <c r="Z125" s="9">
        <v>19187.585999999999</v>
      </c>
      <c r="AA125" s="9">
        <v>16542.87</v>
      </c>
      <c r="AB125" s="9">
        <v>17171</v>
      </c>
      <c r="AC125" s="9">
        <v>20838</v>
      </c>
      <c r="AD125" s="9">
        <v>24427</v>
      </c>
      <c r="AE125" s="9">
        <v>23506</v>
      </c>
      <c r="AF125" s="9">
        <v>20962</v>
      </c>
      <c r="AG125" s="9">
        <v>20702</v>
      </c>
      <c r="AH125" s="9">
        <v>16918</v>
      </c>
      <c r="AI125" s="9">
        <v>16289</v>
      </c>
      <c r="AJ125" s="9">
        <v>15805</v>
      </c>
      <c r="AK125" s="9">
        <v>20007</v>
      </c>
      <c r="AL125" s="9">
        <v>19643</v>
      </c>
      <c r="AM125" s="9">
        <v>16110</v>
      </c>
      <c r="AN125" s="9">
        <v>17296</v>
      </c>
      <c r="AO125" s="9">
        <v>19587</v>
      </c>
      <c r="AP125" s="9">
        <v>23186</v>
      </c>
      <c r="AQ125" s="9">
        <v>24774</v>
      </c>
      <c r="AR125" s="9">
        <v>20068</v>
      </c>
      <c r="AS125" s="9">
        <v>19774</v>
      </c>
      <c r="AT125" s="9">
        <v>16980</v>
      </c>
      <c r="AU125" s="9">
        <v>16474</v>
      </c>
      <c r="AV125" s="9">
        <v>16248</v>
      </c>
      <c r="AW125" s="9">
        <v>20569</v>
      </c>
      <c r="AX125" s="9">
        <v>19649</v>
      </c>
      <c r="AY125" s="9">
        <v>16688</v>
      </c>
      <c r="AZ125" s="9">
        <v>17793.175999999999</v>
      </c>
      <c r="BA125" s="9">
        <v>20636.536</v>
      </c>
      <c r="BB125" s="9">
        <v>25246.175999999999</v>
      </c>
      <c r="BC125" s="9">
        <v>23333.246999999999</v>
      </c>
      <c r="BD125" s="9">
        <v>22219.953000000001</v>
      </c>
      <c r="BE125" s="9">
        <v>20566.684000000001</v>
      </c>
      <c r="BF125" s="9">
        <v>16637.324000000001</v>
      </c>
      <c r="BG125" s="9">
        <v>15925.733</v>
      </c>
      <c r="BH125" s="9">
        <v>15805.171</v>
      </c>
      <c r="BI125" s="9">
        <v>20690.109</v>
      </c>
      <c r="BJ125" s="9">
        <v>19627.062999999998</v>
      </c>
      <c r="BK125" s="9">
        <v>15889.724</v>
      </c>
      <c r="BL125" s="9">
        <v>16344.317999999999</v>
      </c>
      <c r="BM125" s="9">
        <v>21037.791000000001</v>
      </c>
      <c r="BN125" s="9">
        <v>23444.857</v>
      </c>
      <c r="BO125" s="9">
        <v>23383.667000000001</v>
      </c>
      <c r="BP125" s="9">
        <v>18831.111000000001</v>
      </c>
      <c r="BQ125" s="9">
        <v>18660.573</v>
      </c>
      <c r="BR125" s="9">
        <v>16721.013999999999</v>
      </c>
      <c r="BS125" s="9">
        <v>16274.829</v>
      </c>
      <c r="BT125" s="9">
        <v>19393.503000000001</v>
      </c>
      <c r="BU125" s="9">
        <v>21152.687999999998</v>
      </c>
      <c r="BV125" s="9">
        <v>19866.984</v>
      </c>
      <c r="BW125" s="9">
        <v>15740.514999999999</v>
      </c>
      <c r="BX125" s="9">
        <v>16233.844982906001</v>
      </c>
      <c r="BY125" s="9">
        <v>20368.865267600999</v>
      </c>
      <c r="BZ125" s="9">
        <v>23699.565206353</v>
      </c>
      <c r="CA125" s="9">
        <v>23656.005157003001</v>
      </c>
      <c r="CB125" s="9">
        <v>19696.833752961</v>
      </c>
      <c r="CC125" s="9">
        <v>19005.263597346999</v>
      </c>
      <c r="CD125" s="9">
        <v>15357.620705691001</v>
      </c>
      <c r="CE125" s="9">
        <v>15727.381412177001</v>
      </c>
      <c r="CF125" s="9">
        <v>17012.312011968999</v>
      </c>
      <c r="CG125" s="9">
        <v>18358.849316574997</v>
      </c>
      <c r="CH125" s="9">
        <v>19067.251048184</v>
      </c>
      <c r="CI125" s="9">
        <v>15209.967529967002</v>
      </c>
      <c r="CJ125" s="9">
        <v>16812.116803938003</v>
      </c>
      <c r="CK125" s="9">
        <v>18247.875669679001</v>
      </c>
      <c r="CL125" s="9">
        <v>25058.450789140003</v>
      </c>
      <c r="CM125" s="9">
        <v>26642.947023067998</v>
      </c>
      <c r="CN125" s="9">
        <v>21353.159524326002</v>
      </c>
      <c r="CO125" s="9">
        <v>20148.074173948</v>
      </c>
      <c r="CP125" s="9">
        <v>17177.795485249</v>
      </c>
      <c r="CQ125" s="9">
        <v>16566.043530041999</v>
      </c>
      <c r="CR125" s="9">
        <v>16512.488834388998</v>
      </c>
      <c r="CS125" s="9">
        <v>21237.476704252</v>
      </c>
      <c r="CT125" s="9">
        <v>20698.784045317003</v>
      </c>
      <c r="CU125" s="9">
        <v>16768.62299987</v>
      </c>
      <c r="CV125" s="9">
        <v>17130</v>
      </c>
      <c r="CW125" s="9">
        <v>19968</v>
      </c>
      <c r="CX125" s="9">
        <v>24830</v>
      </c>
      <c r="CY125" s="9">
        <v>22753</v>
      </c>
      <c r="CZ125" s="9">
        <v>20934</v>
      </c>
      <c r="DA125" s="9">
        <v>20260</v>
      </c>
      <c r="DB125" s="9">
        <v>17175</v>
      </c>
      <c r="DC125" s="9">
        <v>16328</v>
      </c>
      <c r="DD125" s="9">
        <v>16028</v>
      </c>
      <c r="DE125" s="9">
        <v>20410</v>
      </c>
      <c r="DF125" s="9">
        <v>19576</v>
      </c>
      <c r="DG125" s="9">
        <v>15385</v>
      </c>
      <c r="DH125" s="9">
        <v>16826.428</v>
      </c>
      <c r="DI125" s="9">
        <v>19864.053</v>
      </c>
      <c r="DJ125" s="9">
        <v>23238.739000000001</v>
      </c>
      <c r="DK125" s="9">
        <v>22946.859</v>
      </c>
      <c r="DL125" s="9">
        <v>23338.206999999999</v>
      </c>
      <c r="DM125" s="9">
        <v>21367.144</v>
      </c>
      <c r="DN125" s="9">
        <v>16376.444</v>
      </c>
      <c r="DO125" s="9">
        <v>16096.225</v>
      </c>
      <c r="DP125" s="9">
        <v>16987.831999999999</v>
      </c>
      <c r="DQ125" s="9">
        <v>18974.504000000001</v>
      </c>
      <c r="DR125" s="9">
        <v>19673.097000000002</v>
      </c>
      <c r="DS125" s="9">
        <v>16045.192999999999</v>
      </c>
    </row>
    <row r="126" spans="2:123" x14ac:dyDescent="0.3">
      <c r="B126" s="7">
        <v>10436</v>
      </c>
      <c r="C126" s="8" t="s">
        <v>125</v>
      </c>
      <c r="D126" s="9">
        <v>10055.368</v>
      </c>
      <c r="E126" s="9">
        <v>10806.092000000001</v>
      </c>
      <c r="F126" s="9">
        <v>15030.096</v>
      </c>
      <c r="G126" s="9">
        <v>13129.456</v>
      </c>
      <c r="H126" s="9">
        <v>11169.903</v>
      </c>
      <c r="I126" s="9">
        <v>10466.411</v>
      </c>
      <c r="J126" s="9">
        <v>9540.5220000000008</v>
      </c>
      <c r="K126" s="9">
        <v>12651.29</v>
      </c>
      <c r="L126" s="9">
        <v>14463.12</v>
      </c>
      <c r="M126" s="9">
        <v>19780.069</v>
      </c>
      <c r="N126" s="9">
        <v>17854.560000000001</v>
      </c>
      <c r="O126" s="9">
        <v>10663.385</v>
      </c>
      <c r="P126" s="9">
        <v>10209.025</v>
      </c>
      <c r="Q126" s="9">
        <v>11860.727000000001</v>
      </c>
      <c r="R126" s="9">
        <v>14012.698</v>
      </c>
      <c r="S126" s="9">
        <v>13918.069</v>
      </c>
      <c r="T126" s="9">
        <v>12948.564</v>
      </c>
      <c r="U126" s="9">
        <v>11563.808999999999</v>
      </c>
      <c r="V126" s="9">
        <v>10032.663</v>
      </c>
      <c r="W126" s="9">
        <v>11414.431</v>
      </c>
      <c r="X126" s="9">
        <v>15263.02</v>
      </c>
      <c r="Y126" s="9">
        <v>22626.81</v>
      </c>
      <c r="Z126" s="9">
        <v>19799.162</v>
      </c>
      <c r="AA126" s="9">
        <v>14484.116</v>
      </c>
      <c r="AB126" s="9">
        <v>9740</v>
      </c>
      <c r="AC126" s="9">
        <v>11552</v>
      </c>
      <c r="AD126" s="9">
        <v>13418</v>
      </c>
      <c r="AE126" s="9">
        <v>12869</v>
      </c>
      <c r="AF126" s="9">
        <v>11764</v>
      </c>
      <c r="AG126" s="9">
        <v>10635</v>
      </c>
      <c r="AH126" s="9">
        <v>9138</v>
      </c>
      <c r="AI126" s="9">
        <v>16784</v>
      </c>
      <c r="AJ126" s="9">
        <v>21310</v>
      </c>
      <c r="AK126" s="9">
        <v>23818</v>
      </c>
      <c r="AL126" s="9">
        <v>19585</v>
      </c>
      <c r="AM126" s="9">
        <v>14638</v>
      </c>
      <c r="AN126" s="9">
        <v>10401</v>
      </c>
      <c r="AO126" s="9">
        <v>10948</v>
      </c>
      <c r="AP126" s="9">
        <v>13453</v>
      </c>
      <c r="AQ126" s="9">
        <v>14208</v>
      </c>
      <c r="AR126" s="9">
        <v>11424</v>
      </c>
      <c r="AS126" s="9">
        <v>11071</v>
      </c>
      <c r="AT126" s="9">
        <v>10335</v>
      </c>
      <c r="AU126" s="9">
        <v>17347</v>
      </c>
      <c r="AV126" s="9">
        <v>19973</v>
      </c>
      <c r="AW126" s="9">
        <v>23434</v>
      </c>
      <c r="AX126" s="9">
        <v>18574</v>
      </c>
      <c r="AY126" s="9">
        <v>12204</v>
      </c>
      <c r="AZ126" s="9">
        <v>9900.8760000000002</v>
      </c>
      <c r="BA126" s="9">
        <v>11312.073</v>
      </c>
      <c r="BB126" s="9">
        <v>15279.200999999999</v>
      </c>
      <c r="BC126" s="9">
        <v>13447.239</v>
      </c>
      <c r="BD126" s="9">
        <v>13830.911</v>
      </c>
      <c r="BE126" s="9">
        <v>11986.308999999999</v>
      </c>
      <c r="BF126" s="9">
        <v>9934.1730000000007</v>
      </c>
      <c r="BG126" s="9">
        <v>15288.208000000001</v>
      </c>
      <c r="BH126" s="9">
        <v>19371.946</v>
      </c>
      <c r="BI126" s="9">
        <v>22197.271000000001</v>
      </c>
      <c r="BJ126" s="9">
        <v>16239.259</v>
      </c>
      <c r="BK126" s="9">
        <v>12871.171</v>
      </c>
      <c r="BL126" s="9">
        <v>9282.1959999999999</v>
      </c>
      <c r="BM126" s="9">
        <v>12694.822</v>
      </c>
      <c r="BN126" s="9">
        <v>13621.28</v>
      </c>
      <c r="BO126" s="9">
        <v>13231.338</v>
      </c>
      <c r="BP126" s="9">
        <v>10805.855</v>
      </c>
      <c r="BQ126" s="9">
        <v>10697.036</v>
      </c>
      <c r="BR126" s="9">
        <v>10791.222</v>
      </c>
      <c r="BS126" s="9">
        <v>15528.498</v>
      </c>
      <c r="BT126" s="9">
        <v>21138.559000000001</v>
      </c>
      <c r="BU126" s="9">
        <v>23370.103999999999</v>
      </c>
      <c r="BV126" s="9">
        <v>18407.886999999999</v>
      </c>
      <c r="BW126" s="9">
        <v>14126.484</v>
      </c>
      <c r="BX126" s="9">
        <v>9876.4071300000014</v>
      </c>
      <c r="BY126" s="9">
        <v>12603.17375</v>
      </c>
      <c r="BZ126" s="9">
        <v>14699.339947500001</v>
      </c>
      <c r="CA126" s="9">
        <v>14588.093629499999</v>
      </c>
      <c r="CB126" s="9">
        <v>11673.798851</v>
      </c>
      <c r="CC126" s="9">
        <v>11292.038670499998</v>
      </c>
      <c r="CD126" s="9">
        <v>10099.0565425</v>
      </c>
      <c r="CE126" s="9">
        <v>14648.879590500001</v>
      </c>
      <c r="CF126" s="9">
        <v>21775.320951999998</v>
      </c>
      <c r="CG126" s="9">
        <v>24821.457488</v>
      </c>
      <c r="CH126" s="9">
        <v>20936.759591999999</v>
      </c>
      <c r="CI126" s="9">
        <v>13488.030017000001</v>
      </c>
      <c r="CJ126" s="9">
        <v>9683.8057238580004</v>
      </c>
      <c r="CK126" s="9">
        <v>10360.807982</v>
      </c>
      <c r="CL126" s="9">
        <v>16444.058086999998</v>
      </c>
      <c r="CM126" s="9">
        <v>16981.3696685</v>
      </c>
      <c r="CN126" s="9">
        <v>12678.865204500002</v>
      </c>
      <c r="CO126" s="9">
        <v>11053.422249500001</v>
      </c>
      <c r="CP126" s="9">
        <v>10114.7395855</v>
      </c>
      <c r="CQ126" s="9">
        <v>15247.953420499998</v>
      </c>
      <c r="CR126" s="9">
        <v>20353.190265999998</v>
      </c>
      <c r="CS126" s="9">
        <v>25474.545342408001</v>
      </c>
      <c r="CT126" s="9">
        <v>21284.782752340998</v>
      </c>
      <c r="CU126" s="9">
        <v>14946.038801003</v>
      </c>
      <c r="CV126" s="9">
        <v>10181</v>
      </c>
      <c r="CW126" s="9">
        <v>12222</v>
      </c>
      <c r="CX126" s="9">
        <v>15015</v>
      </c>
      <c r="CY126" s="9">
        <v>14343</v>
      </c>
      <c r="CZ126" s="9">
        <v>14028</v>
      </c>
      <c r="DA126" s="9">
        <v>12772</v>
      </c>
      <c r="DB126" s="9">
        <v>10596</v>
      </c>
      <c r="DC126" s="9">
        <v>14867</v>
      </c>
      <c r="DD126" s="9">
        <v>15415</v>
      </c>
      <c r="DE126" s="9">
        <v>23826</v>
      </c>
      <c r="DF126" s="9">
        <v>20918</v>
      </c>
      <c r="DG126" s="9">
        <v>16269</v>
      </c>
      <c r="DH126" s="9">
        <v>10491.272000000001</v>
      </c>
      <c r="DI126" s="9">
        <v>12489.143</v>
      </c>
      <c r="DJ126" s="9">
        <v>15219.891</v>
      </c>
      <c r="DK126" s="9">
        <v>15114.791999999999</v>
      </c>
      <c r="DL126" s="9">
        <v>16181.382</v>
      </c>
      <c r="DM126" s="9">
        <v>15177.134</v>
      </c>
      <c r="DN126" s="9">
        <v>10374.574000000001</v>
      </c>
      <c r="DO126" s="9">
        <v>14481.566999999999</v>
      </c>
      <c r="DP126" s="9">
        <v>20612.044000000002</v>
      </c>
      <c r="DQ126" s="9">
        <v>21356.635999999999</v>
      </c>
      <c r="DR126" s="9">
        <v>21469.003000000001</v>
      </c>
      <c r="DS126" s="9">
        <v>14302.710999999999</v>
      </c>
    </row>
    <row r="127" spans="2:123" x14ac:dyDescent="0.3">
      <c r="B127" s="7">
        <v>10440</v>
      </c>
      <c r="C127" s="8" t="s">
        <v>126</v>
      </c>
      <c r="D127" s="9">
        <v>3179.2449999999999</v>
      </c>
      <c r="E127" s="9">
        <v>4121.009</v>
      </c>
      <c r="F127" s="9">
        <v>5903.6170000000002</v>
      </c>
      <c r="G127" s="9">
        <v>4495.3180000000002</v>
      </c>
      <c r="H127" s="9">
        <v>3810.9839999999999</v>
      </c>
      <c r="I127" s="9">
        <v>4066.9789999999998</v>
      </c>
      <c r="J127" s="9">
        <v>3679.326</v>
      </c>
      <c r="K127" s="9">
        <v>3228.3029999999999</v>
      </c>
      <c r="L127" s="9">
        <v>2664.1289999999999</v>
      </c>
      <c r="M127" s="9">
        <v>2513.587</v>
      </c>
      <c r="N127" s="9">
        <v>2514.998</v>
      </c>
      <c r="O127" s="9">
        <v>2505.5050000000001</v>
      </c>
      <c r="P127" s="9">
        <v>3176.0590000000002</v>
      </c>
      <c r="Q127" s="9">
        <v>4547.4340000000002</v>
      </c>
      <c r="R127" s="9">
        <v>5101.6620000000003</v>
      </c>
      <c r="S127" s="9">
        <v>5201.5249999999996</v>
      </c>
      <c r="T127" s="9">
        <v>4797.9660000000003</v>
      </c>
      <c r="U127" s="9">
        <v>4754.5969999999998</v>
      </c>
      <c r="V127" s="9">
        <v>4137.0349999999999</v>
      </c>
      <c r="W127" s="9">
        <v>3331.7440000000001</v>
      </c>
      <c r="X127" s="9">
        <v>2639.1729999999998</v>
      </c>
      <c r="Y127" s="9">
        <v>2504.0549999999998</v>
      </c>
      <c r="Z127" s="9">
        <v>2482.7310000000002</v>
      </c>
      <c r="AA127" s="9">
        <v>2491.0369999999998</v>
      </c>
      <c r="AB127" s="9">
        <v>3176</v>
      </c>
      <c r="AC127" s="9">
        <v>4520</v>
      </c>
      <c r="AD127" s="9">
        <v>5503</v>
      </c>
      <c r="AE127" s="9">
        <v>5366</v>
      </c>
      <c r="AF127" s="9">
        <v>4531</v>
      </c>
      <c r="AG127" s="9">
        <v>4823</v>
      </c>
      <c r="AH127" s="9">
        <v>3618</v>
      </c>
      <c r="AI127" s="9">
        <v>3134</v>
      </c>
      <c r="AJ127" s="9">
        <v>2684</v>
      </c>
      <c r="AK127" s="9">
        <v>2503</v>
      </c>
      <c r="AL127" s="9">
        <v>2509</v>
      </c>
      <c r="AM127" s="9">
        <v>2489</v>
      </c>
      <c r="AN127" s="9">
        <v>3220</v>
      </c>
      <c r="AO127" s="9">
        <v>4061</v>
      </c>
      <c r="AP127" s="9">
        <v>5179</v>
      </c>
      <c r="AQ127" s="9">
        <v>5642</v>
      </c>
      <c r="AR127" s="9">
        <v>4216</v>
      </c>
      <c r="AS127" s="9">
        <v>4205</v>
      </c>
      <c r="AT127" s="9">
        <v>3498</v>
      </c>
      <c r="AU127" s="9">
        <v>2918</v>
      </c>
      <c r="AV127" s="9">
        <v>2471</v>
      </c>
      <c r="AW127" s="9">
        <v>2404</v>
      </c>
      <c r="AX127" s="9">
        <v>2472</v>
      </c>
      <c r="AY127" s="9">
        <v>2583</v>
      </c>
      <c r="AZ127" s="9">
        <v>3417.413</v>
      </c>
      <c r="BA127" s="9">
        <v>4241.1419999999998</v>
      </c>
      <c r="BB127" s="9">
        <v>6023.3990000000003</v>
      </c>
      <c r="BC127" s="9">
        <v>5059.7529999999997</v>
      </c>
      <c r="BD127" s="9">
        <v>4856.6319999999996</v>
      </c>
      <c r="BE127" s="9">
        <v>4139.6120000000001</v>
      </c>
      <c r="BF127" s="9">
        <v>3470.8119999999999</v>
      </c>
      <c r="BG127" s="9">
        <v>2803.01</v>
      </c>
      <c r="BH127" s="9">
        <v>2479.7249999999999</v>
      </c>
      <c r="BI127" s="9">
        <v>2515.9270000000001</v>
      </c>
      <c r="BJ127" s="9">
        <v>2531.2930000000001</v>
      </c>
      <c r="BK127" s="9">
        <v>2453.6019999999999</v>
      </c>
      <c r="BL127" s="9">
        <v>2909.3220000000001</v>
      </c>
      <c r="BM127" s="9">
        <v>4339.1710000000003</v>
      </c>
      <c r="BN127" s="9">
        <v>4838.0010000000002</v>
      </c>
      <c r="BO127" s="9">
        <v>4689.33</v>
      </c>
      <c r="BP127" s="9">
        <v>3641.2860000000001</v>
      </c>
      <c r="BQ127" s="9">
        <v>3759.806</v>
      </c>
      <c r="BR127" s="9">
        <v>3456.3960000000002</v>
      </c>
      <c r="BS127" s="9">
        <v>2854.6129999999998</v>
      </c>
      <c r="BT127" s="9">
        <v>2485.2710000000002</v>
      </c>
      <c r="BU127" s="9">
        <v>2565.2139999999999</v>
      </c>
      <c r="BV127" s="9">
        <v>2561.681</v>
      </c>
      <c r="BW127" s="9">
        <v>2574.1320000000001</v>
      </c>
      <c r="BX127" s="9">
        <v>2855.498702329</v>
      </c>
      <c r="BY127" s="9">
        <v>4491.3659240460001</v>
      </c>
      <c r="BZ127" s="9">
        <v>5303.6431705959994</v>
      </c>
      <c r="CA127" s="9">
        <v>5008.3338077360004</v>
      </c>
      <c r="CB127" s="9">
        <v>3990.2712424599999</v>
      </c>
      <c r="CC127" s="9">
        <v>4133.0974414310003</v>
      </c>
      <c r="CD127" s="9">
        <v>3034.7743253650001</v>
      </c>
      <c r="CE127" s="9">
        <v>2750.3354565289997</v>
      </c>
      <c r="CF127" s="9">
        <v>2508.7024184970001</v>
      </c>
      <c r="CG127" s="9">
        <v>2465.5219412719998</v>
      </c>
      <c r="CH127" s="9">
        <v>2578.278693488</v>
      </c>
      <c r="CI127" s="9">
        <v>2520.800992253</v>
      </c>
      <c r="CJ127" s="9">
        <v>3270.6401669060001</v>
      </c>
      <c r="CK127" s="9">
        <v>3753.0284457520002</v>
      </c>
      <c r="CL127" s="9">
        <v>5968.7353756449993</v>
      </c>
      <c r="CM127" s="9">
        <v>6189.8315283740003</v>
      </c>
      <c r="CN127" s="9">
        <v>4479.5966675199998</v>
      </c>
      <c r="CO127" s="9">
        <v>4630.2420547749998</v>
      </c>
      <c r="CP127" s="9">
        <v>3829.886883612</v>
      </c>
      <c r="CQ127" s="9">
        <v>3108.0622705319997</v>
      </c>
      <c r="CR127" s="9">
        <v>2618.0028896110002</v>
      </c>
      <c r="CS127" s="9">
        <v>2494.3312563519999</v>
      </c>
      <c r="CT127" s="9">
        <v>2567.329420651</v>
      </c>
      <c r="CU127" s="9">
        <v>2556.3751593010002</v>
      </c>
      <c r="CV127" s="9">
        <v>3377</v>
      </c>
      <c r="CW127" s="9">
        <v>4325</v>
      </c>
      <c r="CX127" s="9">
        <v>5439</v>
      </c>
      <c r="CY127" s="9">
        <v>4780</v>
      </c>
      <c r="CZ127" s="9">
        <v>4704</v>
      </c>
      <c r="DA127" s="9">
        <v>4569</v>
      </c>
      <c r="DB127" s="9">
        <v>3718</v>
      </c>
      <c r="DC127" s="9">
        <v>2776</v>
      </c>
      <c r="DD127" s="9">
        <v>2489</v>
      </c>
      <c r="DE127" s="9">
        <v>2502</v>
      </c>
      <c r="DF127" s="9">
        <v>2479</v>
      </c>
      <c r="DG127" s="9">
        <v>2515</v>
      </c>
      <c r="DH127" s="9">
        <v>3198.1489999999999</v>
      </c>
      <c r="DI127" s="9">
        <v>4064.54</v>
      </c>
      <c r="DJ127" s="9">
        <v>5118.3860000000004</v>
      </c>
      <c r="DK127" s="9">
        <v>4990.4319999999998</v>
      </c>
      <c r="DL127" s="9">
        <v>5262.4309999999996</v>
      </c>
      <c r="DM127" s="9">
        <v>4480.3029999999999</v>
      </c>
      <c r="DN127" s="9">
        <v>3438.252</v>
      </c>
      <c r="DO127" s="9">
        <v>2787.0540000000001</v>
      </c>
      <c r="DP127" s="9">
        <v>2484.346</v>
      </c>
      <c r="DQ127" s="9">
        <v>2446.7809999999999</v>
      </c>
      <c r="DR127" s="9">
        <v>2501.3119999999999</v>
      </c>
      <c r="DS127" s="9">
        <v>2540.076</v>
      </c>
    </row>
    <row r="128" spans="2:123" x14ac:dyDescent="0.3">
      <c r="B128" s="7">
        <v>10442</v>
      </c>
      <c r="C128" s="8" t="s">
        <v>127</v>
      </c>
      <c r="D128" s="9">
        <v>8167.527</v>
      </c>
      <c r="E128" s="9">
        <v>9186.1959999999999</v>
      </c>
      <c r="F128" s="9">
        <v>14055.945</v>
      </c>
      <c r="G128" s="9">
        <v>11298.766</v>
      </c>
      <c r="H128" s="9">
        <v>9562.9869999999992</v>
      </c>
      <c r="I128" s="9">
        <v>8776.4709999999995</v>
      </c>
      <c r="J128" s="9">
        <v>7654.4210000000003</v>
      </c>
      <c r="K128" s="9">
        <v>8552.99</v>
      </c>
      <c r="L128" s="9">
        <v>7831.1180000000004</v>
      </c>
      <c r="M128" s="9">
        <v>11055.772000000001</v>
      </c>
      <c r="N128" s="9">
        <v>10098.034</v>
      </c>
      <c r="O128" s="9">
        <v>7904.2030000000004</v>
      </c>
      <c r="P128" s="9">
        <v>8677.9140000000007</v>
      </c>
      <c r="Q128" s="9">
        <v>10220.897000000001</v>
      </c>
      <c r="R128" s="9">
        <v>12636.137000000001</v>
      </c>
      <c r="S128" s="9">
        <v>11440.793</v>
      </c>
      <c r="T128" s="9">
        <v>10141.508</v>
      </c>
      <c r="U128" s="9">
        <v>9718.1059999999998</v>
      </c>
      <c r="V128" s="9">
        <v>8169.34</v>
      </c>
      <c r="W128" s="9">
        <v>7988.7809999999999</v>
      </c>
      <c r="X128" s="9">
        <v>8563.223</v>
      </c>
      <c r="Y128" s="9">
        <v>10509.271000000001</v>
      </c>
      <c r="Z128" s="9">
        <v>10062.376</v>
      </c>
      <c r="AA128" s="9">
        <v>9203.0720000000001</v>
      </c>
      <c r="AB128" s="9">
        <v>7441</v>
      </c>
      <c r="AC128" s="9">
        <v>9322</v>
      </c>
      <c r="AD128" s="9">
        <v>13069</v>
      </c>
      <c r="AE128" s="9">
        <v>11303</v>
      </c>
      <c r="AF128" s="9">
        <v>9810</v>
      </c>
      <c r="AG128" s="9">
        <v>8740</v>
      </c>
      <c r="AH128" s="9">
        <v>7322</v>
      </c>
      <c r="AI128" s="9">
        <v>8551</v>
      </c>
      <c r="AJ128" s="9">
        <v>8493</v>
      </c>
      <c r="AK128" s="9">
        <v>10571</v>
      </c>
      <c r="AL128" s="9">
        <v>10381</v>
      </c>
      <c r="AM128" s="9">
        <v>8805</v>
      </c>
      <c r="AN128" s="9">
        <v>8383</v>
      </c>
      <c r="AO128" s="9">
        <v>9161</v>
      </c>
      <c r="AP128" s="9">
        <v>10764</v>
      </c>
      <c r="AQ128" s="9">
        <v>13673</v>
      </c>
      <c r="AR128" s="9">
        <v>8690</v>
      </c>
      <c r="AS128" s="9">
        <v>8769</v>
      </c>
      <c r="AT128" s="9">
        <v>7395</v>
      </c>
      <c r="AU128" s="9">
        <v>9158</v>
      </c>
      <c r="AV128" s="9">
        <v>9427</v>
      </c>
      <c r="AW128" s="9">
        <v>10962</v>
      </c>
      <c r="AX128" s="9">
        <v>9559</v>
      </c>
      <c r="AY128" s="9">
        <v>8061</v>
      </c>
      <c r="AZ128" s="9">
        <v>7672.5829999999996</v>
      </c>
      <c r="BA128" s="9">
        <v>9358.9689999999991</v>
      </c>
      <c r="BB128" s="9">
        <v>12509.402</v>
      </c>
      <c r="BC128" s="9">
        <v>12056.999</v>
      </c>
      <c r="BD128" s="9">
        <v>10617.154</v>
      </c>
      <c r="BE128" s="9">
        <v>8256.7289999999994</v>
      </c>
      <c r="BF128" s="9">
        <v>6835.9139999999998</v>
      </c>
      <c r="BG128" s="9">
        <v>8697.1740000000009</v>
      </c>
      <c r="BH128" s="9">
        <v>9541.4930000000004</v>
      </c>
      <c r="BI128" s="9">
        <v>10760.772000000001</v>
      </c>
      <c r="BJ128" s="9">
        <v>9748.8410000000003</v>
      </c>
      <c r="BK128" s="9">
        <v>7873.3509999999997</v>
      </c>
      <c r="BL128" s="9">
        <v>7227.7529999999997</v>
      </c>
      <c r="BM128" s="9">
        <v>10210.324000000001</v>
      </c>
      <c r="BN128" s="9">
        <v>11206.267</v>
      </c>
      <c r="BO128" s="9">
        <v>11269.04</v>
      </c>
      <c r="BP128" s="9">
        <v>7936.4189999999999</v>
      </c>
      <c r="BQ128" s="9">
        <v>7709.8379999999997</v>
      </c>
      <c r="BR128" s="9">
        <v>8142.3280000000004</v>
      </c>
      <c r="BS128" s="9">
        <v>9006.1659999999993</v>
      </c>
      <c r="BT128" s="9">
        <v>10517.129000000001</v>
      </c>
      <c r="BU128" s="9">
        <v>10664.370999999999</v>
      </c>
      <c r="BV128" s="9">
        <v>9644.1740000000009</v>
      </c>
      <c r="BW128" s="9">
        <v>7809.65</v>
      </c>
      <c r="BX128" s="9">
        <v>7067.4296010170001</v>
      </c>
      <c r="BY128" s="9">
        <v>9500.7221131309998</v>
      </c>
      <c r="BZ128" s="9">
        <v>10963.801877364</v>
      </c>
      <c r="CA128" s="9">
        <v>11556.369432150001</v>
      </c>
      <c r="CB128" s="9">
        <v>8434.0864841210005</v>
      </c>
      <c r="CC128" s="9">
        <v>7938.8791569380001</v>
      </c>
      <c r="CD128" s="9">
        <v>7105.3212110989998</v>
      </c>
      <c r="CE128" s="9">
        <v>8771.3404126370006</v>
      </c>
      <c r="CF128" s="9">
        <v>9860.2067091669996</v>
      </c>
      <c r="CG128" s="9">
        <v>9819.8529238789997</v>
      </c>
      <c r="CH128" s="9">
        <v>10363.269478527</v>
      </c>
      <c r="CI128" s="9">
        <v>7810.8919389460007</v>
      </c>
      <c r="CJ128" s="9">
        <v>7087.535912194</v>
      </c>
      <c r="CK128" s="9">
        <v>6050.2201976100005</v>
      </c>
      <c r="CL128" s="9">
        <v>12298.578239820999</v>
      </c>
      <c r="CM128" s="9">
        <v>15361.212481514</v>
      </c>
      <c r="CN128" s="9">
        <v>10734.026737806</v>
      </c>
      <c r="CO128" s="9">
        <v>8330.3646640780007</v>
      </c>
      <c r="CP128" s="9">
        <v>7092.4930306249998</v>
      </c>
      <c r="CQ128" s="9">
        <v>8163.8882124940001</v>
      </c>
      <c r="CR128" s="9">
        <v>9527.0527789849984</v>
      </c>
      <c r="CS128" s="9">
        <v>11375.296929362001</v>
      </c>
      <c r="CT128" s="9">
        <v>10779.056191067</v>
      </c>
      <c r="CU128" s="9">
        <v>8439.9966271169997</v>
      </c>
      <c r="CV128" s="9">
        <v>7657</v>
      </c>
      <c r="CW128" s="9">
        <v>8674</v>
      </c>
      <c r="CX128" s="9">
        <v>12386</v>
      </c>
      <c r="CY128" s="9">
        <v>10696</v>
      </c>
      <c r="CZ128" s="9">
        <v>8895</v>
      </c>
      <c r="DA128" s="9">
        <v>8824</v>
      </c>
      <c r="DB128" s="9">
        <v>7502</v>
      </c>
      <c r="DC128" s="9">
        <v>9084</v>
      </c>
      <c r="DD128" s="9">
        <v>9679</v>
      </c>
      <c r="DE128" s="9">
        <v>11577</v>
      </c>
      <c r="DF128" s="9">
        <v>10570</v>
      </c>
      <c r="DG128" s="9">
        <v>8134</v>
      </c>
      <c r="DH128" s="9">
        <v>6320.6120000000001</v>
      </c>
      <c r="DI128" s="9">
        <v>8102.1040000000003</v>
      </c>
      <c r="DJ128" s="9">
        <v>9685.5059999999994</v>
      </c>
      <c r="DK128" s="9">
        <v>9709.5370000000003</v>
      </c>
      <c r="DL128" s="9">
        <v>10224.725</v>
      </c>
      <c r="DM128" s="9">
        <v>9424.6630000000005</v>
      </c>
      <c r="DN128" s="9">
        <v>6052.0039999999999</v>
      </c>
      <c r="DO128" s="9">
        <v>7483.36</v>
      </c>
      <c r="DP128" s="9">
        <v>8712.2060000000001</v>
      </c>
      <c r="DQ128" s="9">
        <v>9512.3150000000005</v>
      </c>
      <c r="DR128" s="9">
        <v>9030.4709999999995</v>
      </c>
      <c r="DS128" s="9">
        <v>6929.8469999999998</v>
      </c>
    </row>
    <row r="129" spans="2:123" x14ac:dyDescent="0.3">
      <c r="B129" s="7">
        <v>10446</v>
      </c>
      <c r="C129" s="8" t="s">
        <v>128</v>
      </c>
      <c r="D129" s="9">
        <v>71310.718999999997</v>
      </c>
      <c r="E129" s="9">
        <v>71195.952000000005</v>
      </c>
      <c r="F129" s="9">
        <v>77992.078999999998</v>
      </c>
      <c r="G129" s="9">
        <v>76658.612999999998</v>
      </c>
      <c r="H129" s="9">
        <v>65946.900999999998</v>
      </c>
      <c r="I129" s="9">
        <v>68835.891000000003</v>
      </c>
      <c r="J129" s="9">
        <v>59218.571000000004</v>
      </c>
      <c r="K129" s="9">
        <v>57803.76</v>
      </c>
      <c r="L129" s="9">
        <v>64491.78</v>
      </c>
      <c r="M129" s="9">
        <v>71911.707999999999</v>
      </c>
      <c r="N129" s="9">
        <v>70568.337</v>
      </c>
      <c r="O129" s="9">
        <v>65828.638000000006</v>
      </c>
      <c r="P129" s="9">
        <v>67877.048999999999</v>
      </c>
      <c r="Q129" s="9">
        <v>69213.514999999999</v>
      </c>
      <c r="R129" s="9">
        <v>73047.760999999999</v>
      </c>
      <c r="S129" s="9">
        <v>75809.025999999998</v>
      </c>
      <c r="T129" s="9">
        <v>67242.828999999998</v>
      </c>
      <c r="U129" s="9">
        <v>71074.203999999998</v>
      </c>
      <c r="V129" s="9">
        <v>61259.964999999997</v>
      </c>
      <c r="W129" s="9">
        <v>52428.470999999998</v>
      </c>
      <c r="X129" s="9">
        <v>67217.557000000001</v>
      </c>
      <c r="Y129" s="9">
        <v>73317.108999999997</v>
      </c>
      <c r="Z129" s="9">
        <v>73330.012000000002</v>
      </c>
      <c r="AA129" s="9">
        <v>66641.466</v>
      </c>
      <c r="AB129" s="9">
        <v>69061</v>
      </c>
      <c r="AC129" s="9">
        <v>71483</v>
      </c>
      <c r="AD129" s="9">
        <v>78033</v>
      </c>
      <c r="AE129" s="9">
        <v>76039</v>
      </c>
      <c r="AF129" s="9">
        <v>69913</v>
      </c>
      <c r="AG129" s="9">
        <v>73187</v>
      </c>
      <c r="AH129" s="9">
        <v>65486</v>
      </c>
      <c r="AI129" s="9">
        <v>63101</v>
      </c>
      <c r="AJ129" s="9">
        <v>72672</v>
      </c>
      <c r="AK129" s="9">
        <v>74189</v>
      </c>
      <c r="AL129" s="9">
        <v>74919</v>
      </c>
      <c r="AM129" s="9">
        <v>67942</v>
      </c>
      <c r="AN129" s="9">
        <v>70156</v>
      </c>
      <c r="AO129" s="9">
        <v>71822</v>
      </c>
      <c r="AP129" s="9">
        <v>76501</v>
      </c>
      <c r="AQ129" s="9">
        <v>80674</v>
      </c>
      <c r="AR129" s="9">
        <v>70381</v>
      </c>
      <c r="AS129" s="9">
        <v>73670</v>
      </c>
      <c r="AT129" s="9">
        <v>65728</v>
      </c>
      <c r="AU129" s="9">
        <v>54448</v>
      </c>
      <c r="AV129" s="9">
        <v>69290</v>
      </c>
      <c r="AW129" s="9">
        <v>72378</v>
      </c>
      <c r="AX129" s="9">
        <v>72143</v>
      </c>
      <c r="AY129" s="9">
        <v>67543</v>
      </c>
      <c r="AZ129" s="9">
        <v>69758.652000000002</v>
      </c>
      <c r="BA129" s="9">
        <v>71815.789999999994</v>
      </c>
      <c r="BB129" s="9">
        <v>78710.485000000001</v>
      </c>
      <c r="BC129" s="9">
        <v>78048.244000000006</v>
      </c>
      <c r="BD129" s="9">
        <v>67821.258000000002</v>
      </c>
      <c r="BE129" s="9">
        <v>71994.176999999996</v>
      </c>
      <c r="BF129" s="9">
        <v>65299.968000000001</v>
      </c>
      <c r="BG129" s="9">
        <v>60133.491000000002</v>
      </c>
      <c r="BH129" s="9">
        <v>69191.817999999999</v>
      </c>
      <c r="BI129" s="9">
        <v>73944.475999999995</v>
      </c>
      <c r="BJ129" s="9">
        <v>71966.993000000002</v>
      </c>
      <c r="BK129" s="9">
        <v>68604.803</v>
      </c>
      <c r="BL129" s="9">
        <v>67771.448999999993</v>
      </c>
      <c r="BM129" s="9">
        <v>70448.493000000002</v>
      </c>
      <c r="BN129" s="9">
        <v>75152.103000000003</v>
      </c>
      <c r="BO129" s="9">
        <v>75373.993000000002</v>
      </c>
      <c r="BP129" s="9">
        <v>64657.425999999999</v>
      </c>
      <c r="BQ129" s="9">
        <v>70503.016000000003</v>
      </c>
      <c r="BR129" s="9">
        <v>62647.909</v>
      </c>
      <c r="BS129" s="9">
        <v>55308.375</v>
      </c>
      <c r="BT129" s="9">
        <v>69137.967000000004</v>
      </c>
      <c r="BU129" s="9">
        <v>68264.361999999994</v>
      </c>
      <c r="BV129" s="9">
        <v>70120.5</v>
      </c>
      <c r="BW129" s="9">
        <v>66829.744999999995</v>
      </c>
      <c r="BX129" s="9">
        <v>66428.362066140005</v>
      </c>
      <c r="BY129" s="9">
        <v>69630.264435506993</v>
      </c>
      <c r="BZ129" s="9">
        <v>73860.743045007999</v>
      </c>
      <c r="CA129" s="9">
        <v>73112.366096797996</v>
      </c>
      <c r="CB129" s="9">
        <v>67959.819299817987</v>
      </c>
      <c r="CC129" s="9">
        <v>67951.029602258001</v>
      </c>
      <c r="CD129" s="9">
        <v>58296.607237102005</v>
      </c>
      <c r="CE129" s="9">
        <v>52400.619825871996</v>
      </c>
      <c r="CF129" s="9">
        <v>63831.804744920002</v>
      </c>
      <c r="CG129" s="9">
        <v>70035.143725058006</v>
      </c>
      <c r="CH129" s="9">
        <v>70594.578648358001</v>
      </c>
      <c r="CI129" s="9">
        <v>65180.338947570002</v>
      </c>
      <c r="CJ129" s="9">
        <v>65003.037921888004</v>
      </c>
      <c r="CK129" s="9">
        <v>63873.791226774003</v>
      </c>
      <c r="CL129" s="9">
        <v>73655.798529075997</v>
      </c>
      <c r="CM129" s="9">
        <v>75226.697612650009</v>
      </c>
      <c r="CN129" s="9">
        <v>65640.847649635994</v>
      </c>
      <c r="CO129" s="9">
        <v>67172.494750002996</v>
      </c>
      <c r="CP129" s="9">
        <v>64009.035007464001</v>
      </c>
      <c r="CQ129" s="9">
        <v>52838.595550774997</v>
      </c>
      <c r="CR129" s="9">
        <v>67157.122089215001</v>
      </c>
      <c r="CS129" s="9">
        <v>69857.232155784994</v>
      </c>
      <c r="CT129" s="9">
        <v>71178.952816200996</v>
      </c>
      <c r="CU129" s="9">
        <v>65778.814910693996</v>
      </c>
      <c r="CV129" s="9">
        <v>66018</v>
      </c>
      <c r="CW129" s="9">
        <v>67448</v>
      </c>
      <c r="CX129" s="9">
        <v>74916</v>
      </c>
      <c r="CY129" s="9">
        <v>72406</v>
      </c>
      <c r="CZ129" s="9">
        <v>66167</v>
      </c>
      <c r="DA129" s="9">
        <v>71112</v>
      </c>
      <c r="DB129" s="9">
        <v>63335</v>
      </c>
      <c r="DC129" s="9">
        <v>55891</v>
      </c>
      <c r="DD129" s="9">
        <v>67420</v>
      </c>
      <c r="DE129" s="9">
        <v>70636</v>
      </c>
      <c r="DF129" s="9">
        <v>69380</v>
      </c>
      <c r="DG129" s="9">
        <v>64014</v>
      </c>
      <c r="DH129" s="9">
        <v>65125.432999999997</v>
      </c>
      <c r="DI129" s="9">
        <v>66905.607999999993</v>
      </c>
      <c r="DJ129" s="9">
        <v>71751.740000000005</v>
      </c>
      <c r="DK129" s="9">
        <v>71443.361000000004</v>
      </c>
      <c r="DL129" s="9">
        <v>62943.974000000002</v>
      </c>
      <c r="DM129" s="9">
        <v>68774.256999999998</v>
      </c>
      <c r="DN129" s="9">
        <v>58899.731</v>
      </c>
      <c r="DO129" s="9">
        <v>48010.059000000001</v>
      </c>
      <c r="DP129" s="9">
        <v>65614.472999999998</v>
      </c>
      <c r="DQ129" s="9">
        <v>68162.301000000007</v>
      </c>
      <c r="DR129" s="9">
        <v>70306.096000000005</v>
      </c>
      <c r="DS129" s="9">
        <v>63723.48</v>
      </c>
    </row>
    <row r="130" spans="2:123" x14ac:dyDescent="0.3">
      <c r="B130" s="7">
        <v>10448</v>
      </c>
      <c r="C130" s="8" t="s">
        <v>129</v>
      </c>
      <c r="D130" s="9">
        <v>5835.451</v>
      </c>
      <c r="E130" s="9">
        <v>6629.3760000000002</v>
      </c>
      <c r="F130" s="9">
        <v>9177.3490000000002</v>
      </c>
      <c r="G130" s="9">
        <v>7319.1769999999997</v>
      </c>
      <c r="H130" s="9">
        <v>6291.76</v>
      </c>
      <c r="I130" s="9">
        <v>6718.3580000000002</v>
      </c>
      <c r="J130" s="9">
        <v>6194.0330000000004</v>
      </c>
      <c r="K130" s="9">
        <v>5636.2179999999998</v>
      </c>
      <c r="L130" s="9">
        <v>4933.2879999999996</v>
      </c>
      <c r="M130" s="9">
        <v>4864.3140000000003</v>
      </c>
      <c r="N130" s="9">
        <v>4913.4570000000003</v>
      </c>
      <c r="O130" s="9">
        <v>4811.884</v>
      </c>
      <c r="P130" s="9">
        <v>5668.9650000000001</v>
      </c>
      <c r="Q130" s="9">
        <v>6937.07</v>
      </c>
      <c r="R130" s="9">
        <v>7638.4709999999995</v>
      </c>
      <c r="S130" s="9">
        <v>8013.51</v>
      </c>
      <c r="T130" s="9">
        <v>7171.4709999999995</v>
      </c>
      <c r="U130" s="9">
        <v>7233.1409999999996</v>
      </c>
      <c r="V130" s="9">
        <v>6364.9129999999996</v>
      </c>
      <c r="W130" s="9">
        <v>5367.5360000000001</v>
      </c>
      <c r="X130" s="9">
        <v>4587.107</v>
      </c>
      <c r="Y130" s="9">
        <v>4681.4089999999997</v>
      </c>
      <c r="Z130" s="9">
        <v>4529.5249999999996</v>
      </c>
      <c r="AA130" s="9">
        <v>4410.4880000000003</v>
      </c>
      <c r="AB130" s="9">
        <v>5294</v>
      </c>
      <c r="AC130" s="9">
        <v>6714</v>
      </c>
      <c r="AD130" s="9">
        <v>8076</v>
      </c>
      <c r="AE130" s="9">
        <v>7381</v>
      </c>
      <c r="AF130" s="9">
        <v>6798</v>
      </c>
      <c r="AG130" s="9">
        <v>7116</v>
      </c>
      <c r="AH130" s="9">
        <v>5777</v>
      </c>
      <c r="AI130" s="9">
        <v>5380</v>
      </c>
      <c r="AJ130" s="9">
        <v>4908</v>
      </c>
      <c r="AK130" s="9">
        <v>4766</v>
      </c>
      <c r="AL130" s="9">
        <v>4949</v>
      </c>
      <c r="AM130" s="9">
        <v>4722</v>
      </c>
      <c r="AN130" s="9">
        <v>5669</v>
      </c>
      <c r="AO130" s="9">
        <v>6382</v>
      </c>
      <c r="AP130" s="9">
        <v>7541</v>
      </c>
      <c r="AQ130" s="9">
        <v>8293</v>
      </c>
      <c r="AR130" s="9">
        <v>6490</v>
      </c>
      <c r="AS130" s="9">
        <v>6583</v>
      </c>
      <c r="AT130" s="9">
        <v>5716</v>
      </c>
      <c r="AU130" s="9">
        <v>5232</v>
      </c>
      <c r="AV130" s="9">
        <v>4743</v>
      </c>
      <c r="AW130" s="9">
        <v>4907</v>
      </c>
      <c r="AX130" s="9">
        <v>4899</v>
      </c>
      <c r="AY130" s="9">
        <v>4850</v>
      </c>
      <c r="AZ130" s="9">
        <v>5848.95</v>
      </c>
      <c r="BA130" s="9">
        <v>6592.5879999999997</v>
      </c>
      <c r="BB130" s="9">
        <v>8680.277</v>
      </c>
      <c r="BC130" s="9">
        <v>7513.7749999999996</v>
      </c>
      <c r="BD130" s="9">
        <v>7053.1130000000003</v>
      </c>
      <c r="BE130" s="9">
        <v>6435.8670000000002</v>
      </c>
      <c r="BF130" s="9">
        <v>5624.27</v>
      </c>
      <c r="BG130" s="9">
        <v>4991.8289999999997</v>
      </c>
      <c r="BH130" s="9">
        <v>4632.8620000000001</v>
      </c>
      <c r="BI130" s="9">
        <v>4937.7190000000001</v>
      </c>
      <c r="BJ130" s="9">
        <v>4857.509</v>
      </c>
      <c r="BK130" s="9">
        <v>4639.9399999999996</v>
      </c>
      <c r="BL130" s="9">
        <v>5109.1120000000001</v>
      </c>
      <c r="BM130" s="9">
        <v>6531.7039999999997</v>
      </c>
      <c r="BN130" s="9">
        <v>7033.973</v>
      </c>
      <c r="BO130" s="9">
        <v>7017.7049999999999</v>
      </c>
      <c r="BP130" s="9">
        <v>5756.4189999999999</v>
      </c>
      <c r="BQ130" s="9">
        <v>5979.3670000000002</v>
      </c>
      <c r="BR130" s="9">
        <v>5704.4989999999998</v>
      </c>
      <c r="BS130" s="9">
        <v>5023.893</v>
      </c>
      <c r="BT130" s="9">
        <v>4718.1040000000003</v>
      </c>
      <c r="BU130" s="9">
        <v>4994.3130000000001</v>
      </c>
      <c r="BV130" s="9">
        <v>4864.348</v>
      </c>
      <c r="BW130" s="9">
        <v>4789.1949999999997</v>
      </c>
      <c r="BX130" s="9">
        <v>5190.3622081890007</v>
      </c>
      <c r="BY130" s="9">
        <v>6713.205811025</v>
      </c>
      <c r="BZ130" s="9">
        <v>7052.0518573250001</v>
      </c>
      <c r="CA130" s="9">
        <v>7466.6273538089999</v>
      </c>
      <c r="CB130" s="9">
        <v>6235.3228952670006</v>
      </c>
      <c r="CC130" s="9">
        <v>6389.089064799</v>
      </c>
      <c r="CD130" s="9">
        <v>5240.9342833810006</v>
      </c>
      <c r="CE130" s="9">
        <v>4987.5282558399995</v>
      </c>
      <c r="CF130" s="9">
        <v>4817.8830295280004</v>
      </c>
      <c r="CG130" s="9">
        <v>4838.5190025110005</v>
      </c>
      <c r="CH130" s="9">
        <v>5059.3442693520001</v>
      </c>
      <c r="CI130" s="9">
        <v>4784.4851798079999</v>
      </c>
      <c r="CJ130" s="9">
        <v>5600.4372149889996</v>
      </c>
      <c r="CK130" s="9">
        <v>5998.2898268999998</v>
      </c>
      <c r="CL130" s="9">
        <v>8678.6504171010001</v>
      </c>
      <c r="CM130" s="9">
        <v>9022.9049857960017</v>
      </c>
      <c r="CN130" s="9">
        <v>6901.0950780749999</v>
      </c>
      <c r="CO130" s="9">
        <v>6989.8777943180003</v>
      </c>
      <c r="CP130" s="9">
        <v>6137.8115761869994</v>
      </c>
      <c r="CQ130" s="9">
        <v>5434.431493567</v>
      </c>
      <c r="CR130" s="9">
        <v>4886.7329818010003</v>
      </c>
      <c r="CS130" s="9">
        <v>4903.243340991</v>
      </c>
      <c r="CT130" s="9">
        <v>5179.0914304750004</v>
      </c>
      <c r="CU130" s="9">
        <v>4881.8785638889995</v>
      </c>
      <c r="CV130" s="9">
        <v>5839.8424562710006</v>
      </c>
      <c r="CW130" s="9">
        <v>6491.8849600240001</v>
      </c>
      <c r="CX130" s="9">
        <v>8102.2699595780005</v>
      </c>
      <c r="CY130" s="9">
        <v>7260.55960056</v>
      </c>
      <c r="CZ130" s="9">
        <v>6908.9285268489994</v>
      </c>
      <c r="DA130" s="9">
        <v>7087.5283651609998</v>
      </c>
      <c r="DB130" s="9">
        <v>5928.0527517669998</v>
      </c>
      <c r="DC130" s="9">
        <v>4982.2529635359997</v>
      </c>
      <c r="DD130" s="9">
        <v>4688.9212641369995</v>
      </c>
      <c r="DE130" s="9">
        <v>5009.7649759189999</v>
      </c>
      <c r="DF130" s="9">
        <v>4887.2524858879997</v>
      </c>
      <c r="DG130" s="9">
        <v>4670.5348769450002</v>
      </c>
      <c r="DH130" s="9">
        <v>5502.6619463429997</v>
      </c>
      <c r="DI130" s="9">
        <v>6312.998603733</v>
      </c>
      <c r="DJ130" s="9">
        <v>7392.797526935</v>
      </c>
      <c r="DK130" s="9">
        <v>7277.1483940930002</v>
      </c>
      <c r="DL130" s="9">
        <v>7406.3594010229999</v>
      </c>
      <c r="DM130" s="9">
        <v>6981.4630136619999</v>
      </c>
      <c r="DN130" s="9">
        <v>5553.9198837539998</v>
      </c>
      <c r="DO130" s="9">
        <v>4939.8484894549993</v>
      </c>
      <c r="DP130" s="9">
        <v>4601.6744064439999</v>
      </c>
      <c r="DQ130" s="9">
        <v>4725.8491431679995</v>
      </c>
      <c r="DR130" s="9">
        <v>4834.9266765579996</v>
      </c>
      <c r="DS130" s="9">
        <v>4736.3092436819998</v>
      </c>
    </row>
    <row r="131" spans="2:123" x14ac:dyDescent="0.3">
      <c r="B131" s="7">
        <v>10451</v>
      </c>
      <c r="C131" s="8" t="s">
        <v>130</v>
      </c>
      <c r="D131" s="9">
        <v>20294.11</v>
      </c>
      <c r="E131" s="9">
        <v>19834.837</v>
      </c>
      <c r="F131" s="9">
        <v>20636.761999999999</v>
      </c>
      <c r="G131" s="9">
        <v>20347.583999999999</v>
      </c>
      <c r="H131" s="9">
        <v>17805.475999999999</v>
      </c>
      <c r="I131" s="9">
        <v>15532.397000000001</v>
      </c>
      <c r="J131" s="9">
        <v>19386.977999999999</v>
      </c>
      <c r="K131" s="9">
        <v>19794.449000000001</v>
      </c>
      <c r="L131" s="9">
        <v>18522.273000000001</v>
      </c>
      <c r="M131" s="9">
        <v>19548.615000000002</v>
      </c>
      <c r="N131" s="9">
        <v>19344.412</v>
      </c>
      <c r="O131" s="9">
        <v>18843.435000000001</v>
      </c>
      <c r="P131" s="9">
        <v>19489.197</v>
      </c>
      <c r="Q131" s="9">
        <v>18274.407999999999</v>
      </c>
      <c r="R131" s="9">
        <v>19478.133000000002</v>
      </c>
      <c r="S131" s="9">
        <v>18406.785</v>
      </c>
      <c r="T131" s="9">
        <v>18181.149000000001</v>
      </c>
      <c r="U131" s="9">
        <v>19949.485000000001</v>
      </c>
      <c r="V131" s="9">
        <v>19206.937000000002</v>
      </c>
      <c r="W131" s="9">
        <v>19392.156999999999</v>
      </c>
      <c r="X131" s="9">
        <v>18997.177</v>
      </c>
      <c r="Y131" s="9">
        <v>19541.988000000001</v>
      </c>
      <c r="Z131" s="9">
        <v>19360.402999999998</v>
      </c>
      <c r="AA131" s="9">
        <v>19009.879000000001</v>
      </c>
      <c r="AB131" s="9">
        <v>19935</v>
      </c>
      <c r="AC131" s="9">
        <v>19277</v>
      </c>
      <c r="AD131" s="9">
        <v>19634</v>
      </c>
      <c r="AE131" s="9">
        <v>19823</v>
      </c>
      <c r="AF131" s="9">
        <v>18708</v>
      </c>
      <c r="AG131" s="9">
        <v>8629</v>
      </c>
      <c r="AH131" s="9">
        <v>5994</v>
      </c>
      <c r="AI131" s="9">
        <v>18971</v>
      </c>
      <c r="AJ131" s="9">
        <v>18144</v>
      </c>
      <c r="AK131" s="9">
        <v>19141</v>
      </c>
      <c r="AL131" s="9">
        <v>19231</v>
      </c>
      <c r="AM131" s="9">
        <v>18443</v>
      </c>
      <c r="AN131" s="9">
        <v>19358</v>
      </c>
      <c r="AO131" s="9">
        <v>18704</v>
      </c>
      <c r="AP131" s="9">
        <v>19531</v>
      </c>
      <c r="AQ131" s="9">
        <v>19851</v>
      </c>
      <c r="AR131" s="9">
        <v>17752</v>
      </c>
      <c r="AS131" s="9">
        <v>18602</v>
      </c>
      <c r="AT131" s="9">
        <v>19046</v>
      </c>
      <c r="AU131" s="9">
        <v>18019</v>
      </c>
      <c r="AV131" s="9">
        <v>19036</v>
      </c>
      <c r="AW131" s="9">
        <v>19506</v>
      </c>
      <c r="AX131" s="9">
        <v>19767</v>
      </c>
      <c r="AY131" s="9">
        <v>18949</v>
      </c>
      <c r="AZ131" s="9">
        <v>19710.781999999999</v>
      </c>
      <c r="BA131" s="9">
        <v>19351.929</v>
      </c>
      <c r="BB131" s="9">
        <v>19987.166000000001</v>
      </c>
      <c r="BC131" s="9">
        <v>20059.446</v>
      </c>
      <c r="BD131" s="9">
        <v>18322.385999999999</v>
      </c>
      <c r="BE131" s="9">
        <v>19787.874</v>
      </c>
      <c r="BF131" s="9">
        <v>18801.361000000001</v>
      </c>
      <c r="BG131" s="9">
        <v>19480.352999999999</v>
      </c>
      <c r="BH131" s="9">
        <v>18990.476999999999</v>
      </c>
      <c r="BI131" s="9">
        <v>19436.455000000002</v>
      </c>
      <c r="BJ131" s="9">
        <v>18898.38</v>
      </c>
      <c r="BK131" s="9">
        <v>18882.162</v>
      </c>
      <c r="BL131" s="9">
        <v>19470.539000000001</v>
      </c>
      <c r="BM131" s="9">
        <v>18975.884999999998</v>
      </c>
      <c r="BN131" s="9">
        <v>19805.29</v>
      </c>
      <c r="BO131" s="9">
        <v>19474.121999999999</v>
      </c>
      <c r="BP131" s="9">
        <v>17802.577000000001</v>
      </c>
      <c r="BQ131" s="9">
        <v>19814.366999999998</v>
      </c>
      <c r="BR131" s="9">
        <v>18935.105</v>
      </c>
      <c r="BS131" s="9">
        <v>18742.965</v>
      </c>
      <c r="BT131" s="9">
        <v>18909.297999999999</v>
      </c>
      <c r="BU131" s="9">
        <v>19870.036</v>
      </c>
      <c r="BV131" s="9">
        <v>19736.358</v>
      </c>
      <c r="BW131" s="9">
        <v>18883.186000000002</v>
      </c>
      <c r="BX131" s="9">
        <v>19692.296950199998</v>
      </c>
      <c r="BY131" s="9">
        <v>18326.977961299999</v>
      </c>
      <c r="BZ131" s="9">
        <v>18293.330577000001</v>
      </c>
      <c r="CA131" s="9">
        <v>20003.402603799997</v>
      </c>
      <c r="CB131" s="9">
        <v>17908.350608150002</v>
      </c>
      <c r="CC131" s="9">
        <v>19744.593598970001</v>
      </c>
      <c r="CD131" s="9">
        <v>18966.550386399998</v>
      </c>
      <c r="CE131" s="9">
        <v>19659.499765700002</v>
      </c>
      <c r="CF131" s="9">
        <v>19116.29109119</v>
      </c>
      <c r="CG131" s="9">
        <v>19759.1353648</v>
      </c>
      <c r="CH131" s="9">
        <v>19829.360071529998</v>
      </c>
      <c r="CI131" s="9">
        <v>18882.106085812</v>
      </c>
      <c r="CJ131" s="9">
        <v>19255.649269400001</v>
      </c>
      <c r="CK131" s="9">
        <v>19073.3983386</v>
      </c>
      <c r="CL131" s="9">
        <v>18013.819771899998</v>
      </c>
      <c r="CM131" s="9">
        <v>19614.683099401998</v>
      </c>
      <c r="CN131" s="9">
        <v>8155.3681242530001</v>
      </c>
      <c r="CO131" s="9">
        <v>5492.9287726330003</v>
      </c>
      <c r="CP131" s="9">
        <v>18907.401962069998</v>
      </c>
      <c r="CQ131" s="9">
        <v>19423.890613279997</v>
      </c>
      <c r="CR131" s="9">
        <v>18884.578356899998</v>
      </c>
      <c r="CS131" s="9">
        <v>19745.826566799999</v>
      </c>
      <c r="CT131" s="9">
        <v>19668.984428599997</v>
      </c>
      <c r="CU131" s="9">
        <v>19145.322228000001</v>
      </c>
      <c r="CV131" s="9">
        <v>19460</v>
      </c>
      <c r="CW131" s="9">
        <v>18808</v>
      </c>
      <c r="CX131" s="9">
        <v>19586</v>
      </c>
      <c r="CY131" s="9">
        <v>19861</v>
      </c>
      <c r="CZ131" s="9">
        <v>17085</v>
      </c>
      <c r="DA131" s="9">
        <v>19882</v>
      </c>
      <c r="DB131" s="9">
        <v>18616</v>
      </c>
      <c r="DC131" s="9">
        <v>19056</v>
      </c>
      <c r="DD131" s="9">
        <v>18460</v>
      </c>
      <c r="DE131" s="9">
        <v>18955</v>
      </c>
      <c r="DF131" s="9">
        <v>19364</v>
      </c>
      <c r="DG131" s="9">
        <v>18462</v>
      </c>
      <c r="DH131" s="9">
        <v>19006.919000000002</v>
      </c>
      <c r="DI131" s="9">
        <v>18586.179</v>
      </c>
      <c r="DJ131" s="9">
        <v>19508.510999999999</v>
      </c>
      <c r="DK131" s="9">
        <v>19569.035</v>
      </c>
      <c r="DL131" s="9">
        <v>17749.126</v>
      </c>
      <c r="DM131" s="9">
        <v>18936.286</v>
      </c>
      <c r="DN131" s="9">
        <v>19041.383000000002</v>
      </c>
      <c r="DO131" s="9">
        <v>19550.580000000002</v>
      </c>
      <c r="DP131" s="9">
        <v>19157.685000000001</v>
      </c>
      <c r="DQ131" s="9">
        <v>19716.059000000001</v>
      </c>
      <c r="DR131" s="9">
        <v>21186.392</v>
      </c>
      <c r="DS131" s="9">
        <v>18622.439999999999</v>
      </c>
    </row>
    <row r="132" spans="2:123" x14ac:dyDescent="0.3">
      <c r="B132" s="7">
        <v>10482</v>
      </c>
      <c r="C132" s="8" t="s">
        <v>131</v>
      </c>
      <c r="D132" s="9">
        <v>2041.75</v>
      </c>
      <c r="E132" s="9">
        <v>2069.0120000000002</v>
      </c>
      <c r="F132" s="9">
        <v>2195.88</v>
      </c>
      <c r="G132" s="9">
        <v>2110.87</v>
      </c>
      <c r="H132" s="9">
        <v>1873.2360000000001</v>
      </c>
      <c r="I132" s="9">
        <v>1953.2360000000001</v>
      </c>
      <c r="J132" s="9">
        <v>1923.3420000000001</v>
      </c>
      <c r="K132" s="9">
        <v>1950.902</v>
      </c>
      <c r="L132" s="9">
        <v>1849.652</v>
      </c>
      <c r="M132" s="9">
        <v>1982.912</v>
      </c>
      <c r="N132" s="9">
        <v>1998.433</v>
      </c>
      <c r="O132" s="9">
        <v>1902.85</v>
      </c>
      <c r="P132" s="9">
        <v>1999.1659999999999</v>
      </c>
      <c r="Q132" s="9">
        <v>2049.154</v>
      </c>
      <c r="R132" s="9">
        <v>2146.3220000000001</v>
      </c>
      <c r="S132" s="9">
        <v>2054.8240000000001</v>
      </c>
      <c r="T132" s="9">
        <v>1884.394</v>
      </c>
      <c r="U132" s="9">
        <v>2074.0619999999999</v>
      </c>
      <c r="V132" s="9">
        <v>1948.3879999999999</v>
      </c>
      <c r="W132" s="9">
        <v>1899.0440000000001</v>
      </c>
      <c r="X132" s="9">
        <v>1832.952</v>
      </c>
      <c r="Y132" s="9">
        <v>1870.5619999999999</v>
      </c>
      <c r="Z132" s="9">
        <v>1895.71</v>
      </c>
      <c r="AA132" s="9">
        <v>1842.586</v>
      </c>
      <c r="AB132" s="9">
        <v>1864</v>
      </c>
      <c r="AC132" s="9">
        <v>1930</v>
      </c>
      <c r="AD132" s="9">
        <v>2145</v>
      </c>
      <c r="AE132" s="9">
        <v>2132</v>
      </c>
      <c r="AF132" s="9">
        <v>1942</v>
      </c>
      <c r="AG132" s="9">
        <v>2053</v>
      </c>
      <c r="AH132" s="9">
        <v>1886</v>
      </c>
      <c r="AI132" s="9">
        <v>1916</v>
      </c>
      <c r="AJ132" s="9">
        <v>1839</v>
      </c>
      <c r="AK132" s="9">
        <v>1904</v>
      </c>
      <c r="AL132" s="9">
        <v>1947</v>
      </c>
      <c r="AM132" s="9">
        <v>1875</v>
      </c>
      <c r="AN132" s="9">
        <v>2011</v>
      </c>
      <c r="AO132" s="9">
        <v>2104</v>
      </c>
      <c r="AP132" s="9">
        <v>2319</v>
      </c>
      <c r="AQ132" s="9">
        <v>2318</v>
      </c>
      <c r="AR132" s="9">
        <v>2019</v>
      </c>
      <c r="AS132" s="9">
        <v>1968</v>
      </c>
      <c r="AT132" s="9">
        <v>1851</v>
      </c>
      <c r="AU132" s="9">
        <v>1895</v>
      </c>
      <c r="AV132" s="9">
        <v>1923</v>
      </c>
      <c r="AW132" s="9">
        <v>2081</v>
      </c>
      <c r="AX132" s="9">
        <v>2002</v>
      </c>
      <c r="AY132" s="9">
        <v>1899</v>
      </c>
      <c r="AZ132" s="9">
        <v>2036.7570000000001</v>
      </c>
      <c r="BA132" s="9">
        <v>2010.088</v>
      </c>
      <c r="BB132" s="9">
        <v>2149.904</v>
      </c>
      <c r="BC132" s="9">
        <v>2112.98</v>
      </c>
      <c r="BD132" s="9">
        <v>1884.36</v>
      </c>
      <c r="BE132" s="9">
        <v>1973.5940000000001</v>
      </c>
      <c r="BF132" s="9">
        <v>1904.6110000000001</v>
      </c>
      <c r="BG132" s="9">
        <v>1934.1769999999999</v>
      </c>
      <c r="BH132" s="9">
        <v>1881.5650000000001</v>
      </c>
      <c r="BI132" s="9">
        <v>2104.462</v>
      </c>
      <c r="BJ132" s="9">
        <v>2085.4409999999998</v>
      </c>
      <c r="BK132" s="9">
        <v>1891.3910000000001</v>
      </c>
      <c r="BL132" s="9">
        <v>1872.2349999999999</v>
      </c>
      <c r="BM132" s="9">
        <v>1898.8030000000001</v>
      </c>
      <c r="BN132" s="9">
        <v>1978.42</v>
      </c>
      <c r="BO132" s="9">
        <v>2025.011</v>
      </c>
      <c r="BP132" s="9">
        <v>1806.5309999999999</v>
      </c>
      <c r="BQ132" s="9">
        <v>1967.7819999999999</v>
      </c>
      <c r="BR132" s="9">
        <v>1919.29</v>
      </c>
      <c r="BS132" s="9">
        <v>1906.5319999999999</v>
      </c>
      <c r="BT132" s="9">
        <v>1914.742</v>
      </c>
      <c r="BU132" s="9">
        <v>2000.242</v>
      </c>
      <c r="BV132" s="9">
        <v>1839.6579999999999</v>
      </c>
      <c r="BW132" s="9">
        <v>1761.232</v>
      </c>
      <c r="BX132" s="9">
        <v>1854.1668010160001</v>
      </c>
      <c r="BY132" s="9">
        <v>1906.1428011789999</v>
      </c>
      <c r="BZ132" s="9">
        <v>1969.8900511290001</v>
      </c>
      <c r="CA132" s="9">
        <v>2063.9068011939999</v>
      </c>
      <c r="CB132" s="9">
        <v>1880.9648010420001</v>
      </c>
      <c r="CC132" s="9">
        <v>2015.9752013999998</v>
      </c>
      <c r="CD132" s="9">
        <v>1884.0532014800001</v>
      </c>
      <c r="CE132" s="9">
        <v>1913.8976015669998</v>
      </c>
      <c r="CF132" s="9">
        <v>1969.742801526</v>
      </c>
      <c r="CG132" s="9">
        <v>1939.9224015140001</v>
      </c>
      <c r="CH132" s="9">
        <v>1977.8364019190001</v>
      </c>
      <c r="CI132" s="9">
        <v>1819.981300762</v>
      </c>
      <c r="CJ132" s="9">
        <v>1864.3832016680001</v>
      </c>
      <c r="CK132" s="9">
        <v>1843.672401262</v>
      </c>
      <c r="CL132" s="9">
        <v>2082.479601169</v>
      </c>
      <c r="CM132" s="9">
        <v>2106.6268011230004</v>
      </c>
      <c r="CN132" s="9">
        <v>1844.0004010069999</v>
      </c>
      <c r="CO132" s="9">
        <v>1987.922801127</v>
      </c>
      <c r="CP132" s="9">
        <v>1893.0840010889999</v>
      </c>
      <c r="CQ132" s="9">
        <v>1933.07400121</v>
      </c>
      <c r="CR132" s="9">
        <v>1872.1256011529999</v>
      </c>
      <c r="CS132" s="9">
        <v>2016.5048012369998</v>
      </c>
      <c r="CT132" s="9">
        <v>2020.2840012950001</v>
      </c>
      <c r="CU132" s="9">
        <v>1863.6350011970001</v>
      </c>
      <c r="CV132" s="9">
        <v>1908</v>
      </c>
      <c r="CW132" s="9">
        <v>1940</v>
      </c>
      <c r="CX132" s="9">
        <v>2143</v>
      </c>
      <c r="CY132" s="9">
        <v>2120</v>
      </c>
      <c r="CZ132" s="9">
        <v>1894</v>
      </c>
      <c r="DA132" s="9">
        <v>2089</v>
      </c>
      <c r="DB132" s="9">
        <v>1987</v>
      </c>
      <c r="DC132" s="9">
        <v>1957</v>
      </c>
      <c r="DD132" s="9">
        <v>1961</v>
      </c>
      <c r="DE132" s="9">
        <v>2098</v>
      </c>
      <c r="DF132" s="9">
        <v>2027</v>
      </c>
      <c r="DG132" s="9">
        <v>1913</v>
      </c>
      <c r="DH132" s="9">
        <v>2001.4880000000001</v>
      </c>
      <c r="DI132" s="9">
        <v>2106.5729999999999</v>
      </c>
      <c r="DJ132" s="9">
        <v>2258.567</v>
      </c>
      <c r="DK132" s="9">
        <v>2223.971</v>
      </c>
      <c r="DL132" s="9">
        <v>1977.5940000000001</v>
      </c>
      <c r="DM132" s="9">
        <v>2147.3780000000002</v>
      </c>
      <c r="DN132" s="9">
        <v>1936.365</v>
      </c>
      <c r="DO132" s="9">
        <v>1924.7829999999999</v>
      </c>
      <c r="DP132" s="9">
        <v>2009.27</v>
      </c>
      <c r="DQ132" s="9">
        <v>2085.7939999999999</v>
      </c>
      <c r="DR132" s="9">
        <v>2096.904</v>
      </c>
      <c r="DS132" s="9">
        <v>1953.146</v>
      </c>
    </row>
    <row r="133" spans="2:123" x14ac:dyDescent="0.3">
      <c r="B133" s="7">
        <v>10502</v>
      </c>
      <c r="C133" s="8" t="s">
        <v>132</v>
      </c>
      <c r="D133" s="9">
        <v>4414.1719999999996</v>
      </c>
      <c r="E133" s="9">
        <v>3311.8850000000002</v>
      </c>
      <c r="F133" s="9">
        <v>3755.058</v>
      </c>
      <c r="G133" s="9">
        <v>3328.125</v>
      </c>
      <c r="H133" s="9">
        <v>2815.6959999999999</v>
      </c>
      <c r="I133" s="9">
        <v>2697.64</v>
      </c>
      <c r="J133" s="9">
        <v>3309.386</v>
      </c>
      <c r="K133" s="9">
        <v>4759.1130000000003</v>
      </c>
      <c r="L133" s="9">
        <v>5496.692</v>
      </c>
      <c r="M133" s="9">
        <v>6818.643</v>
      </c>
      <c r="N133" s="9">
        <v>6322.4040000000005</v>
      </c>
      <c r="O133" s="9">
        <v>5872.6</v>
      </c>
      <c r="P133" s="9">
        <v>4336.7120000000004</v>
      </c>
      <c r="Q133" s="9">
        <v>3118.7640000000001</v>
      </c>
      <c r="R133" s="9">
        <v>3085.701</v>
      </c>
      <c r="S133" s="9">
        <v>3287.3649999999998</v>
      </c>
      <c r="T133" s="9">
        <v>2882.317</v>
      </c>
      <c r="U133" s="9">
        <v>3173.8180000000002</v>
      </c>
      <c r="V133" s="9">
        <v>3382.7530000000002</v>
      </c>
      <c r="W133" s="9">
        <v>5559.6059999999998</v>
      </c>
      <c r="X133" s="9">
        <v>5398.6229999999996</v>
      </c>
      <c r="Y133" s="9">
        <v>6777.6729999999998</v>
      </c>
      <c r="Z133" s="9">
        <v>6922.3620000000001</v>
      </c>
      <c r="AA133" s="9">
        <v>5944.5069999999996</v>
      </c>
      <c r="AB133" s="9">
        <v>3835</v>
      </c>
      <c r="AC133" s="9">
        <v>3121</v>
      </c>
      <c r="AD133" s="9">
        <v>3467</v>
      </c>
      <c r="AE133" s="9">
        <v>3503</v>
      </c>
      <c r="AF133" s="9">
        <v>3168</v>
      </c>
      <c r="AG133" s="9">
        <v>2928</v>
      </c>
      <c r="AH133" s="9">
        <v>4040</v>
      </c>
      <c r="AI133" s="9">
        <v>5760</v>
      </c>
      <c r="AJ133" s="9">
        <v>5723</v>
      </c>
      <c r="AK133" s="9">
        <v>6679</v>
      </c>
      <c r="AL133" s="9">
        <v>6595</v>
      </c>
      <c r="AM133" s="9">
        <v>5878</v>
      </c>
      <c r="AN133" s="9">
        <v>4064</v>
      </c>
      <c r="AO133" s="9">
        <v>3259</v>
      </c>
      <c r="AP133" s="9">
        <v>3660</v>
      </c>
      <c r="AQ133" s="9">
        <v>3851</v>
      </c>
      <c r="AR133" s="9">
        <v>3146</v>
      </c>
      <c r="AS133" s="9">
        <v>3381</v>
      </c>
      <c r="AT133" s="9">
        <v>4008</v>
      </c>
      <c r="AU133" s="9">
        <v>5840</v>
      </c>
      <c r="AV133" s="9">
        <v>5974</v>
      </c>
      <c r="AW133" s="9">
        <v>6125</v>
      </c>
      <c r="AX133" s="9">
        <v>6692</v>
      </c>
      <c r="AY133" s="9">
        <v>6078</v>
      </c>
      <c r="AZ133" s="9">
        <v>4064.6</v>
      </c>
      <c r="BA133" s="9">
        <v>3654.6729999999998</v>
      </c>
      <c r="BB133" s="9">
        <v>4413.1080000000002</v>
      </c>
      <c r="BC133" s="9">
        <v>4042.9470000000001</v>
      </c>
      <c r="BD133" s="9">
        <v>3876.5909999999999</v>
      </c>
      <c r="BE133" s="9">
        <v>3570.5430000000001</v>
      </c>
      <c r="BF133" s="9">
        <v>4401.0839999999998</v>
      </c>
      <c r="BG133" s="9">
        <v>6173.42</v>
      </c>
      <c r="BH133" s="9">
        <v>6312.2349999999997</v>
      </c>
      <c r="BI133" s="9">
        <v>7463.1130000000003</v>
      </c>
      <c r="BJ133" s="9">
        <v>7410.9030000000002</v>
      </c>
      <c r="BK133" s="9">
        <v>6086.3779999999997</v>
      </c>
      <c r="BL133" s="9">
        <v>4382.393</v>
      </c>
      <c r="BM133" s="9">
        <v>3701.1489999999999</v>
      </c>
      <c r="BN133" s="9">
        <v>3892.875</v>
      </c>
      <c r="BO133" s="9">
        <v>3985.8629999999998</v>
      </c>
      <c r="BP133" s="9">
        <v>3376.471</v>
      </c>
      <c r="BQ133" s="9">
        <v>3325.6289999999999</v>
      </c>
      <c r="BR133" s="9">
        <v>4678.7879999999996</v>
      </c>
      <c r="BS133" s="9">
        <v>5776.4449999999997</v>
      </c>
      <c r="BT133" s="9">
        <v>5882.9030000000002</v>
      </c>
      <c r="BU133" s="9">
        <v>6028.2860000000001</v>
      </c>
      <c r="BV133" s="9">
        <v>6208.0010000000002</v>
      </c>
      <c r="BW133" s="9">
        <v>5604.0839999999998</v>
      </c>
      <c r="BX133" s="9">
        <v>4094.1932499979998</v>
      </c>
      <c r="BY133" s="9">
        <v>3549.7298662650001</v>
      </c>
      <c r="BZ133" s="9">
        <v>4027.002107455</v>
      </c>
      <c r="CA133" s="9">
        <v>4023.3225657919998</v>
      </c>
      <c r="CB133" s="9">
        <v>3662.6761690009998</v>
      </c>
      <c r="CC133" s="9">
        <v>3748.8413876750001</v>
      </c>
      <c r="CD133" s="9">
        <v>4619.0983612559994</v>
      </c>
      <c r="CE133" s="9">
        <v>5913.024279278</v>
      </c>
      <c r="CF133" s="9">
        <v>6621.5507121440005</v>
      </c>
      <c r="CG133" s="9">
        <v>7343.9036866420001</v>
      </c>
      <c r="CH133" s="9">
        <v>7680.0410441590002</v>
      </c>
      <c r="CI133" s="9">
        <v>6445.7331571989998</v>
      </c>
      <c r="CJ133" s="9">
        <v>4392.1623279980004</v>
      </c>
      <c r="CK133" s="9">
        <v>3695.2902893119999</v>
      </c>
      <c r="CL133" s="9">
        <v>10292.03075</v>
      </c>
      <c r="CM133" s="9">
        <v>11030.671</v>
      </c>
      <c r="CN133" s="9">
        <v>8771.7250000000004</v>
      </c>
      <c r="CO133" s="9">
        <v>7894.1745999999994</v>
      </c>
      <c r="CP133" s="9">
        <v>7164.6588375239999</v>
      </c>
      <c r="CQ133" s="9">
        <v>11533.634239999999</v>
      </c>
      <c r="CR133" s="9">
        <v>16872.374749999999</v>
      </c>
      <c r="CS133" s="9">
        <v>20372.182000000001</v>
      </c>
      <c r="CT133" s="9">
        <v>19880.52475</v>
      </c>
      <c r="CU133" s="9">
        <v>14225.098</v>
      </c>
      <c r="CV133" s="9">
        <v>10030</v>
      </c>
      <c r="CW133" s="9">
        <v>8126</v>
      </c>
      <c r="CX133" s="9">
        <v>9807</v>
      </c>
      <c r="CY133" s="9">
        <v>9035</v>
      </c>
      <c r="CZ133" s="9">
        <v>7959</v>
      </c>
      <c r="DA133" s="9">
        <v>7936</v>
      </c>
      <c r="DB133" s="9">
        <v>9271</v>
      </c>
      <c r="DC133" s="9">
        <v>14419</v>
      </c>
      <c r="DD133" s="9">
        <v>17467</v>
      </c>
      <c r="DE133" s="9">
        <v>20464</v>
      </c>
      <c r="DF133" s="9">
        <v>19306</v>
      </c>
      <c r="DG133" s="9">
        <v>14669</v>
      </c>
      <c r="DH133" s="9">
        <v>9697.7860000000001</v>
      </c>
      <c r="DI133" s="9">
        <v>8609.3320000000003</v>
      </c>
      <c r="DJ133" s="9">
        <v>9053.6180000000004</v>
      </c>
      <c r="DK133" s="9">
        <v>9707.0920000000006</v>
      </c>
      <c r="DL133" s="9">
        <v>9913.8279999999995</v>
      </c>
      <c r="DM133" s="9">
        <v>9140.3040000000001</v>
      </c>
      <c r="DN133" s="9">
        <v>7484.1109999999999</v>
      </c>
      <c r="DO133" s="9">
        <v>13311.629000000001</v>
      </c>
      <c r="DP133" s="9">
        <v>16726.133999999998</v>
      </c>
      <c r="DQ133" s="9">
        <v>19042.891</v>
      </c>
      <c r="DR133" s="9">
        <v>18249.958999999999</v>
      </c>
      <c r="DS133" s="9">
        <v>13628.156000000001</v>
      </c>
    </row>
    <row r="134" spans="2:123" x14ac:dyDescent="0.3">
      <c r="B134" s="10">
        <v>13927</v>
      </c>
      <c r="C134" s="11" t="s">
        <v>133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>
        <v>1816</v>
      </c>
      <c r="CW134" s="9">
        <v>1865</v>
      </c>
      <c r="CX134" s="9">
        <v>2028</v>
      </c>
      <c r="CY134" s="9">
        <v>2026</v>
      </c>
      <c r="CZ134" s="9">
        <v>1830</v>
      </c>
      <c r="DA134" s="9">
        <v>1892</v>
      </c>
      <c r="DB134" s="9">
        <v>1770</v>
      </c>
      <c r="DC134" s="9">
        <v>1903</v>
      </c>
      <c r="DD134" s="9">
        <v>1886</v>
      </c>
      <c r="DE134" s="9">
        <v>2284</v>
      </c>
      <c r="DF134" s="9">
        <v>2344</v>
      </c>
      <c r="DG134" s="9">
        <v>2117</v>
      </c>
      <c r="DH134" s="9">
        <v>2207.4560000000001</v>
      </c>
      <c r="DI134" s="9">
        <v>2326.145</v>
      </c>
      <c r="DJ134" s="9">
        <v>2530.127</v>
      </c>
      <c r="DK134" s="9">
        <v>2532.8890000000001</v>
      </c>
      <c r="DL134" s="9">
        <v>2371.4639999999999</v>
      </c>
      <c r="DM134" s="9">
        <v>2403.3739999999998</v>
      </c>
      <c r="DN134" s="9">
        <v>2209.4560000000001</v>
      </c>
      <c r="DO134" s="9">
        <v>2335.288</v>
      </c>
      <c r="DP134" s="9">
        <v>2399.77</v>
      </c>
      <c r="DQ134" s="9">
        <v>2616.9299999999998</v>
      </c>
      <c r="DR134" s="9">
        <v>2720.6080000000002</v>
      </c>
      <c r="DS134" s="9">
        <v>2383.9459999999999</v>
      </c>
    </row>
    <row r="135" spans="2:123" x14ac:dyDescent="0.3">
      <c r="B135" s="7">
        <v>10597</v>
      </c>
      <c r="C135" s="8" t="s">
        <v>134</v>
      </c>
      <c r="D135" s="9">
        <v>8156.5129999999999</v>
      </c>
      <c r="E135" s="9">
        <v>9071.26</v>
      </c>
      <c r="F135" s="9">
        <v>12096.353999999999</v>
      </c>
      <c r="G135" s="9">
        <v>10013.432000000001</v>
      </c>
      <c r="H135" s="9">
        <v>8446.5830000000005</v>
      </c>
      <c r="I135" s="9">
        <v>8443.7990000000009</v>
      </c>
      <c r="J135" s="9">
        <v>7705.8370000000004</v>
      </c>
      <c r="K135" s="9">
        <v>7793.9250000000002</v>
      </c>
      <c r="L135" s="9">
        <v>8261.5460000000003</v>
      </c>
      <c r="M135" s="9">
        <v>10481.449000000001</v>
      </c>
      <c r="N135" s="9">
        <v>10193.629999999999</v>
      </c>
      <c r="O135" s="9">
        <v>8350.9570000000003</v>
      </c>
      <c r="P135" s="9">
        <v>8330.5290000000005</v>
      </c>
      <c r="Q135" s="9">
        <v>9481.3230000000003</v>
      </c>
      <c r="R135" s="9">
        <v>11024.325000000001</v>
      </c>
      <c r="S135" s="9">
        <v>10744.727000000001</v>
      </c>
      <c r="T135" s="9">
        <v>9276.2530000000006</v>
      </c>
      <c r="U135" s="9">
        <v>8827.4320000000007</v>
      </c>
      <c r="V135" s="9">
        <v>7860.03</v>
      </c>
      <c r="W135" s="9">
        <v>7557.8729999999996</v>
      </c>
      <c r="X135" s="9">
        <v>7981.7839999999997</v>
      </c>
      <c r="Y135" s="9">
        <v>9590.6209999999992</v>
      </c>
      <c r="Z135" s="9">
        <v>10581.329</v>
      </c>
      <c r="AA135" s="9">
        <v>8640.5139999999992</v>
      </c>
      <c r="AB135" s="9">
        <v>8105</v>
      </c>
      <c r="AC135" s="9">
        <v>9160</v>
      </c>
      <c r="AD135" s="9">
        <v>11052</v>
      </c>
      <c r="AE135" s="9">
        <v>10582</v>
      </c>
      <c r="AF135" s="9">
        <v>9198</v>
      </c>
      <c r="AG135" s="9">
        <v>8362</v>
      </c>
      <c r="AH135" s="9">
        <v>7425</v>
      </c>
      <c r="AI135" s="9">
        <v>7741</v>
      </c>
      <c r="AJ135" s="9">
        <v>7901</v>
      </c>
      <c r="AK135" s="9">
        <v>10119</v>
      </c>
      <c r="AL135" s="9">
        <v>10313</v>
      </c>
      <c r="AM135" s="9">
        <v>8098</v>
      </c>
      <c r="AN135" s="9">
        <v>8163</v>
      </c>
      <c r="AO135" s="9">
        <v>8621</v>
      </c>
      <c r="AP135" s="9">
        <v>9915</v>
      </c>
      <c r="AQ135" s="9">
        <v>11032</v>
      </c>
      <c r="AR135" s="9">
        <v>8632</v>
      </c>
      <c r="AS135" s="9">
        <v>8198</v>
      </c>
      <c r="AT135" s="9">
        <v>7340</v>
      </c>
      <c r="AU135" s="9">
        <v>7941</v>
      </c>
      <c r="AV135" s="9">
        <v>8531</v>
      </c>
      <c r="AW135" s="9">
        <v>10871</v>
      </c>
      <c r="AX135" s="9">
        <v>10438</v>
      </c>
      <c r="AY135" s="9">
        <v>8727</v>
      </c>
      <c r="AZ135" s="9">
        <v>8377.0879999999997</v>
      </c>
      <c r="BA135" s="9">
        <v>9256.2919999999995</v>
      </c>
      <c r="BB135" s="9">
        <v>11802.200999999999</v>
      </c>
      <c r="BC135" s="9">
        <v>10615.687</v>
      </c>
      <c r="BD135" s="9">
        <v>9448.4069999999992</v>
      </c>
      <c r="BE135" s="9">
        <v>8299.3970000000008</v>
      </c>
      <c r="BF135" s="9">
        <v>7106.9880000000003</v>
      </c>
      <c r="BG135" s="9">
        <v>7708.2089999999998</v>
      </c>
      <c r="BH135" s="9">
        <v>8379.23</v>
      </c>
      <c r="BI135" s="9">
        <v>11122.254999999999</v>
      </c>
      <c r="BJ135" s="9">
        <v>10367.091</v>
      </c>
      <c r="BK135" s="9">
        <v>8465.3950000000004</v>
      </c>
      <c r="BL135" s="9">
        <v>8054.5129999999999</v>
      </c>
      <c r="BM135" s="9">
        <v>9488.6830000000009</v>
      </c>
      <c r="BN135" s="9">
        <v>10281.518</v>
      </c>
      <c r="BO135" s="9">
        <v>10327.472</v>
      </c>
      <c r="BP135" s="9">
        <v>8027.7209999999995</v>
      </c>
      <c r="BQ135" s="9">
        <v>7795.5829999999996</v>
      </c>
      <c r="BR135" s="9">
        <v>7334.7629999999999</v>
      </c>
      <c r="BS135" s="9">
        <v>7900.7120000000004</v>
      </c>
      <c r="BT135" s="9">
        <v>10194.721</v>
      </c>
      <c r="BU135" s="9">
        <v>11194.790999999999</v>
      </c>
      <c r="BV135" s="9">
        <v>10202.996999999999</v>
      </c>
      <c r="BW135" s="9">
        <v>8235.3590000000004</v>
      </c>
      <c r="BX135" s="9">
        <v>7539.6819999999998</v>
      </c>
      <c r="BY135" s="9">
        <v>8914.9230000000007</v>
      </c>
      <c r="BZ135" s="9">
        <v>10185.253000000001</v>
      </c>
      <c r="CA135" s="9">
        <v>10354.828</v>
      </c>
      <c r="CB135" s="9">
        <v>8451.7919999999995</v>
      </c>
      <c r="CC135" s="9">
        <v>8038.152</v>
      </c>
      <c r="CD135" s="9">
        <v>7154.982</v>
      </c>
      <c r="CE135" s="9">
        <v>7749.1279999999997</v>
      </c>
      <c r="CF135" s="9">
        <v>8937.8189999999995</v>
      </c>
      <c r="CG135" s="9">
        <v>10051.079</v>
      </c>
      <c r="CH135" s="9">
        <v>10143.081</v>
      </c>
      <c r="CI135" s="9">
        <v>7923.3040000000001</v>
      </c>
      <c r="CJ135" s="9">
        <v>8157.491</v>
      </c>
      <c r="CK135" s="9">
        <v>8108.201</v>
      </c>
      <c r="CL135" s="9">
        <v>11631.128000000001</v>
      </c>
      <c r="CM135" s="9">
        <v>13019.554</v>
      </c>
      <c r="CN135" s="9">
        <v>9838.0949999999993</v>
      </c>
      <c r="CO135" s="9">
        <v>8398.9060000000009</v>
      </c>
      <c r="CP135" s="9">
        <v>7237.1729999999998</v>
      </c>
      <c r="CQ135" s="9">
        <v>8002.5</v>
      </c>
      <c r="CR135" s="9">
        <v>8654.7250000000004</v>
      </c>
      <c r="CS135" s="9">
        <v>11086.89</v>
      </c>
      <c r="CT135" s="9">
        <v>10725.007</v>
      </c>
      <c r="CU135" s="9">
        <v>8576.5879999999997</v>
      </c>
      <c r="CV135" s="9">
        <v>8399</v>
      </c>
      <c r="CW135" s="9">
        <v>8559</v>
      </c>
      <c r="CX135" s="9">
        <v>10864</v>
      </c>
      <c r="CY135" s="9">
        <v>9467</v>
      </c>
      <c r="CZ135" s="9">
        <v>8372</v>
      </c>
      <c r="DA135" s="9">
        <v>8525</v>
      </c>
      <c r="DB135" s="9">
        <v>7465</v>
      </c>
      <c r="DC135" s="9">
        <v>8471</v>
      </c>
      <c r="DD135" s="9">
        <v>8717</v>
      </c>
      <c r="DE135" s="9">
        <v>11169</v>
      </c>
      <c r="DF135" s="9">
        <v>10310</v>
      </c>
      <c r="DG135" s="9">
        <v>8033</v>
      </c>
      <c r="DH135" s="9">
        <v>8270.9809999999998</v>
      </c>
      <c r="DI135" s="9">
        <v>9153.6180000000004</v>
      </c>
      <c r="DJ135" s="9">
        <v>10187.466</v>
      </c>
      <c r="DK135" s="9">
        <v>10279.307000000001</v>
      </c>
      <c r="DL135" s="9">
        <v>10436.134</v>
      </c>
      <c r="DM135" s="9">
        <v>9569.6319999999996</v>
      </c>
      <c r="DN135" s="9">
        <v>7019.027</v>
      </c>
      <c r="DO135" s="9">
        <v>7596.3879999999999</v>
      </c>
      <c r="DP135" s="9">
        <v>8711.8359999999993</v>
      </c>
      <c r="DQ135" s="9">
        <v>9941.8310000000001</v>
      </c>
      <c r="DR135" s="9">
        <v>10415.530000000001</v>
      </c>
      <c r="DS135" s="9">
        <v>8370.2170000000006</v>
      </c>
    </row>
    <row r="136" spans="2:123" x14ac:dyDescent="0.3">
      <c r="B136" s="7">
        <v>10706</v>
      </c>
      <c r="C136" s="8" t="s">
        <v>135</v>
      </c>
      <c r="D136" s="9">
        <v>12123.76</v>
      </c>
      <c r="E136" s="9">
        <v>11765.152</v>
      </c>
      <c r="F136" s="9">
        <v>12346.272000000001</v>
      </c>
      <c r="G136" s="9">
        <v>12281.228999999999</v>
      </c>
      <c r="H136" s="9">
        <v>10960.474</v>
      </c>
      <c r="I136" s="9">
        <v>12027.843000000001</v>
      </c>
      <c r="J136" s="9">
        <v>11567.467000000001</v>
      </c>
      <c r="K136" s="9">
        <v>12011.217000000001</v>
      </c>
      <c r="L136" s="9">
        <v>11914.936</v>
      </c>
      <c r="M136" s="9">
        <v>13011.036</v>
      </c>
      <c r="N136" s="9">
        <v>13110.163</v>
      </c>
      <c r="O136" s="9">
        <v>12194.53</v>
      </c>
      <c r="P136" s="9">
        <v>12019.749</v>
      </c>
      <c r="Q136" s="9">
        <v>11757.290999999999</v>
      </c>
      <c r="R136" s="9">
        <v>12278.789000000001</v>
      </c>
      <c r="S136" s="9">
        <v>12234.182000000001</v>
      </c>
      <c r="T136" s="9">
        <v>10820.058999999999</v>
      </c>
      <c r="U136" s="9">
        <v>12029.106</v>
      </c>
      <c r="V136" s="9">
        <v>11502.361999999999</v>
      </c>
      <c r="W136" s="9">
        <v>11938.978999999999</v>
      </c>
      <c r="X136" s="9">
        <v>11906.521000000001</v>
      </c>
      <c r="Y136" s="9">
        <v>12740.966</v>
      </c>
      <c r="Z136" s="9">
        <v>13179.205</v>
      </c>
      <c r="AA136" s="9">
        <v>12500.364</v>
      </c>
      <c r="AB136" s="9">
        <v>12082</v>
      </c>
      <c r="AC136" s="9">
        <v>11796</v>
      </c>
      <c r="AD136" s="9">
        <v>12229</v>
      </c>
      <c r="AE136" s="9">
        <v>12223</v>
      </c>
      <c r="AF136" s="9">
        <v>11410</v>
      </c>
      <c r="AG136" s="9">
        <v>12101</v>
      </c>
      <c r="AH136" s="9">
        <v>11559</v>
      </c>
      <c r="AI136" s="9">
        <v>11952</v>
      </c>
      <c r="AJ136" s="9">
        <v>11801</v>
      </c>
      <c r="AK136" s="9">
        <v>12881</v>
      </c>
      <c r="AL136" s="9">
        <v>13262</v>
      </c>
      <c r="AM136" s="9">
        <v>12082</v>
      </c>
      <c r="AN136" s="9">
        <v>11948</v>
      </c>
      <c r="AO136" s="9">
        <v>11461</v>
      </c>
      <c r="AP136" s="9">
        <v>11896</v>
      </c>
      <c r="AQ136" s="9">
        <v>11808</v>
      </c>
      <c r="AR136" s="9">
        <v>10511</v>
      </c>
      <c r="AS136" s="9">
        <v>11578</v>
      </c>
      <c r="AT136" s="9">
        <v>11250</v>
      </c>
      <c r="AU136" s="9">
        <v>11901</v>
      </c>
      <c r="AV136" s="9">
        <v>12155</v>
      </c>
      <c r="AW136" s="9">
        <v>13083</v>
      </c>
      <c r="AX136" s="9">
        <v>13311</v>
      </c>
      <c r="AY136" s="9">
        <v>12271</v>
      </c>
      <c r="AZ136" s="9">
        <v>11445.419</v>
      </c>
      <c r="BA136" s="9">
        <v>11019.163</v>
      </c>
      <c r="BB136" s="9">
        <v>11527.243</v>
      </c>
      <c r="BC136" s="9">
        <v>11371.233</v>
      </c>
      <c r="BD136" s="9">
        <v>10302.645</v>
      </c>
      <c r="BE136" s="9">
        <v>11361.287</v>
      </c>
      <c r="BF136" s="9">
        <v>11133.004000000001</v>
      </c>
      <c r="BG136" s="9">
        <v>11979.929</v>
      </c>
      <c r="BH136" s="9">
        <v>11887.550999999999</v>
      </c>
      <c r="BI136" s="9">
        <v>13328.741</v>
      </c>
      <c r="BJ136" s="9">
        <v>13561.300999999999</v>
      </c>
      <c r="BK136" s="9">
        <v>12449.992</v>
      </c>
      <c r="BL136" s="9">
        <v>12206.325000000001</v>
      </c>
      <c r="BM136" s="9">
        <v>11280.243</v>
      </c>
      <c r="BN136" s="9">
        <v>11666.208000000001</v>
      </c>
      <c r="BO136" s="9">
        <v>11491.012000000001</v>
      </c>
      <c r="BP136" s="9">
        <v>10382.585999999999</v>
      </c>
      <c r="BQ136" s="9">
        <v>11627.593000000001</v>
      </c>
      <c r="BR136" s="9">
        <v>11257.625</v>
      </c>
      <c r="BS136" s="9">
        <v>12026.218999999999</v>
      </c>
      <c r="BT136" s="9">
        <v>12574.999</v>
      </c>
      <c r="BU136" s="9">
        <v>13562.218000000001</v>
      </c>
      <c r="BV136" s="9">
        <v>13346.575999999999</v>
      </c>
      <c r="BW136" s="9">
        <v>11990.267</v>
      </c>
      <c r="BX136" s="9">
        <v>12196.546</v>
      </c>
      <c r="BY136" s="9">
        <v>11265.468000000001</v>
      </c>
      <c r="BZ136" s="9">
        <v>11763.598</v>
      </c>
      <c r="CA136" s="9">
        <v>11722.429400000001</v>
      </c>
      <c r="CB136" s="9">
        <v>10880.937</v>
      </c>
      <c r="CC136" s="9">
        <v>11651.222</v>
      </c>
      <c r="CD136" s="9">
        <v>11561.131000000001</v>
      </c>
      <c r="CE136" s="9">
        <v>12107.474</v>
      </c>
      <c r="CF136" s="9">
        <v>12184.438</v>
      </c>
      <c r="CG136" s="9">
        <v>13073.016</v>
      </c>
      <c r="CH136" s="9">
        <v>13446.619999999999</v>
      </c>
      <c r="CI136" s="9">
        <v>11972.8</v>
      </c>
      <c r="CJ136" s="9">
        <v>11815.944</v>
      </c>
      <c r="CK136" s="9">
        <v>11343.342000000001</v>
      </c>
      <c r="CL136" s="9">
        <v>11670.379000000001</v>
      </c>
      <c r="CM136" s="9">
        <v>11758.477999999999</v>
      </c>
      <c r="CN136" s="9">
        <v>10465.253000000001</v>
      </c>
      <c r="CO136" s="9">
        <v>11655.125</v>
      </c>
      <c r="CP136" s="9">
        <v>11214.278</v>
      </c>
      <c r="CQ136" s="9">
        <v>12041.741999999998</v>
      </c>
      <c r="CR136" s="9">
        <v>12082.22</v>
      </c>
      <c r="CS136" s="9">
        <v>13001.900000000001</v>
      </c>
      <c r="CT136" s="9">
        <v>13576.259</v>
      </c>
      <c r="CU136" s="9">
        <v>12464.171</v>
      </c>
      <c r="CV136" s="9">
        <v>11973</v>
      </c>
      <c r="CW136" s="9">
        <v>11484</v>
      </c>
      <c r="CX136" s="9">
        <v>11701</v>
      </c>
      <c r="CY136" s="9">
        <v>11695</v>
      </c>
      <c r="CZ136" s="9">
        <v>10454</v>
      </c>
      <c r="DA136" s="9">
        <v>11690</v>
      </c>
      <c r="DB136" s="9">
        <v>11387</v>
      </c>
      <c r="DC136" s="9">
        <v>12280</v>
      </c>
      <c r="DD136" s="9">
        <v>12140</v>
      </c>
      <c r="DE136" s="9">
        <v>13589</v>
      </c>
      <c r="DF136" s="9">
        <v>13628</v>
      </c>
      <c r="DG136" s="9">
        <v>12299</v>
      </c>
      <c r="DH136" s="9">
        <v>12128.184999999999</v>
      </c>
      <c r="DI136" s="9">
        <v>11716.893</v>
      </c>
      <c r="DJ136" s="9">
        <v>12136.289000000001</v>
      </c>
      <c r="DK136" s="9">
        <v>12004.808000000001</v>
      </c>
      <c r="DL136" s="9">
        <v>10759.343999999999</v>
      </c>
      <c r="DM136" s="9">
        <v>11971.094999999999</v>
      </c>
      <c r="DN136" s="9">
        <v>11524.544</v>
      </c>
      <c r="DO136" s="9">
        <v>12311.291999999999</v>
      </c>
      <c r="DP136" s="9">
        <v>12315.571</v>
      </c>
      <c r="DQ136" s="9">
        <v>13416.66</v>
      </c>
      <c r="DR136" s="9">
        <v>13724.790999999999</v>
      </c>
      <c r="DS136" s="9">
        <v>12491.471</v>
      </c>
    </row>
    <row r="137" spans="2:123" x14ac:dyDescent="0.3">
      <c r="B137" s="7">
        <v>11680</v>
      </c>
      <c r="C137" s="8" t="s">
        <v>136</v>
      </c>
      <c r="D137" s="9">
        <v>4378.5910000000003</v>
      </c>
      <c r="E137" s="9">
        <v>4686.107</v>
      </c>
      <c r="F137" s="9">
        <v>5810.8580000000002</v>
      </c>
      <c r="G137" s="9">
        <v>5231.1409999999996</v>
      </c>
      <c r="H137" s="9">
        <v>4350.1400000000003</v>
      </c>
      <c r="I137" s="9">
        <v>4299.6589999999997</v>
      </c>
      <c r="J137" s="9">
        <v>3890.5239999999999</v>
      </c>
      <c r="K137" s="9">
        <v>3835.902</v>
      </c>
      <c r="L137" s="9">
        <v>3906.1170000000002</v>
      </c>
      <c r="M137" s="9">
        <v>4683.5529999999999</v>
      </c>
      <c r="N137" s="9">
        <v>4683.5609999999997</v>
      </c>
      <c r="O137" s="9">
        <v>3949.94</v>
      </c>
      <c r="P137" s="9">
        <v>4200.7529999999997</v>
      </c>
      <c r="Q137" s="9">
        <v>4886.549</v>
      </c>
      <c r="R137" s="9">
        <v>5756.0649999999996</v>
      </c>
      <c r="S137" s="9">
        <v>5889.05</v>
      </c>
      <c r="T137" s="9">
        <v>4839.9350000000004</v>
      </c>
      <c r="U137" s="9">
        <v>4777.5929999999998</v>
      </c>
      <c r="V137" s="9">
        <v>4100.7070000000003</v>
      </c>
      <c r="W137" s="9">
        <v>3889.027</v>
      </c>
      <c r="X137" s="9">
        <v>3988.2460000000001</v>
      </c>
      <c r="Y137" s="9">
        <v>4728.1400000000003</v>
      </c>
      <c r="Z137" s="9">
        <v>5206.6379999999999</v>
      </c>
      <c r="AA137" s="9">
        <v>4219.7879999999996</v>
      </c>
      <c r="AB137" s="9">
        <v>4158</v>
      </c>
      <c r="AC137" s="9">
        <v>4894</v>
      </c>
      <c r="AD137" s="9">
        <v>5739</v>
      </c>
      <c r="AE137" s="9">
        <v>5487</v>
      </c>
      <c r="AF137" s="9">
        <v>4730</v>
      </c>
      <c r="AG137" s="9">
        <v>4520</v>
      </c>
      <c r="AH137" s="9">
        <v>3979</v>
      </c>
      <c r="AI137" s="9">
        <v>4072</v>
      </c>
      <c r="AJ137" s="9">
        <v>4274</v>
      </c>
      <c r="AK137" s="9">
        <v>5433</v>
      </c>
      <c r="AL137" s="9">
        <v>5216</v>
      </c>
      <c r="AM137" s="9">
        <v>3957</v>
      </c>
      <c r="AN137" s="9">
        <v>4312</v>
      </c>
      <c r="AO137" s="9">
        <v>4653</v>
      </c>
      <c r="AP137" s="9">
        <v>5172</v>
      </c>
      <c r="AQ137" s="9">
        <v>6488</v>
      </c>
      <c r="AR137" s="9">
        <v>4756</v>
      </c>
      <c r="AS137" s="9">
        <v>4528</v>
      </c>
      <c r="AT137" s="9">
        <v>4063</v>
      </c>
      <c r="AU137" s="9">
        <v>4186</v>
      </c>
      <c r="AV137" s="9">
        <v>4401</v>
      </c>
      <c r="AW137" s="9">
        <v>5545</v>
      </c>
      <c r="AX137" s="9">
        <v>5411</v>
      </c>
      <c r="AY137" s="9">
        <v>4267</v>
      </c>
      <c r="AZ137" s="9">
        <v>4391.0060000000003</v>
      </c>
      <c r="BA137" s="9">
        <v>4889.5119999999997</v>
      </c>
      <c r="BB137" s="9">
        <v>6115.5370000000003</v>
      </c>
      <c r="BC137" s="9">
        <v>5767.9059999999999</v>
      </c>
      <c r="BD137" s="9">
        <v>4673.4309999999996</v>
      </c>
      <c r="BE137" s="9">
        <v>4312.3239999999996</v>
      </c>
      <c r="BF137" s="9">
        <v>3838.32</v>
      </c>
      <c r="BG137" s="9">
        <v>3930.7449999999999</v>
      </c>
      <c r="BH137" s="9">
        <v>4120.3249999999998</v>
      </c>
      <c r="BI137" s="9">
        <v>5419.268</v>
      </c>
      <c r="BJ137" s="9">
        <v>4940.4650000000001</v>
      </c>
      <c r="BK137" s="9">
        <v>3960.7979999999998</v>
      </c>
      <c r="BL137" s="9">
        <v>3995.4279999999999</v>
      </c>
      <c r="BM137" s="9">
        <v>4840.5879999999997</v>
      </c>
      <c r="BN137" s="9">
        <v>5089.53</v>
      </c>
      <c r="BO137" s="9">
        <v>5430.6279999999997</v>
      </c>
      <c r="BP137" s="9">
        <v>4149.3540000000003</v>
      </c>
      <c r="BQ137" s="9">
        <v>4211.4340000000002</v>
      </c>
      <c r="BR137" s="9">
        <v>3914.451</v>
      </c>
      <c r="BS137" s="9">
        <v>3805.5990000000002</v>
      </c>
      <c r="BT137" s="9">
        <v>4811.8360000000002</v>
      </c>
      <c r="BU137" s="9">
        <v>4968.7920000000004</v>
      </c>
      <c r="BV137" s="9">
        <v>5020.3519999999999</v>
      </c>
      <c r="BW137" s="9">
        <v>3971.665</v>
      </c>
      <c r="BX137" s="9">
        <v>4079.7248399999999</v>
      </c>
      <c r="BY137" s="9">
        <v>4793.3797999200006</v>
      </c>
      <c r="BZ137" s="9">
        <v>5612.9371200000005</v>
      </c>
      <c r="CA137" s="9">
        <v>5665.7188799999994</v>
      </c>
      <c r="CB137" s="9">
        <v>4689.3297599999996</v>
      </c>
      <c r="CC137" s="9">
        <v>4360.2548399999996</v>
      </c>
      <c r="CD137" s="9">
        <v>3877.5585599999999</v>
      </c>
      <c r="CE137" s="9">
        <v>3953.9620800000002</v>
      </c>
      <c r="CF137" s="9">
        <v>4627.8788399999994</v>
      </c>
      <c r="CG137" s="9">
        <v>5052.7605599999997</v>
      </c>
      <c r="CH137" s="9">
        <v>5021.2958399999998</v>
      </c>
      <c r="CI137" s="9">
        <v>3888.45948</v>
      </c>
      <c r="CJ137" s="9">
        <v>4052.4785999999999</v>
      </c>
      <c r="CK137" s="9">
        <v>4500.3707999999997</v>
      </c>
      <c r="CL137" s="9">
        <v>6215.7618000000002</v>
      </c>
      <c r="CM137" s="9">
        <v>6277.6285199999993</v>
      </c>
      <c r="CN137" s="9">
        <v>4904.6828399999995</v>
      </c>
      <c r="CO137" s="9">
        <v>4385.1769199999999</v>
      </c>
      <c r="CP137" s="9">
        <v>3874.9114799999998</v>
      </c>
      <c r="CQ137" s="9">
        <v>3952.8399599999998</v>
      </c>
      <c r="CR137" s="9">
        <v>4169.1509999999998</v>
      </c>
      <c r="CS137" s="9">
        <v>5282.6580000000004</v>
      </c>
      <c r="CT137" s="9">
        <v>4990.52016</v>
      </c>
      <c r="CU137" s="9">
        <v>3976.3645200000001</v>
      </c>
      <c r="CV137" s="9">
        <v>4125</v>
      </c>
      <c r="CW137" s="9">
        <v>4475</v>
      </c>
      <c r="CX137" s="9">
        <v>5522</v>
      </c>
      <c r="CY137" s="9">
        <v>5239</v>
      </c>
      <c r="CZ137" s="9">
        <v>4604</v>
      </c>
      <c r="DA137" s="9">
        <v>4467</v>
      </c>
      <c r="DB137" s="9">
        <v>3839</v>
      </c>
      <c r="DC137" s="9">
        <v>3978</v>
      </c>
      <c r="DD137" s="9">
        <v>4097</v>
      </c>
      <c r="DE137" s="9">
        <v>5155</v>
      </c>
      <c r="DF137" s="9">
        <v>4814</v>
      </c>
      <c r="DG137" s="9">
        <v>3629</v>
      </c>
      <c r="DH137" s="9">
        <v>3856.0369999999998</v>
      </c>
      <c r="DI137" s="9">
        <v>4490.3670000000002</v>
      </c>
      <c r="DJ137" s="9">
        <v>5121.2020000000002</v>
      </c>
      <c r="DK137" s="9">
        <v>5201.085</v>
      </c>
      <c r="DL137" s="9">
        <v>4522.8869999999997</v>
      </c>
      <c r="DM137" s="9">
        <v>4311.9290000000001</v>
      </c>
      <c r="DN137" s="9">
        <v>3599.7240000000002</v>
      </c>
      <c r="DO137" s="9">
        <v>3771.9250000000002</v>
      </c>
      <c r="DP137" s="9">
        <v>4146.3459999999995</v>
      </c>
      <c r="DQ137" s="9">
        <v>4971.1509999999998</v>
      </c>
      <c r="DR137" s="9">
        <v>5051.7529999999997</v>
      </c>
      <c r="DS137" s="9">
        <v>3931.2</v>
      </c>
    </row>
    <row r="138" spans="2:123" x14ac:dyDescent="0.3">
      <c r="B138" s="7">
        <v>12026</v>
      </c>
      <c r="C138" s="8" t="s">
        <v>137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>
        <v>24424</v>
      </c>
      <c r="AU138" s="9">
        <v>20396</v>
      </c>
      <c r="AV138" s="9">
        <v>17562</v>
      </c>
      <c r="AW138" s="9">
        <v>23865</v>
      </c>
      <c r="AX138" s="9">
        <v>23901</v>
      </c>
      <c r="AY138" s="9">
        <v>23850</v>
      </c>
      <c r="AZ138" s="9">
        <v>30837.093000000001</v>
      </c>
      <c r="BA138" s="9">
        <v>36173.781000000003</v>
      </c>
      <c r="BB138" s="9">
        <v>45370.241999999998</v>
      </c>
      <c r="BC138" s="9">
        <v>40683.451999999997</v>
      </c>
      <c r="BD138" s="9">
        <v>39165.81</v>
      </c>
      <c r="BE138" s="9">
        <v>34823.864000000001</v>
      </c>
      <c r="BF138" s="9">
        <v>29296.656999999999</v>
      </c>
      <c r="BG138" s="9">
        <v>25418.692999999999</v>
      </c>
      <c r="BH138" s="9">
        <v>23481.938999999998</v>
      </c>
      <c r="BI138" s="9">
        <v>23735.784</v>
      </c>
      <c r="BJ138" s="9">
        <v>23630.597000000002</v>
      </c>
      <c r="BK138" s="9">
        <v>23414.620999999999</v>
      </c>
      <c r="BL138" s="9">
        <v>27068.467000000001</v>
      </c>
      <c r="BM138" s="9">
        <v>35640.498</v>
      </c>
      <c r="BN138" s="9">
        <v>40139.224999999999</v>
      </c>
      <c r="BO138" s="9">
        <v>38812.718000000001</v>
      </c>
      <c r="BP138" s="9">
        <v>31609.867999999999</v>
      </c>
      <c r="BQ138" s="9">
        <v>32694.082999999999</v>
      </c>
      <c r="BR138" s="9">
        <v>29892.673999999999</v>
      </c>
      <c r="BS138" s="9">
        <v>25953.823</v>
      </c>
      <c r="BT138" s="9">
        <v>23290.254000000001</v>
      </c>
      <c r="BU138" s="9">
        <v>23770.436000000002</v>
      </c>
      <c r="BV138" s="9">
        <v>23504.1</v>
      </c>
      <c r="BW138" s="9">
        <v>24274.794999999998</v>
      </c>
      <c r="BX138" s="9">
        <v>27352.913</v>
      </c>
      <c r="BY138" s="9">
        <v>37580.315999999999</v>
      </c>
      <c r="BZ138" s="9">
        <v>43139.084000000003</v>
      </c>
      <c r="CA138" s="9">
        <v>42615.525999999998</v>
      </c>
      <c r="CB138" s="9">
        <v>35508.127</v>
      </c>
      <c r="CC138" s="9">
        <v>34131.652000000002</v>
      </c>
      <c r="CD138" s="9">
        <v>27314.038999999997</v>
      </c>
      <c r="CE138" s="9">
        <v>25875.582999999999</v>
      </c>
      <c r="CF138" s="9">
        <v>24261.41</v>
      </c>
      <c r="CG138" s="9">
        <v>24154.959999999999</v>
      </c>
      <c r="CH138" s="9">
        <v>24176.648999999998</v>
      </c>
      <c r="CI138" s="9">
        <v>24007.451999999997</v>
      </c>
      <c r="CJ138" s="9">
        <v>30445.32</v>
      </c>
      <c r="CK138" s="9">
        <v>33346.902999999998</v>
      </c>
      <c r="CL138" s="9">
        <v>48752.190999999999</v>
      </c>
      <c r="CM138" s="9">
        <v>48589.584000000003</v>
      </c>
      <c r="CN138" s="9">
        <v>40110.186999999998</v>
      </c>
      <c r="CO138" s="9">
        <v>38688.891000000003</v>
      </c>
      <c r="CP138" s="9">
        <v>31177.476999999999</v>
      </c>
      <c r="CQ138" s="9">
        <v>27642.509000000002</v>
      </c>
      <c r="CR138" s="9">
        <v>24243.401000000002</v>
      </c>
      <c r="CS138" s="9">
        <v>24004.781999999999</v>
      </c>
      <c r="CT138" s="9">
        <v>24126.57</v>
      </c>
      <c r="CU138" s="9">
        <v>24288.074000000001</v>
      </c>
      <c r="CV138" s="9">
        <v>30549</v>
      </c>
      <c r="CW138" s="9">
        <v>37682</v>
      </c>
      <c r="CX138" s="9">
        <v>46090</v>
      </c>
      <c r="CY138" s="9">
        <v>42184</v>
      </c>
      <c r="CZ138" s="9">
        <v>40355</v>
      </c>
      <c r="DA138" s="9">
        <v>39203</v>
      </c>
      <c r="DB138" s="9">
        <v>31940</v>
      </c>
      <c r="DC138" s="9">
        <v>25939</v>
      </c>
      <c r="DD138" s="9">
        <v>24816</v>
      </c>
      <c r="DE138" s="9">
        <v>24008</v>
      </c>
      <c r="DF138" s="9">
        <v>24345</v>
      </c>
      <c r="DG138" s="9">
        <v>24771</v>
      </c>
      <c r="DH138" s="9">
        <v>30897.656999999999</v>
      </c>
      <c r="DI138" s="9">
        <v>35718.911999999997</v>
      </c>
      <c r="DJ138" s="9">
        <v>43412.286</v>
      </c>
      <c r="DK138" s="9">
        <v>42813.785000000003</v>
      </c>
      <c r="DL138" s="9">
        <v>45874.031000000003</v>
      </c>
      <c r="DM138" s="9">
        <v>38982.550999999999</v>
      </c>
      <c r="DN138" s="9">
        <v>30645.09</v>
      </c>
      <c r="DO138" s="9">
        <v>26480.17</v>
      </c>
      <c r="DP138" s="9">
        <v>24077.322</v>
      </c>
      <c r="DQ138" s="9">
        <v>24343.05</v>
      </c>
      <c r="DR138" s="9">
        <v>24045.031999999999</v>
      </c>
      <c r="DS138" s="9">
        <v>24703.863000000001</v>
      </c>
    </row>
  </sheetData>
  <hyperlinks>
    <hyperlink ref="H2" r:id="rId1" location="20yrRDcontracts" display="https://www.bpa.gov/p/Power-Contracts/Regional-Dialogue/Pages/Regional-Dialogue.aspx - 20yrRDcontract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S139"/>
  <sheetViews>
    <sheetView workbookViewId="0"/>
  </sheetViews>
  <sheetFormatPr defaultRowHeight="13.8" x14ac:dyDescent="0.3"/>
  <cols>
    <col min="1" max="2" width="8.88671875" style="5"/>
    <col min="3" max="3" width="30.6640625" style="5" bestFit="1" customWidth="1"/>
    <col min="4" max="16384" width="8.88671875" style="5"/>
  </cols>
  <sheetData>
    <row r="2" spans="2:123" x14ac:dyDescent="0.3">
      <c r="B2" s="5" t="s">
        <v>138</v>
      </c>
      <c r="I2" s="1" t="s">
        <v>1</v>
      </c>
    </row>
    <row r="4" spans="2:123" x14ac:dyDescent="0.3">
      <c r="B4" s="6" t="s">
        <v>2</v>
      </c>
      <c r="C4" s="6" t="s">
        <v>3</v>
      </c>
      <c r="D4" s="2">
        <v>40087</v>
      </c>
      <c r="E4" s="2">
        <v>40118</v>
      </c>
      <c r="F4" s="2">
        <v>40148</v>
      </c>
      <c r="G4" s="2">
        <v>40179</v>
      </c>
      <c r="H4" s="2">
        <v>40210</v>
      </c>
      <c r="I4" s="2">
        <v>40238</v>
      </c>
      <c r="J4" s="2">
        <v>40269</v>
      </c>
      <c r="K4" s="2">
        <v>40299</v>
      </c>
      <c r="L4" s="2">
        <v>40330</v>
      </c>
      <c r="M4" s="2">
        <v>40360</v>
      </c>
      <c r="N4" s="2">
        <v>40391</v>
      </c>
      <c r="O4" s="2">
        <v>40422</v>
      </c>
      <c r="P4" s="3">
        <v>40452</v>
      </c>
      <c r="Q4" s="3">
        <v>40483</v>
      </c>
      <c r="R4" s="3">
        <v>40513</v>
      </c>
      <c r="S4" s="3">
        <v>40544</v>
      </c>
      <c r="T4" s="3">
        <v>40575</v>
      </c>
      <c r="U4" s="3">
        <v>40603</v>
      </c>
      <c r="V4" s="3">
        <v>40634</v>
      </c>
      <c r="W4" s="3">
        <v>40664</v>
      </c>
      <c r="X4" s="3">
        <v>40695</v>
      </c>
      <c r="Y4" s="3">
        <v>40725</v>
      </c>
      <c r="Z4" s="3">
        <v>40756</v>
      </c>
      <c r="AA4" s="3">
        <v>40787</v>
      </c>
      <c r="AB4" s="3">
        <v>40817</v>
      </c>
      <c r="AC4" s="3">
        <v>40848</v>
      </c>
      <c r="AD4" s="3">
        <v>40878</v>
      </c>
      <c r="AE4" s="3">
        <v>40909</v>
      </c>
      <c r="AF4" s="3">
        <v>40940</v>
      </c>
      <c r="AG4" s="3">
        <v>40969</v>
      </c>
      <c r="AH4" s="3">
        <v>41000</v>
      </c>
      <c r="AI4" s="3">
        <v>41030</v>
      </c>
      <c r="AJ4" s="3">
        <v>41061</v>
      </c>
      <c r="AK4" s="3">
        <v>41091</v>
      </c>
      <c r="AL4" s="3">
        <v>41122</v>
      </c>
      <c r="AM4" s="3">
        <v>41153</v>
      </c>
      <c r="AN4" s="3">
        <v>41183</v>
      </c>
      <c r="AO4" s="3">
        <v>41214</v>
      </c>
      <c r="AP4" s="3">
        <v>41244</v>
      </c>
      <c r="AQ4" s="3">
        <v>41275</v>
      </c>
      <c r="AR4" s="3">
        <v>41306</v>
      </c>
      <c r="AS4" s="3">
        <v>41334</v>
      </c>
      <c r="AT4" s="3">
        <v>41365</v>
      </c>
      <c r="AU4" s="3">
        <v>41395</v>
      </c>
      <c r="AV4" s="3">
        <v>41426</v>
      </c>
      <c r="AW4" s="3">
        <v>41456</v>
      </c>
      <c r="AX4" s="3">
        <v>41487</v>
      </c>
      <c r="AY4" s="3">
        <v>41518</v>
      </c>
      <c r="AZ4" s="3">
        <v>41548</v>
      </c>
      <c r="BA4" s="3">
        <v>41579</v>
      </c>
      <c r="BB4" s="3">
        <v>41609</v>
      </c>
      <c r="BC4" s="3">
        <v>41640</v>
      </c>
      <c r="BD4" s="3">
        <v>41671</v>
      </c>
      <c r="BE4" s="3">
        <v>41699</v>
      </c>
      <c r="BF4" s="3">
        <v>41730</v>
      </c>
      <c r="BG4" s="3">
        <v>41760</v>
      </c>
      <c r="BH4" s="3">
        <v>41791</v>
      </c>
      <c r="BI4" s="3">
        <v>41821</v>
      </c>
      <c r="BJ4" s="3">
        <v>41852</v>
      </c>
      <c r="BK4" s="3">
        <v>41883</v>
      </c>
      <c r="BL4" s="3">
        <v>41913</v>
      </c>
      <c r="BM4" s="3">
        <v>41944</v>
      </c>
      <c r="BN4" s="3">
        <v>41974</v>
      </c>
      <c r="BO4" s="3">
        <v>42005</v>
      </c>
      <c r="BP4" s="3">
        <v>42036</v>
      </c>
      <c r="BQ4" s="3">
        <v>42064</v>
      </c>
      <c r="BR4" s="3">
        <v>42095</v>
      </c>
      <c r="BS4" s="3">
        <v>42125</v>
      </c>
      <c r="BT4" s="3">
        <v>42156</v>
      </c>
      <c r="BU4" s="3">
        <v>42186</v>
      </c>
      <c r="BV4" s="3">
        <v>42217</v>
      </c>
      <c r="BW4" s="3">
        <v>42248</v>
      </c>
      <c r="BX4" s="3">
        <v>42278</v>
      </c>
      <c r="BY4" s="3">
        <v>42309</v>
      </c>
      <c r="BZ4" s="3">
        <v>42339</v>
      </c>
      <c r="CA4" s="3">
        <v>42370</v>
      </c>
      <c r="CB4" s="3">
        <v>42401</v>
      </c>
      <c r="CC4" s="3">
        <v>42430</v>
      </c>
      <c r="CD4" s="3">
        <v>42461</v>
      </c>
      <c r="CE4" s="3">
        <v>42491</v>
      </c>
      <c r="CF4" s="3">
        <v>42522</v>
      </c>
      <c r="CG4" s="3">
        <v>42552</v>
      </c>
      <c r="CH4" s="3">
        <v>42583</v>
      </c>
      <c r="CI4" s="3">
        <v>42614</v>
      </c>
      <c r="CJ4" s="3">
        <v>42644</v>
      </c>
      <c r="CK4" s="3">
        <v>42675</v>
      </c>
      <c r="CL4" s="3">
        <v>42705</v>
      </c>
      <c r="CM4" s="3">
        <v>42736</v>
      </c>
      <c r="CN4" s="3">
        <v>42767</v>
      </c>
      <c r="CO4" s="3">
        <v>42795</v>
      </c>
      <c r="CP4" s="3">
        <v>42826</v>
      </c>
      <c r="CQ4" s="3">
        <v>42856</v>
      </c>
      <c r="CR4" s="3">
        <v>42887</v>
      </c>
      <c r="CS4" s="3">
        <v>42917</v>
      </c>
      <c r="CT4" s="3">
        <v>42948</v>
      </c>
      <c r="CU4" s="3">
        <v>42979</v>
      </c>
      <c r="CV4" s="3">
        <v>43009</v>
      </c>
      <c r="CW4" s="3">
        <v>43040</v>
      </c>
      <c r="CX4" s="3">
        <v>43070</v>
      </c>
      <c r="CY4" s="3">
        <v>43101</v>
      </c>
      <c r="CZ4" s="3">
        <v>43132</v>
      </c>
      <c r="DA4" s="3">
        <v>43160</v>
      </c>
      <c r="DB4" s="3">
        <v>43191</v>
      </c>
      <c r="DC4" s="3">
        <v>43221</v>
      </c>
      <c r="DD4" s="3">
        <v>43252</v>
      </c>
      <c r="DE4" s="3">
        <v>43282</v>
      </c>
      <c r="DF4" s="3">
        <v>43313</v>
      </c>
      <c r="DG4" s="3">
        <v>43344</v>
      </c>
      <c r="DH4" s="3">
        <v>43374</v>
      </c>
      <c r="DI4" s="3">
        <v>43405</v>
      </c>
      <c r="DJ4" s="3">
        <v>43435</v>
      </c>
      <c r="DK4" s="3">
        <v>43466</v>
      </c>
      <c r="DL4" s="3">
        <v>43497</v>
      </c>
      <c r="DM4" s="3">
        <v>43525</v>
      </c>
      <c r="DN4" s="3">
        <v>43556</v>
      </c>
      <c r="DO4" s="3">
        <v>43586</v>
      </c>
      <c r="DP4" s="3">
        <v>43617</v>
      </c>
      <c r="DQ4" s="3">
        <v>43647</v>
      </c>
      <c r="DR4" s="3">
        <v>43678</v>
      </c>
      <c r="DS4" s="3">
        <v>43709</v>
      </c>
    </row>
    <row r="5" spans="2:123" x14ac:dyDescent="0.3">
      <c r="B5" s="7">
        <v>10005</v>
      </c>
      <c r="C5" s="8" t="s">
        <v>4</v>
      </c>
      <c r="D5" s="12">
        <v>0.79600000000000004</v>
      </c>
      <c r="E5" s="12">
        <v>0.876</v>
      </c>
      <c r="F5" s="12">
        <v>1.397</v>
      </c>
      <c r="G5" s="12">
        <v>0.90600000000000003</v>
      </c>
      <c r="H5" s="12">
        <v>0.95599999999999996</v>
      </c>
      <c r="I5" s="12">
        <v>0.98499999999999999</v>
      </c>
      <c r="J5" s="12">
        <v>0.89300000000000002</v>
      </c>
      <c r="K5" s="12">
        <v>0.83199999999999996</v>
      </c>
      <c r="L5" s="12">
        <v>0.63800000000000001</v>
      </c>
      <c r="M5" s="12">
        <v>0.55200000000000005</v>
      </c>
      <c r="N5" s="12">
        <v>0.54300000000000004</v>
      </c>
      <c r="O5" s="12">
        <v>0.58499999999999996</v>
      </c>
      <c r="P5" s="12">
        <v>0.81499999999999995</v>
      </c>
      <c r="Q5" s="12">
        <v>1.264</v>
      </c>
      <c r="R5" s="12">
        <v>1.1279999999999999</v>
      </c>
      <c r="S5" s="12">
        <v>1.0860000000000001</v>
      </c>
      <c r="T5" s="12">
        <v>1.206</v>
      </c>
      <c r="U5" s="12">
        <v>0.94899999999999995</v>
      </c>
      <c r="V5" s="12">
        <v>0.90700000000000003</v>
      </c>
      <c r="W5" s="12">
        <v>0.79400000000000004</v>
      </c>
      <c r="X5" s="12">
        <v>0.61099999999999999</v>
      </c>
      <c r="Y5" s="12">
        <v>0.503</v>
      </c>
      <c r="Z5" s="12">
        <v>0.47799999999999998</v>
      </c>
      <c r="AA5" s="12">
        <v>0.56000000000000005</v>
      </c>
      <c r="AB5" s="12">
        <v>0.8</v>
      </c>
      <c r="AC5" s="12">
        <v>1</v>
      </c>
      <c r="AD5" s="12">
        <v>1.1000000000000001</v>
      </c>
      <c r="AE5" s="12">
        <v>1.2</v>
      </c>
      <c r="AF5" s="12">
        <v>1</v>
      </c>
      <c r="AG5" s="12">
        <v>1</v>
      </c>
      <c r="AH5" s="12">
        <v>1</v>
      </c>
      <c r="AI5" s="12">
        <v>0.8</v>
      </c>
      <c r="AJ5" s="12">
        <v>0.7</v>
      </c>
      <c r="AK5" s="12">
        <v>0.5</v>
      </c>
      <c r="AL5" s="12">
        <v>0.5</v>
      </c>
      <c r="AM5" s="12">
        <v>0.6</v>
      </c>
      <c r="AN5" s="12">
        <v>0.8</v>
      </c>
      <c r="AO5" s="12">
        <v>1</v>
      </c>
      <c r="AP5" s="12">
        <v>1</v>
      </c>
      <c r="AQ5" s="12">
        <v>1.2</v>
      </c>
      <c r="AR5" s="12">
        <v>1</v>
      </c>
      <c r="AS5" s="12">
        <v>1</v>
      </c>
      <c r="AT5" s="12">
        <v>0.9</v>
      </c>
      <c r="AU5" s="12">
        <v>0.8</v>
      </c>
      <c r="AV5" s="12">
        <v>0.5</v>
      </c>
      <c r="AW5" s="12">
        <v>0.5</v>
      </c>
      <c r="AX5" s="12">
        <v>0.5</v>
      </c>
      <c r="AY5" s="12">
        <v>0.6</v>
      </c>
      <c r="AZ5" s="12">
        <v>0.79900000000000004</v>
      </c>
      <c r="BA5" s="12">
        <v>1.0680000000000001</v>
      </c>
      <c r="BB5" s="12">
        <v>1.3380000000000001</v>
      </c>
      <c r="BC5" s="12">
        <v>1.044</v>
      </c>
      <c r="BD5" s="12">
        <v>1.387</v>
      </c>
      <c r="BE5" s="12">
        <v>0.98099999999999998</v>
      </c>
      <c r="BF5" s="12">
        <v>0.79400000000000004</v>
      </c>
      <c r="BG5" s="12">
        <v>0.68</v>
      </c>
      <c r="BH5" s="12">
        <v>0.55500000000000005</v>
      </c>
      <c r="BI5" s="12">
        <v>0.504</v>
      </c>
      <c r="BJ5" s="12">
        <v>0.52500000000000002</v>
      </c>
      <c r="BK5" s="12">
        <v>0.55500000000000005</v>
      </c>
      <c r="BL5" s="12">
        <v>0.72199999999999998</v>
      </c>
      <c r="BM5" s="12">
        <v>1.1639999999999999</v>
      </c>
      <c r="BN5" s="12">
        <v>1.171</v>
      </c>
      <c r="BO5" s="12">
        <v>1.0740000000000001</v>
      </c>
      <c r="BP5" s="12">
        <v>0.97799999999999998</v>
      </c>
      <c r="BQ5" s="12">
        <v>1.03</v>
      </c>
      <c r="BR5" s="12">
        <v>0.90600000000000003</v>
      </c>
      <c r="BS5" s="12">
        <v>0.71299999999999997</v>
      </c>
      <c r="BT5" s="12">
        <v>0.52300000000000002</v>
      </c>
      <c r="BU5" s="12">
        <v>0.53300000000000003</v>
      </c>
      <c r="BV5" s="12">
        <v>0.53200000000000003</v>
      </c>
      <c r="BW5" s="12">
        <v>0.65200000000000002</v>
      </c>
      <c r="BX5" s="12">
        <v>0.70399999999999996</v>
      </c>
      <c r="BY5" s="12">
        <v>1.125</v>
      </c>
      <c r="BZ5" s="12">
        <v>1.131</v>
      </c>
      <c r="CA5" s="12">
        <v>1.18</v>
      </c>
      <c r="CB5" s="12">
        <v>1.008</v>
      </c>
      <c r="CC5" s="12">
        <v>1.004</v>
      </c>
      <c r="CD5" s="12">
        <v>0.74</v>
      </c>
      <c r="CE5" s="12">
        <v>0.66300000000000003</v>
      </c>
      <c r="CF5" s="12">
        <v>0.61</v>
      </c>
      <c r="CG5" s="12">
        <v>0.501</v>
      </c>
      <c r="CH5" s="12">
        <v>0.55100000000000005</v>
      </c>
      <c r="CI5" s="12">
        <v>0.65500000000000003</v>
      </c>
      <c r="CJ5" s="12">
        <v>0.74</v>
      </c>
      <c r="CK5" s="12">
        <v>0.84699999999999998</v>
      </c>
      <c r="CL5" s="12">
        <v>1.3460000000000001</v>
      </c>
      <c r="CM5" s="12">
        <v>1.486</v>
      </c>
      <c r="CN5" s="12">
        <v>1.2090000000000001</v>
      </c>
      <c r="CO5" s="12">
        <v>1.0740000000000001</v>
      </c>
      <c r="CP5" s="12">
        <v>0.94499999999999995</v>
      </c>
      <c r="CQ5" s="12">
        <v>0.76100000000000001</v>
      </c>
      <c r="CR5" s="12">
        <v>0.57199999999999995</v>
      </c>
      <c r="CS5" s="12">
        <v>0.51400000000000001</v>
      </c>
      <c r="CT5" s="12">
        <v>0.57299999999999995</v>
      </c>
      <c r="CU5" s="12">
        <v>0.59899999999999998</v>
      </c>
      <c r="CV5" s="12">
        <v>0.89900000000000002</v>
      </c>
      <c r="CW5" s="12">
        <v>1.0029999999999999</v>
      </c>
      <c r="CX5" s="12">
        <v>1.161</v>
      </c>
      <c r="CY5" s="12">
        <v>1.1539999999999999</v>
      </c>
      <c r="CZ5" s="12">
        <v>1.393</v>
      </c>
      <c r="DA5" s="12">
        <v>1.159</v>
      </c>
      <c r="DB5" s="12">
        <v>1.0620000000000001</v>
      </c>
      <c r="DC5" s="12">
        <v>0.71599999999999997</v>
      </c>
      <c r="DD5" s="12">
        <v>0.68700000000000006</v>
      </c>
      <c r="DE5" s="12">
        <v>0.55600000000000005</v>
      </c>
      <c r="DF5" s="12">
        <v>0.54900000000000004</v>
      </c>
      <c r="DG5" s="12">
        <v>0.66100000000000003</v>
      </c>
      <c r="DH5" s="12">
        <v>0.79500000000000004</v>
      </c>
      <c r="DI5" s="12">
        <v>0.98399999999999999</v>
      </c>
      <c r="DJ5" s="12">
        <v>1.2070000000000001</v>
      </c>
      <c r="DK5" s="12">
        <v>1.1240000000000001</v>
      </c>
      <c r="DL5" s="12">
        <v>1.3979999999999999</v>
      </c>
      <c r="DM5" s="12">
        <v>1.2669999999999999</v>
      </c>
      <c r="DN5" s="12">
        <v>1.0129999999999999</v>
      </c>
      <c r="DO5" s="12">
        <v>0.78800000000000003</v>
      </c>
      <c r="DP5" s="12">
        <v>0.61399999999999999</v>
      </c>
      <c r="DQ5" s="12">
        <v>0.503</v>
      </c>
      <c r="DR5" s="12">
        <v>0.51800000000000002</v>
      </c>
      <c r="DS5" s="12">
        <v>0.84499999999999997</v>
      </c>
    </row>
    <row r="6" spans="2:123" x14ac:dyDescent="0.3">
      <c r="B6" s="7">
        <v>10015</v>
      </c>
      <c r="C6" s="8" t="s">
        <v>5</v>
      </c>
      <c r="D6" s="12">
        <v>1.2989999999999999</v>
      </c>
      <c r="E6" s="12">
        <v>1.165</v>
      </c>
      <c r="F6" s="12">
        <v>1.1910000000000001</v>
      </c>
      <c r="G6" s="12">
        <v>1.1719999999999999</v>
      </c>
      <c r="H6" s="12">
        <v>1.105</v>
      </c>
      <c r="I6" s="12">
        <v>1.2150000000000001</v>
      </c>
      <c r="J6" s="12">
        <v>1.284</v>
      </c>
      <c r="K6" s="12">
        <v>1.8280000000000001</v>
      </c>
      <c r="L6" s="12">
        <v>2.3620000000000001</v>
      </c>
      <c r="M6" s="12">
        <v>2.88</v>
      </c>
      <c r="N6" s="12">
        <v>2.8769999999999998</v>
      </c>
      <c r="O6" s="12">
        <v>1.9139999999999999</v>
      </c>
      <c r="P6" s="12">
        <v>1.2749999999999999</v>
      </c>
      <c r="Q6" s="12">
        <v>1.1639999999999999</v>
      </c>
      <c r="R6" s="12">
        <v>1.1850000000000001</v>
      </c>
      <c r="S6" s="12">
        <v>1.1850000000000001</v>
      </c>
      <c r="T6" s="12">
        <v>1.1930000000000001</v>
      </c>
      <c r="U6" s="12">
        <v>1.222</v>
      </c>
      <c r="V6" s="12">
        <v>1.2390000000000001</v>
      </c>
      <c r="W6" s="12">
        <v>1.272</v>
      </c>
      <c r="X6" s="12">
        <v>1.9239999999999999</v>
      </c>
      <c r="Y6" s="12">
        <v>2.6829999999999998</v>
      </c>
      <c r="Z6" s="12">
        <v>2.931</v>
      </c>
      <c r="AA6" s="12">
        <v>2.8260000000000001</v>
      </c>
      <c r="AB6" s="12">
        <v>1.7</v>
      </c>
      <c r="AC6" s="12">
        <v>1.2</v>
      </c>
      <c r="AD6" s="12">
        <v>1.2</v>
      </c>
      <c r="AE6" s="12">
        <v>1.2</v>
      </c>
      <c r="AF6" s="12">
        <v>1.2</v>
      </c>
      <c r="AG6" s="12">
        <v>1.2</v>
      </c>
      <c r="AH6" s="12">
        <v>1.2</v>
      </c>
      <c r="AI6" s="12">
        <v>1.9</v>
      </c>
      <c r="AJ6" s="12">
        <v>2.2000000000000002</v>
      </c>
      <c r="AK6" s="12">
        <v>2.9</v>
      </c>
      <c r="AL6" s="12">
        <v>2.9</v>
      </c>
      <c r="AM6" s="12">
        <v>2.8</v>
      </c>
      <c r="AN6" s="12">
        <v>1.9</v>
      </c>
      <c r="AO6" s="12">
        <v>0.8</v>
      </c>
      <c r="AP6" s="12">
        <v>1.2</v>
      </c>
      <c r="AQ6" s="12">
        <v>1.2</v>
      </c>
      <c r="AR6" s="12">
        <v>1.3</v>
      </c>
      <c r="AS6" s="12">
        <v>1.3</v>
      </c>
      <c r="AT6" s="12">
        <v>1.5</v>
      </c>
      <c r="AU6" s="12">
        <v>2.1</v>
      </c>
      <c r="AV6" s="12">
        <v>2.4</v>
      </c>
      <c r="AW6" s="12">
        <v>2.6</v>
      </c>
      <c r="AX6" s="12">
        <v>2.7</v>
      </c>
      <c r="AY6" s="12">
        <v>1.9</v>
      </c>
      <c r="AZ6" s="12">
        <v>1.409</v>
      </c>
      <c r="BA6" s="12">
        <v>1.155</v>
      </c>
      <c r="BB6" s="12">
        <v>1.1850000000000001</v>
      </c>
      <c r="BC6" s="12">
        <v>1.1890000000000001</v>
      </c>
      <c r="BD6" s="12">
        <v>1.1859999999999999</v>
      </c>
      <c r="BE6" s="12">
        <v>1.1910000000000001</v>
      </c>
      <c r="BF6" s="12">
        <v>1.492</v>
      </c>
      <c r="BG6" s="12">
        <v>1.931</v>
      </c>
      <c r="BH6" s="12">
        <v>2.4350000000000001</v>
      </c>
      <c r="BI6" s="12">
        <v>2.9950000000000001</v>
      </c>
      <c r="BJ6" s="12">
        <v>3.0030000000000001</v>
      </c>
      <c r="BK6" s="12">
        <v>2.214</v>
      </c>
      <c r="BL6" s="12">
        <v>1.7190000000000001</v>
      </c>
      <c r="BM6" s="12">
        <v>0.73299999999999998</v>
      </c>
      <c r="BN6" s="12">
        <v>1.1859999999999999</v>
      </c>
      <c r="BO6" s="12">
        <v>1.323</v>
      </c>
      <c r="BP6" s="12">
        <v>1.1599999999999999</v>
      </c>
      <c r="BQ6" s="12">
        <v>1.1599999999999999</v>
      </c>
      <c r="BR6" s="12">
        <v>1.9359999999999999</v>
      </c>
      <c r="BS6" s="12">
        <v>2.1640000000000001</v>
      </c>
      <c r="BT6" s="12">
        <v>2.8559999999999999</v>
      </c>
      <c r="BU6" s="12">
        <v>2.9620000000000002</v>
      </c>
      <c r="BV6" s="12">
        <v>2.8610000000000002</v>
      </c>
      <c r="BW6" s="12">
        <v>1.8109999999999999</v>
      </c>
      <c r="BX6" s="12">
        <v>1.266829902</v>
      </c>
      <c r="BY6" s="12">
        <v>1.15928086</v>
      </c>
      <c r="BZ6" s="12">
        <v>1.156288048</v>
      </c>
      <c r="CA6" s="12">
        <v>1.158843622</v>
      </c>
      <c r="CB6" s="12">
        <v>1.1590513020000002</v>
      </c>
      <c r="CC6" s="12">
        <v>1.1105153760000002</v>
      </c>
      <c r="CD6" s="12">
        <v>1.79203399</v>
      </c>
      <c r="CE6" s="12">
        <v>1.8929523099999999</v>
      </c>
      <c r="CF6" s="12">
        <v>2.8605348399999997</v>
      </c>
      <c r="CG6" s="12">
        <v>2.8687304</v>
      </c>
      <c r="CH6" s="12">
        <v>2.8585002199999998</v>
      </c>
      <c r="CI6" s="12">
        <v>2.3940752699999996</v>
      </c>
      <c r="CJ6" s="12">
        <v>1.6215154950000001</v>
      </c>
      <c r="CK6" s="12">
        <v>1.150065042</v>
      </c>
      <c r="CL6" s="12">
        <v>1.14730143</v>
      </c>
      <c r="CM6" s="12">
        <v>1.1655524519999998</v>
      </c>
      <c r="CN6" s="12">
        <v>1.15522349</v>
      </c>
      <c r="CO6" s="12">
        <v>1.1529786690000001</v>
      </c>
      <c r="CP6" s="12">
        <v>1.1459216220000001</v>
      </c>
      <c r="CQ6" s="12">
        <v>1.7035911189999999</v>
      </c>
      <c r="CR6" s="12">
        <v>2.5832114719999999</v>
      </c>
      <c r="CS6" s="12">
        <v>2.9141044000000003</v>
      </c>
      <c r="CT6" s="12">
        <v>2.8374294190000002</v>
      </c>
      <c r="CU6" s="12">
        <v>2.7929030029999997</v>
      </c>
      <c r="CV6" s="12">
        <v>1.2769999999999999</v>
      </c>
      <c r="CW6" s="12">
        <v>1.149</v>
      </c>
      <c r="CX6" s="12">
        <v>1.1359999999999999</v>
      </c>
      <c r="CY6" s="12">
        <v>1.137</v>
      </c>
      <c r="CZ6" s="12">
        <v>1.161</v>
      </c>
      <c r="DA6" s="12">
        <v>1.147</v>
      </c>
      <c r="DB6" s="12">
        <v>1.359</v>
      </c>
      <c r="DC6" s="12">
        <v>1.78</v>
      </c>
      <c r="DD6" s="12">
        <v>2.165</v>
      </c>
      <c r="DE6" s="12">
        <v>2.7589999999999999</v>
      </c>
      <c r="DF6" s="12">
        <v>2.956</v>
      </c>
      <c r="DG6" s="12">
        <v>2.048</v>
      </c>
      <c r="DH6" s="12">
        <v>1.5669999999999999</v>
      </c>
      <c r="DI6" s="12">
        <v>1.1499999999999999</v>
      </c>
      <c r="DJ6" s="12">
        <v>1.0900000000000001</v>
      </c>
      <c r="DK6" s="12">
        <v>1.1359999999999999</v>
      </c>
      <c r="DL6" s="12">
        <v>1.1359999999999999</v>
      </c>
      <c r="DM6" s="12">
        <v>1.1319999999999999</v>
      </c>
      <c r="DN6" s="12">
        <v>1.1299999999999999</v>
      </c>
      <c r="DO6" s="12">
        <v>2.0979999999999999</v>
      </c>
      <c r="DP6" s="12">
        <v>2.8639999999999999</v>
      </c>
      <c r="DQ6" s="12">
        <v>2.7730000000000001</v>
      </c>
      <c r="DR6" s="12">
        <v>2.7629999999999999</v>
      </c>
      <c r="DS6" s="12">
        <v>1.9239999999999999</v>
      </c>
    </row>
    <row r="7" spans="2:123" x14ac:dyDescent="0.3">
      <c r="B7" s="7">
        <v>10024</v>
      </c>
      <c r="C7" s="8" t="s">
        <v>6</v>
      </c>
      <c r="D7" s="12">
        <v>221.053</v>
      </c>
      <c r="E7" s="12">
        <v>217.54499999999999</v>
      </c>
      <c r="F7" s="12">
        <v>342.34</v>
      </c>
      <c r="G7" s="12">
        <v>249.82</v>
      </c>
      <c r="H7" s="12">
        <v>232.739</v>
      </c>
      <c r="I7" s="12">
        <v>231.227</v>
      </c>
      <c r="J7" s="12">
        <v>239.94</v>
      </c>
      <c r="K7" s="12">
        <v>267.495</v>
      </c>
      <c r="L7" s="12">
        <v>359.80500000000001</v>
      </c>
      <c r="M7" s="12">
        <v>390.90899999999999</v>
      </c>
      <c r="N7" s="12">
        <v>364.613</v>
      </c>
      <c r="O7" s="12">
        <v>263.03899999999999</v>
      </c>
      <c r="P7" s="12">
        <v>198.04900000000001</v>
      </c>
      <c r="Q7" s="12">
        <v>313.19400000000002</v>
      </c>
      <c r="R7" s="12">
        <v>272.57600000000002</v>
      </c>
      <c r="S7" s="12">
        <v>304.71300000000002</v>
      </c>
      <c r="T7" s="12">
        <v>291.82</v>
      </c>
      <c r="U7" s="12">
        <v>230.09800000000001</v>
      </c>
      <c r="V7" s="12">
        <v>234.02799999999999</v>
      </c>
      <c r="W7" s="12">
        <v>229.88300000000001</v>
      </c>
      <c r="X7" s="12">
        <v>357.26499999999999</v>
      </c>
      <c r="Y7" s="12">
        <v>379.54</v>
      </c>
      <c r="Z7" s="12">
        <v>372.58</v>
      </c>
      <c r="AA7" s="12">
        <v>302.03899999999999</v>
      </c>
      <c r="AB7" s="12">
        <v>212.952</v>
      </c>
      <c r="AC7" s="12">
        <v>230.548</v>
      </c>
      <c r="AD7" s="12">
        <v>276.46800000000002</v>
      </c>
      <c r="AE7" s="12">
        <v>287.57499999999999</v>
      </c>
      <c r="AF7" s="12">
        <v>234.44499999999999</v>
      </c>
      <c r="AG7" s="12">
        <v>254.988</v>
      </c>
      <c r="AH7" s="12">
        <v>245.82400000000001</v>
      </c>
      <c r="AI7" s="12">
        <v>325.52800000000002</v>
      </c>
      <c r="AJ7" s="12">
        <v>347.00099999999998</v>
      </c>
      <c r="AK7" s="12">
        <v>393.99799999999999</v>
      </c>
      <c r="AL7" s="12">
        <v>387.41199999999998</v>
      </c>
      <c r="AM7" s="12">
        <v>278.363</v>
      </c>
      <c r="AN7" s="12">
        <v>217.9</v>
      </c>
      <c r="AO7" s="12">
        <v>226.1</v>
      </c>
      <c r="AP7" s="12">
        <v>235</v>
      </c>
      <c r="AQ7" s="12">
        <v>265.39999999999998</v>
      </c>
      <c r="AR7" s="12">
        <v>229.6</v>
      </c>
      <c r="AS7" s="12">
        <v>233.4</v>
      </c>
      <c r="AT7" s="12">
        <v>235.9</v>
      </c>
      <c r="AU7" s="12">
        <v>343.3</v>
      </c>
      <c r="AV7" s="12">
        <v>381</v>
      </c>
      <c r="AW7" s="12">
        <v>414.6</v>
      </c>
      <c r="AX7" s="12">
        <v>362.4</v>
      </c>
      <c r="AY7" s="12">
        <v>304</v>
      </c>
      <c r="AZ7" s="12">
        <v>225.6</v>
      </c>
      <c r="BA7" s="12">
        <v>284.3</v>
      </c>
      <c r="BB7" s="12">
        <v>323.89999999999998</v>
      </c>
      <c r="BC7" s="12">
        <v>265.89999999999998</v>
      </c>
      <c r="BD7" s="12">
        <v>337.7</v>
      </c>
      <c r="BE7" s="12">
        <v>248.7</v>
      </c>
      <c r="BF7" s="12">
        <v>230.7</v>
      </c>
      <c r="BG7" s="12">
        <v>331.8</v>
      </c>
      <c r="BH7" s="12">
        <v>365.3</v>
      </c>
      <c r="BI7" s="12">
        <v>430.6</v>
      </c>
      <c r="BJ7" s="12">
        <v>401.8</v>
      </c>
      <c r="BK7" s="12">
        <v>274.8</v>
      </c>
      <c r="BL7" s="12">
        <v>243.92500000000001</v>
      </c>
      <c r="BM7" s="12">
        <v>290.40600000000001</v>
      </c>
      <c r="BN7" s="12">
        <v>290.59699999999998</v>
      </c>
      <c r="BO7" s="12">
        <v>263.27499999999998</v>
      </c>
      <c r="BP7" s="12">
        <v>237.13300000000001</v>
      </c>
      <c r="BQ7" s="12">
        <v>236.20599999999999</v>
      </c>
      <c r="BR7" s="12">
        <v>249.40299999999999</v>
      </c>
      <c r="BS7" s="12">
        <v>348.64800000000002</v>
      </c>
      <c r="BT7" s="12">
        <v>429.50700000000001</v>
      </c>
      <c r="BU7" s="12">
        <v>428.08800000000002</v>
      </c>
      <c r="BV7" s="12">
        <v>383.416</v>
      </c>
      <c r="BW7" s="12">
        <v>275.31799999999998</v>
      </c>
      <c r="BX7" s="12">
        <v>214.90100000000001</v>
      </c>
      <c r="BY7" s="12">
        <v>263.63600000000002</v>
      </c>
      <c r="BZ7" s="12">
        <v>266.74900000000002</v>
      </c>
      <c r="CA7" s="12">
        <v>282.03500000000003</v>
      </c>
      <c r="CB7" s="12">
        <v>238.25800000000001</v>
      </c>
      <c r="CC7" s="12">
        <v>235.02799999999999</v>
      </c>
      <c r="CD7" s="12">
        <v>259.21300000000002</v>
      </c>
      <c r="CE7" s="12">
        <v>337.02800000000002</v>
      </c>
      <c r="CF7" s="12">
        <v>425.11700000000002</v>
      </c>
      <c r="CG7" s="12">
        <v>404.952</v>
      </c>
      <c r="CH7" s="12">
        <v>358.78</v>
      </c>
      <c r="CI7" s="12">
        <v>243.28200000000001</v>
      </c>
      <c r="CJ7" s="12">
        <v>197.24299999999999</v>
      </c>
      <c r="CK7" s="12">
        <v>218.06800000000001</v>
      </c>
      <c r="CL7" s="12">
        <v>333.36500000000001</v>
      </c>
      <c r="CM7" s="12">
        <v>370.89</v>
      </c>
      <c r="CN7" s="12">
        <v>315.04399999999998</v>
      </c>
      <c r="CO7" s="12">
        <v>208.99</v>
      </c>
      <c r="CP7" s="12">
        <v>210.31700000000001</v>
      </c>
      <c r="CQ7" s="12">
        <v>364.726</v>
      </c>
      <c r="CR7" s="12">
        <v>409.505</v>
      </c>
      <c r="CS7" s="12">
        <v>425.90499999999997</v>
      </c>
      <c r="CT7" s="12">
        <v>403.68700000000001</v>
      </c>
      <c r="CU7" s="12">
        <v>302.70800000000003</v>
      </c>
      <c r="CV7" s="12">
        <v>211.393</v>
      </c>
      <c r="CW7" s="12">
        <v>249.11</v>
      </c>
      <c r="CX7" s="12">
        <v>263.70100000000002</v>
      </c>
      <c r="CY7" s="12">
        <v>255.06100000000001</v>
      </c>
      <c r="CZ7" s="12">
        <v>283.88900000000001</v>
      </c>
      <c r="DA7" s="12">
        <v>236.452</v>
      </c>
      <c r="DB7" s="12">
        <v>247.887</v>
      </c>
      <c r="DC7" s="12">
        <v>348.17399999999998</v>
      </c>
      <c r="DD7" s="12">
        <v>368.13</v>
      </c>
      <c r="DE7" s="12">
        <v>418.98500000000001</v>
      </c>
      <c r="DF7" s="12">
        <v>405.18299999999999</v>
      </c>
      <c r="DG7" s="12">
        <v>287.56</v>
      </c>
      <c r="DH7" s="12">
        <v>227.874</v>
      </c>
      <c r="DI7" s="12">
        <v>246.714</v>
      </c>
      <c r="DJ7" s="12">
        <v>260.30200000000002</v>
      </c>
      <c r="DK7" s="12">
        <v>257.875</v>
      </c>
      <c r="DL7" s="12">
        <v>354.28399999999999</v>
      </c>
      <c r="DM7" s="12">
        <v>342.25299999999999</v>
      </c>
      <c r="DN7" s="12">
        <v>213.19900000000001</v>
      </c>
      <c r="DO7" s="12">
        <v>350.19499999999999</v>
      </c>
      <c r="DP7" s="12">
        <v>407.55900000000003</v>
      </c>
      <c r="DQ7" s="12">
        <v>392.50200000000001</v>
      </c>
      <c r="DR7" s="12">
        <v>407.68900000000002</v>
      </c>
      <c r="DS7" s="12">
        <v>307.24200000000002</v>
      </c>
    </row>
    <row r="8" spans="2:123" x14ac:dyDescent="0.3">
      <c r="B8" s="7">
        <v>10025</v>
      </c>
      <c r="C8" s="8" t="s">
        <v>7</v>
      </c>
      <c r="D8" s="12">
        <v>87.656000000000006</v>
      </c>
      <c r="E8" s="12">
        <v>78.879000000000005</v>
      </c>
      <c r="F8" s="12">
        <v>113.791</v>
      </c>
      <c r="G8" s="12">
        <v>81.841999999999999</v>
      </c>
      <c r="H8" s="12">
        <v>76.539000000000001</v>
      </c>
      <c r="I8" s="12">
        <v>74.984999999999999</v>
      </c>
      <c r="J8" s="12">
        <v>90.375</v>
      </c>
      <c r="K8" s="12">
        <v>83.058000000000007</v>
      </c>
      <c r="L8" s="12">
        <v>105.765</v>
      </c>
      <c r="M8" s="12">
        <v>117.532</v>
      </c>
      <c r="N8" s="12">
        <v>118.041</v>
      </c>
      <c r="O8" s="12">
        <v>97.227000000000004</v>
      </c>
      <c r="P8" s="12">
        <v>75.741</v>
      </c>
      <c r="Q8" s="12">
        <v>111.273</v>
      </c>
      <c r="R8" s="12">
        <v>87.573999999999998</v>
      </c>
      <c r="S8" s="12">
        <v>99.022999999999996</v>
      </c>
      <c r="T8" s="12">
        <v>99.111999999999995</v>
      </c>
      <c r="U8" s="12">
        <v>73.61</v>
      </c>
      <c r="V8" s="12">
        <v>83.789000000000001</v>
      </c>
      <c r="W8" s="12">
        <v>70.772000000000006</v>
      </c>
      <c r="X8" s="12">
        <v>99.775000000000006</v>
      </c>
      <c r="Y8" s="12">
        <v>112.233</v>
      </c>
      <c r="Z8" s="12">
        <v>114.107</v>
      </c>
      <c r="AA8" s="12">
        <v>115.077</v>
      </c>
      <c r="AB8" s="12">
        <v>77.3</v>
      </c>
      <c r="AC8" s="12">
        <v>83.5</v>
      </c>
      <c r="AD8" s="12">
        <v>93</v>
      </c>
      <c r="AE8" s="12">
        <v>95.6</v>
      </c>
      <c r="AF8" s="12">
        <v>85.4</v>
      </c>
      <c r="AG8" s="12">
        <v>77.2</v>
      </c>
      <c r="AH8" s="12">
        <v>73.5</v>
      </c>
      <c r="AI8" s="12">
        <v>90.7</v>
      </c>
      <c r="AJ8" s="12">
        <v>101.6</v>
      </c>
      <c r="AK8" s="12">
        <v>122.3</v>
      </c>
      <c r="AL8" s="12">
        <v>122.1</v>
      </c>
      <c r="AM8" s="12">
        <v>99.2</v>
      </c>
      <c r="AN8" s="12">
        <v>84.6</v>
      </c>
      <c r="AO8" s="12">
        <v>81.2</v>
      </c>
      <c r="AP8" s="12">
        <v>76.599999999999994</v>
      </c>
      <c r="AQ8" s="12">
        <v>89.3</v>
      </c>
      <c r="AR8" s="12">
        <v>79</v>
      </c>
      <c r="AS8" s="12">
        <v>77.599999999999994</v>
      </c>
      <c r="AT8" s="12">
        <v>91.3</v>
      </c>
      <c r="AU8" s="12">
        <v>100.6</v>
      </c>
      <c r="AV8" s="12">
        <v>105.2</v>
      </c>
      <c r="AW8" s="12">
        <v>125.2</v>
      </c>
      <c r="AX8" s="12">
        <v>117.2</v>
      </c>
      <c r="AY8" s="12">
        <v>105.3</v>
      </c>
      <c r="AZ8" s="12">
        <v>82.372</v>
      </c>
      <c r="BA8" s="12">
        <v>96.983000000000004</v>
      </c>
      <c r="BB8" s="12">
        <v>114.122</v>
      </c>
      <c r="BC8" s="12">
        <v>89.558999999999997</v>
      </c>
      <c r="BD8" s="12">
        <v>114.49</v>
      </c>
      <c r="BE8" s="12">
        <v>84.813999999999993</v>
      </c>
      <c r="BF8" s="12">
        <v>77.052000000000007</v>
      </c>
      <c r="BG8" s="12">
        <v>92.730999999999995</v>
      </c>
      <c r="BH8" s="12">
        <v>107.917</v>
      </c>
      <c r="BI8" s="12">
        <v>132.238</v>
      </c>
      <c r="BJ8" s="12">
        <v>120.441</v>
      </c>
      <c r="BK8" s="12">
        <v>95.129000000000005</v>
      </c>
      <c r="BL8" s="12">
        <v>84.870999999999995</v>
      </c>
      <c r="BM8" s="12">
        <v>103.23</v>
      </c>
      <c r="BN8" s="12">
        <v>102.55200000000001</v>
      </c>
      <c r="BO8" s="12">
        <v>91.093999999999994</v>
      </c>
      <c r="BP8" s="12">
        <v>82.26</v>
      </c>
      <c r="BQ8" s="12">
        <v>82.622</v>
      </c>
      <c r="BR8" s="12">
        <v>92.650999999999996</v>
      </c>
      <c r="BS8" s="12">
        <v>103.154</v>
      </c>
      <c r="BT8" s="12">
        <v>135.55000000000001</v>
      </c>
      <c r="BU8" s="12">
        <v>131.50899999999999</v>
      </c>
      <c r="BV8" s="12">
        <v>129.25399999999999</v>
      </c>
      <c r="BW8" s="12">
        <v>105.121</v>
      </c>
      <c r="BX8" s="12">
        <v>81.609515599999995</v>
      </c>
      <c r="BY8" s="12">
        <v>91.262303199999991</v>
      </c>
      <c r="BZ8" s="12">
        <v>91.008678199999991</v>
      </c>
      <c r="CA8" s="12">
        <v>97.734473100000002</v>
      </c>
      <c r="CB8" s="12">
        <v>86.400474700000004</v>
      </c>
      <c r="CC8" s="12">
        <v>76.414118799999997</v>
      </c>
      <c r="CD8" s="12">
        <v>89.161356699999999</v>
      </c>
      <c r="CE8" s="12">
        <v>101.94354369999999</v>
      </c>
      <c r="CF8" s="12">
        <v>134.12585959999998</v>
      </c>
      <c r="CG8" s="12">
        <v>132.77447990000002</v>
      </c>
      <c r="CH8" s="12">
        <v>126.3434039</v>
      </c>
      <c r="CI8" s="12">
        <v>93.373785829999989</v>
      </c>
      <c r="CJ8" s="12">
        <v>79.005312181999997</v>
      </c>
      <c r="CK8" s="12">
        <v>80.555244237000011</v>
      </c>
      <c r="CL8" s="12">
        <v>107.24014394700001</v>
      </c>
      <c r="CM8" s="12">
        <v>116.69091179599999</v>
      </c>
      <c r="CN8" s="12">
        <v>95.298594989999998</v>
      </c>
      <c r="CO8" s="12">
        <v>67.352832347999993</v>
      </c>
      <c r="CP8" s="12">
        <v>69.429765169999996</v>
      </c>
      <c r="CQ8" s="12">
        <v>93.019275346000001</v>
      </c>
      <c r="CR8" s="12">
        <v>107.930700257</v>
      </c>
      <c r="CS8" s="12">
        <v>114.58771695600001</v>
      </c>
      <c r="CT8" s="12">
        <v>117.01952778</v>
      </c>
      <c r="CU8" s="12">
        <v>99.427758390999998</v>
      </c>
      <c r="CV8" s="12">
        <v>77.284000000000006</v>
      </c>
      <c r="CW8" s="12">
        <v>85.073999999999998</v>
      </c>
      <c r="CX8" s="12">
        <v>85.512</v>
      </c>
      <c r="CY8" s="12">
        <v>79.712000000000003</v>
      </c>
      <c r="CZ8" s="12">
        <v>91.978999999999999</v>
      </c>
      <c r="DA8" s="12">
        <v>75.576999999999998</v>
      </c>
      <c r="DB8" s="12">
        <v>71.105000000000004</v>
      </c>
      <c r="DC8" s="12">
        <v>90.015000000000001</v>
      </c>
      <c r="DD8" s="12">
        <v>100.747</v>
      </c>
      <c r="DE8" s="12">
        <v>118.658</v>
      </c>
      <c r="DF8" s="12">
        <v>115.496</v>
      </c>
      <c r="DG8" s="12">
        <v>96.314999999999998</v>
      </c>
      <c r="DH8" s="12">
        <v>82.135000000000005</v>
      </c>
      <c r="DI8" s="12">
        <v>80.778999999999996</v>
      </c>
      <c r="DJ8" s="12">
        <v>85.623000000000005</v>
      </c>
      <c r="DK8" s="12">
        <v>80.650000000000006</v>
      </c>
      <c r="DL8" s="12">
        <v>113.005</v>
      </c>
      <c r="DM8" s="12">
        <v>111.256</v>
      </c>
      <c r="DN8" s="12">
        <v>67.468999999999994</v>
      </c>
      <c r="DO8" s="12">
        <v>96.96</v>
      </c>
      <c r="DP8" s="12">
        <v>113.18600000000001</v>
      </c>
      <c r="DQ8" s="12">
        <v>112.97199999999999</v>
      </c>
      <c r="DR8" s="12">
        <v>114.321</v>
      </c>
      <c r="DS8" s="12">
        <v>96.370999999999995</v>
      </c>
    </row>
    <row r="9" spans="2:123" x14ac:dyDescent="0.3">
      <c r="B9" s="7">
        <v>10027</v>
      </c>
      <c r="C9" s="8" t="s">
        <v>8</v>
      </c>
      <c r="D9" s="12">
        <v>78.792000000000002</v>
      </c>
      <c r="E9" s="12">
        <v>38.725999999999999</v>
      </c>
      <c r="F9" s="12">
        <v>54.636000000000003</v>
      </c>
      <c r="G9" s="12">
        <v>43.258000000000003</v>
      </c>
      <c r="H9" s="12">
        <v>37.235999999999997</v>
      </c>
      <c r="I9" s="12">
        <v>51.387</v>
      </c>
      <c r="J9" s="12">
        <v>78.864000000000004</v>
      </c>
      <c r="K9" s="12">
        <v>93.245000000000005</v>
      </c>
      <c r="L9" s="12">
        <v>124.401</v>
      </c>
      <c r="M9" s="12">
        <v>131.81399999999999</v>
      </c>
      <c r="N9" s="12">
        <v>117.497</v>
      </c>
      <c r="O9" s="12">
        <v>94.096999999999994</v>
      </c>
      <c r="P9" s="12">
        <v>67.786000000000001</v>
      </c>
      <c r="Q9" s="12">
        <v>56.58</v>
      </c>
      <c r="R9" s="12">
        <v>47.948999999999998</v>
      </c>
      <c r="S9" s="12">
        <v>51.689</v>
      </c>
      <c r="T9" s="12">
        <v>49.898000000000003</v>
      </c>
      <c r="U9" s="12">
        <v>38.551000000000002</v>
      </c>
      <c r="V9" s="12">
        <v>71.537999999999997</v>
      </c>
      <c r="W9" s="12">
        <v>84.757000000000005</v>
      </c>
      <c r="X9" s="12">
        <v>126.35299999999999</v>
      </c>
      <c r="Y9" s="12">
        <v>129.69399999999999</v>
      </c>
      <c r="Z9" s="12">
        <v>119.45699999999999</v>
      </c>
      <c r="AA9" s="12">
        <v>108.995</v>
      </c>
      <c r="AB9" s="12">
        <v>69.900000000000006</v>
      </c>
      <c r="AC9" s="12">
        <v>43</v>
      </c>
      <c r="AD9" s="12">
        <v>48.4</v>
      </c>
      <c r="AE9" s="12">
        <v>48.6</v>
      </c>
      <c r="AF9" s="12">
        <v>43.1</v>
      </c>
      <c r="AG9" s="12">
        <v>40.9</v>
      </c>
      <c r="AH9" s="12">
        <v>75.3</v>
      </c>
      <c r="AI9" s="12">
        <v>113.7</v>
      </c>
      <c r="AJ9" s="12">
        <v>124.1</v>
      </c>
      <c r="AK9" s="12">
        <v>133.9</v>
      </c>
      <c r="AL9" s="12">
        <v>125</v>
      </c>
      <c r="AM9" s="12">
        <v>103.8</v>
      </c>
      <c r="AN9" s="12">
        <v>76.7</v>
      </c>
      <c r="AO9" s="12">
        <v>41.2</v>
      </c>
      <c r="AP9" s="12">
        <v>42.7</v>
      </c>
      <c r="AQ9" s="12">
        <v>46.4</v>
      </c>
      <c r="AR9" s="12">
        <v>40.4</v>
      </c>
      <c r="AS9" s="12">
        <v>46.9</v>
      </c>
      <c r="AT9" s="12">
        <v>85.3</v>
      </c>
      <c r="AU9" s="12">
        <v>115.5</v>
      </c>
      <c r="AV9" s="12">
        <v>129.9</v>
      </c>
      <c r="AW9" s="12">
        <v>132.9</v>
      </c>
      <c r="AX9" s="12">
        <v>120.3</v>
      </c>
      <c r="AY9" s="12">
        <v>106.4</v>
      </c>
      <c r="AZ9" s="12">
        <v>62.905000000000001</v>
      </c>
      <c r="BA9" s="12">
        <v>46.637</v>
      </c>
      <c r="BB9" s="12">
        <v>55.317</v>
      </c>
      <c r="BC9" s="12">
        <v>45.792999999999999</v>
      </c>
      <c r="BD9" s="12">
        <v>56.889000000000003</v>
      </c>
      <c r="BE9" s="12">
        <v>47.901000000000003</v>
      </c>
      <c r="BF9" s="12">
        <v>84.311000000000007</v>
      </c>
      <c r="BG9" s="12">
        <v>119.07899999999999</v>
      </c>
      <c r="BH9" s="12">
        <v>134.392</v>
      </c>
      <c r="BI9" s="12">
        <v>140.18199999999999</v>
      </c>
      <c r="BJ9" s="12">
        <v>128.03</v>
      </c>
      <c r="BK9" s="12">
        <v>101.624</v>
      </c>
      <c r="BL9" s="12">
        <v>78.290000000000006</v>
      </c>
      <c r="BM9" s="12">
        <v>50.581000000000003</v>
      </c>
      <c r="BN9" s="12">
        <v>53.386000000000003</v>
      </c>
      <c r="BO9" s="12">
        <v>47.268000000000001</v>
      </c>
      <c r="BP9" s="12">
        <v>40.281999999999996</v>
      </c>
      <c r="BQ9" s="12">
        <v>53.44</v>
      </c>
      <c r="BR9" s="12">
        <v>102.452</v>
      </c>
      <c r="BS9" s="12">
        <v>121.015</v>
      </c>
      <c r="BT9" s="12">
        <v>140.53299999999999</v>
      </c>
      <c r="BU9" s="12">
        <v>135.851</v>
      </c>
      <c r="BV9" s="12">
        <v>127.93</v>
      </c>
      <c r="BW9" s="12">
        <v>98.478999999999999</v>
      </c>
      <c r="BX9" s="12">
        <v>81.166610000000006</v>
      </c>
      <c r="BY9" s="12">
        <v>49.349822999999994</v>
      </c>
      <c r="BZ9" s="12">
        <v>51.690803000000002</v>
      </c>
      <c r="CA9" s="12">
        <v>54.103498000000002</v>
      </c>
      <c r="CB9" s="12">
        <v>45.927400999999996</v>
      </c>
      <c r="CC9" s="12">
        <v>47.372261999999999</v>
      </c>
      <c r="CD9" s="12">
        <v>101.25532799999999</v>
      </c>
      <c r="CE9" s="12">
        <v>129.37617699999998</v>
      </c>
      <c r="CF9" s="12">
        <v>143.30132699999999</v>
      </c>
      <c r="CG9" s="12">
        <v>129.52012999999999</v>
      </c>
      <c r="CH9" s="12">
        <v>126.582334</v>
      </c>
      <c r="CI9" s="12">
        <v>100.049835</v>
      </c>
      <c r="CJ9" s="12">
        <v>80.243180999999993</v>
      </c>
      <c r="CK9" s="12">
        <v>44.492358000000003</v>
      </c>
      <c r="CL9" s="12">
        <v>64.822781000000006</v>
      </c>
      <c r="CM9" s="12">
        <v>68.548085999999998</v>
      </c>
      <c r="CN9" s="12">
        <v>60.39311</v>
      </c>
      <c r="CO9" s="12">
        <v>43.126438999999998</v>
      </c>
      <c r="CP9" s="12">
        <v>61.972138000000001</v>
      </c>
      <c r="CQ9" s="12">
        <v>130.37184099999999</v>
      </c>
      <c r="CR9" s="12">
        <v>139.39665199999999</v>
      </c>
      <c r="CS9" s="12">
        <v>140.40192000000002</v>
      </c>
      <c r="CT9" s="12">
        <v>129.30283399999999</v>
      </c>
      <c r="CU9" s="12">
        <v>113.877405</v>
      </c>
      <c r="CV9" s="12">
        <v>73.394999999999996</v>
      </c>
      <c r="CW9" s="12">
        <v>49.805999999999997</v>
      </c>
      <c r="CX9" s="12">
        <v>52.451000000000001</v>
      </c>
      <c r="CY9" s="12">
        <v>51.418999999999997</v>
      </c>
      <c r="CZ9" s="12">
        <v>55.359000000000002</v>
      </c>
      <c r="DA9" s="12">
        <v>54.426000000000002</v>
      </c>
      <c r="DB9" s="12">
        <v>85.414000000000001</v>
      </c>
      <c r="DC9" s="12">
        <v>127.102</v>
      </c>
      <c r="DD9" s="12">
        <v>131.97300000000001</v>
      </c>
      <c r="DE9" s="12">
        <v>138.50899999999999</v>
      </c>
      <c r="DF9" s="12">
        <v>130.16900000000001</v>
      </c>
      <c r="DG9" s="12">
        <v>104.03400000000001</v>
      </c>
      <c r="DH9" s="12">
        <v>88.213999999999999</v>
      </c>
      <c r="DI9" s="12">
        <v>50.305</v>
      </c>
      <c r="DJ9" s="12">
        <v>52.146999999999998</v>
      </c>
      <c r="DK9" s="12">
        <v>50.069000000000003</v>
      </c>
      <c r="DL9" s="12">
        <v>64.757999999999996</v>
      </c>
      <c r="DM9" s="12">
        <v>63.987000000000002</v>
      </c>
      <c r="DN9" s="12">
        <v>83.135999999999996</v>
      </c>
      <c r="DO9" s="12">
        <v>124.77</v>
      </c>
      <c r="DP9" s="12">
        <v>145.56</v>
      </c>
      <c r="DQ9" s="12">
        <v>129.08500000000001</v>
      </c>
      <c r="DR9" s="12">
        <v>129.13200000000001</v>
      </c>
      <c r="DS9" s="12">
        <v>114.72799999999999</v>
      </c>
    </row>
    <row r="10" spans="2:123" x14ac:dyDescent="0.3">
      <c r="B10" s="7">
        <v>10029</v>
      </c>
      <c r="C10" s="8" t="s">
        <v>9</v>
      </c>
      <c r="D10" s="12">
        <v>26.763999999999999</v>
      </c>
      <c r="E10" s="12">
        <v>27.513999999999999</v>
      </c>
      <c r="F10" s="12">
        <v>37.32</v>
      </c>
      <c r="G10" s="12">
        <v>28.283999999999999</v>
      </c>
      <c r="H10" s="12">
        <v>29.963999999999999</v>
      </c>
      <c r="I10" s="12">
        <v>29.771000000000001</v>
      </c>
      <c r="J10" s="12">
        <v>28.927</v>
      </c>
      <c r="K10" s="12">
        <v>25.954000000000001</v>
      </c>
      <c r="L10" s="12">
        <v>22.376000000000001</v>
      </c>
      <c r="M10" s="12">
        <v>20.946999999999999</v>
      </c>
      <c r="N10" s="12">
        <v>21.05</v>
      </c>
      <c r="O10" s="12">
        <v>21.99</v>
      </c>
      <c r="P10" s="12">
        <v>26.719000000000001</v>
      </c>
      <c r="Q10" s="12">
        <v>29.041</v>
      </c>
      <c r="R10" s="12">
        <v>30.497</v>
      </c>
      <c r="S10" s="12">
        <v>32.795999999999999</v>
      </c>
      <c r="T10" s="12">
        <v>32.423999999999999</v>
      </c>
      <c r="U10" s="12">
        <v>30.888000000000002</v>
      </c>
      <c r="V10" s="12">
        <v>31.178999999999998</v>
      </c>
      <c r="W10" s="12">
        <v>27.254999999999999</v>
      </c>
      <c r="X10" s="12">
        <v>24.844999999999999</v>
      </c>
      <c r="Y10" s="12">
        <v>23.027999999999999</v>
      </c>
      <c r="Z10" s="12">
        <v>23.798999999999999</v>
      </c>
      <c r="AA10" s="12">
        <v>24.154</v>
      </c>
      <c r="AB10" s="12">
        <v>29.3</v>
      </c>
      <c r="AC10" s="12">
        <v>29.2</v>
      </c>
      <c r="AD10" s="12">
        <v>34.5</v>
      </c>
      <c r="AE10" s="12">
        <v>34.1</v>
      </c>
      <c r="AF10" s="12">
        <v>32.299999999999997</v>
      </c>
      <c r="AG10" s="12">
        <v>33.5</v>
      </c>
      <c r="AH10" s="12">
        <v>30.1</v>
      </c>
      <c r="AI10" s="12">
        <v>28.5</v>
      </c>
      <c r="AJ10" s="12">
        <v>25.4</v>
      </c>
      <c r="AK10" s="12">
        <v>23.4</v>
      </c>
      <c r="AL10" s="12">
        <v>23.3</v>
      </c>
      <c r="AM10" s="12">
        <v>24.3</v>
      </c>
      <c r="AN10" s="12">
        <v>28.4</v>
      </c>
      <c r="AO10" s="12">
        <v>29.9</v>
      </c>
      <c r="AP10" s="12">
        <v>30.9</v>
      </c>
      <c r="AQ10" s="12">
        <v>34.700000000000003</v>
      </c>
      <c r="AR10" s="12">
        <v>31.3</v>
      </c>
      <c r="AS10" s="12">
        <v>31.1</v>
      </c>
      <c r="AT10" s="12">
        <v>29.6</v>
      </c>
      <c r="AU10" s="12">
        <v>27.7</v>
      </c>
      <c r="AV10" s="12">
        <v>25.2</v>
      </c>
      <c r="AW10" s="12">
        <v>25</v>
      </c>
      <c r="AX10" s="12">
        <v>24.1</v>
      </c>
      <c r="AY10" s="12">
        <v>25.7</v>
      </c>
      <c r="AZ10" s="12">
        <v>29.77</v>
      </c>
      <c r="BA10" s="12">
        <v>33.908000000000001</v>
      </c>
      <c r="BB10" s="12">
        <v>36.927999999999997</v>
      </c>
      <c r="BC10" s="12">
        <v>35.084000000000003</v>
      </c>
      <c r="BD10" s="12">
        <v>36.156999999999996</v>
      </c>
      <c r="BE10" s="12">
        <v>31.963000000000001</v>
      </c>
      <c r="BF10" s="12">
        <v>29.687999999999999</v>
      </c>
      <c r="BG10" s="12">
        <v>26.91</v>
      </c>
      <c r="BH10" s="12">
        <v>24.853999999999999</v>
      </c>
      <c r="BI10" s="12">
        <v>25.114999999999998</v>
      </c>
      <c r="BJ10" s="12">
        <v>25.542000000000002</v>
      </c>
      <c r="BK10" s="12">
        <v>23.637</v>
      </c>
      <c r="BL10" s="12">
        <v>26.131</v>
      </c>
      <c r="BM10" s="12">
        <v>34.06</v>
      </c>
      <c r="BN10" s="12">
        <v>31.337</v>
      </c>
      <c r="BO10" s="12">
        <v>31.88</v>
      </c>
      <c r="BP10" s="12">
        <v>32.426000000000002</v>
      </c>
      <c r="BQ10" s="12">
        <v>32.012</v>
      </c>
      <c r="BR10" s="12">
        <v>29.838000000000001</v>
      </c>
      <c r="BS10" s="12">
        <v>26.190999999999999</v>
      </c>
      <c r="BT10" s="12">
        <v>25.018999999999998</v>
      </c>
      <c r="BU10" s="12">
        <v>25.123999999999999</v>
      </c>
      <c r="BV10" s="12">
        <v>24.800999999999998</v>
      </c>
      <c r="BW10" s="12">
        <v>25.321000000000002</v>
      </c>
      <c r="BX10" s="12">
        <v>20.511822619</v>
      </c>
      <c r="BY10" s="12">
        <v>21.051235992000002</v>
      </c>
      <c r="BZ10" s="12">
        <v>21.836124439999999</v>
      </c>
      <c r="CA10" s="12">
        <v>21.673457225</v>
      </c>
      <c r="CB10" s="12">
        <v>21.778646258000002</v>
      </c>
      <c r="CC10" s="12">
        <v>21.754906341999998</v>
      </c>
      <c r="CD10" s="12">
        <v>25.066313301999998</v>
      </c>
      <c r="CE10" s="12">
        <v>23.199127181000001</v>
      </c>
      <c r="CF10" s="12">
        <v>23.65991584</v>
      </c>
      <c r="CG10" s="12">
        <v>25.021032980000001</v>
      </c>
      <c r="CH10" s="12">
        <v>25.887879530999999</v>
      </c>
      <c r="CI10" s="12">
        <v>25.837179775999999</v>
      </c>
      <c r="CJ10" s="12">
        <v>24.904239469</v>
      </c>
      <c r="CK10" s="12">
        <v>24.881450332</v>
      </c>
      <c r="CL10" s="12">
        <v>28.396182266</v>
      </c>
      <c r="CM10" s="12">
        <v>29.84534601</v>
      </c>
      <c r="CN10" s="12">
        <v>28.218970903000002</v>
      </c>
      <c r="CO10" s="12">
        <v>27.788971327999999</v>
      </c>
      <c r="CP10" s="12">
        <v>30.498357136999999</v>
      </c>
      <c r="CQ10" s="12">
        <v>28.636996273000001</v>
      </c>
      <c r="CR10" s="12">
        <v>25.273677928000001</v>
      </c>
      <c r="CS10" s="12">
        <v>25.044097529999998</v>
      </c>
      <c r="CT10" s="12">
        <v>26.402918463999999</v>
      </c>
      <c r="CU10" s="12">
        <v>26.335417727999999</v>
      </c>
      <c r="CV10" s="12">
        <v>29.252277808999999</v>
      </c>
      <c r="CW10" s="12">
        <v>30.458181705999998</v>
      </c>
      <c r="CX10" s="12">
        <v>35.953701713000001</v>
      </c>
      <c r="CY10" s="12">
        <v>31.434727811000002</v>
      </c>
      <c r="CZ10" s="12">
        <v>35.087598077999999</v>
      </c>
      <c r="DA10" s="12">
        <v>33.392733684</v>
      </c>
      <c r="DB10" s="12">
        <v>31.442657612999998</v>
      </c>
      <c r="DC10" s="12">
        <v>28.494809769</v>
      </c>
      <c r="DD10" s="12">
        <v>25.724965253999997</v>
      </c>
      <c r="DE10" s="12">
        <v>25.929243476</v>
      </c>
      <c r="DF10" s="12">
        <v>25.680608098</v>
      </c>
      <c r="DG10" s="12">
        <v>25.369455706</v>
      </c>
      <c r="DH10" s="12">
        <v>28.322860093999999</v>
      </c>
      <c r="DI10" s="12">
        <v>31.815863626999999</v>
      </c>
      <c r="DJ10" s="12">
        <v>35.066755331000003</v>
      </c>
      <c r="DK10" s="12">
        <v>34.705023096999994</v>
      </c>
      <c r="DL10" s="12">
        <v>35.041961100000002</v>
      </c>
      <c r="DM10" s="12">
        <v>35.526497370999998</v>
      </c>
      <c r="DN10" s="12">
        <v>29.557109773000001</v>
      </c>
      <c r="DO10" s="12">
        <v>27.351110921</v>
      </c>
      <c r="DP10" s="12">
        <v>26.446136379999999</v>
      </c>
      <c r="DQ10" s="12">
        <v>25.347879226</v>
      </c>
      <c r="DR10" s="12">
        <v>25.771026827</v>
      </c>
      <c r="DS10" s="12">
        <v>25.753787183</v>
      </c>
    </row>
    <row r="11" spans="2:123" x14ac:dyDescent="0.3">
      <c r="B11" s="7">
        <v>10044</v>
      </c>
      <c r="C11" s="8" t="s">
        <v>10</v>
      </c>
      <c r="D11" s="12">
        <v>27.529</v>
      </c>
      <c r="E11" s="12">
        <v>28.582999999999998</v>
      </c>
      <c r="F11" s="12">
        <v>41.045000000000002</v>
      </c>
      <c r="G11" s="12">
        <v>29.295000000000002</v>
      </c>
      <c r="H11" s="12">
        <v>30.959</v>
      </c>
      <c r="I11" s="12">
        <v>29.443999999999999</v>
      </c>
      <c r="J11" s="12">
        <v>27.89</v>
      </c>
      <c r="K11" s="12">
        <v>26.297000000000001</v>
      </c>
      <c r="L11" s="12">
        <v>24.353000000000002</v>
      </c>
      <c r="M11" s="12">
        <v>30.209</v>
      </c>
      <c r="N11" s="12">
        <v>30.908999999999999</v>
      </c>
      <c r="O11" s="12">
        <v>25.867000000000001</v>
      </c>
      <c r="P11" s="12">
        <v>25.936</v>
      </c>
      <c r="Q11" s="12">
        <v>34.969000000000001</v>
      </c>
      <c r="R11" s="12">
        <v>32.161999999999999</v>
      </c>
      <c r="S11" s="12">
        <v>34.127000000000002</v>
      </c>
      <c r="T11" s="12">
        <v>35.222000000000001</v>
      </c>
      <c r="U11" s="12">
        <v>29.731999999999999</v>
      </c>
      <c r="V11" s="12">
        <v>29.584</v>
      </c>
      <c r="W11" s="12">
        <v>25.648</v>
      </c>
      <c r="X11" s="12">
        <v>24.096</v>
      </c>
      <c r="Y11" s="12">
        <v>26.704999999999998</v>
      </c>
      <c r="Z11" s="12">
        <v>29.065999999999999</v>
      </c>
      <c r="AA11" s="12">
        <v>28.738</v>
      </c>
      <c r="AB11" s="12">
        <v>28.5</v>
      </c>
      <c r="AC11" s="12">
        <v>30.2</v>
      </c>
      <c r="AD11" s="12">
        <v>34.4</v>
      </c>
      <c r="AE11" s="12">
        <v>33.9</v>
      </c>
      <c r="AF11" s="12">
        <v>31</v>
      </c>
      <c r="AG11" s="12">
        <v>32.6</v>
      </c>
      <c r="AH11" s="12">
        <v>28.5</v>
      </c>
      <c r="AI11" s="12">
        <v>26.3</v>
      </c>
      <c r="AJ11" s="12">
        <v>23.2</v>
      </c>
      <c r="AK11" s="12">
        <v>28.7</v>
      </c>
      <c r="AL11" s="12">
        <v>32.799999999999997</v>
      </c>
      <c r="AM11" s="12">
        <v>29.2</v>
      </c>
      <c r="AN11" s="12">
        <v>25.8</v>
      </c>
      <c r="AO11" s="12">
        <v>30.3</v>
      </c>
      <c r="AP11" s="12">
        <v>32.200000000000003</v>
      </c>
      <c r="AQ11" s="12">
        <v>34.299999999999997</v>
      </c>
      <c r="AR11" s="12">
        <v>30.1</v>
      </c>
      <c r="AS11" s="12">
        <v>30.1</v>
      </c>
      <c r="AT11" s="12">
        <v>26.2</v>
      </c>
      <c r="AU11" s="12">
        <v>25</v>
      </c>
      <c r="AV11" s="12">
        <v>28.8</v>
      </c>
      <c r="AW11" s="12">
        <v>31.4</v>
      </c>
      <c r="AX11" s="12">
        <v>30.2</v>
      </c>
      <c r="AY11" s="12">
        <v>31</v>
      </c>
      <c r="AZ11" s="12">
        <v>29.672000000000001</v>
      </c>
      <c r="BA11" s="12">
        <v>33.371000000000002</v>
      </c>
      <c r="BB11" s="12">
        <v>40.051000000000002</v>
      </c>
      <c r="BC11" s="12">
        <v>32.981000000000002</v>
      </c>
      <c r="BD11" s="12">
        <v>37.341000000000001</v>
      </c>
      <c r="BE11" s="12">
        <v>28.600999999999999</v>
      </c>
      <c r="BF11" s="12">
        <v>25.42</v>
      </c>
      <c r="BG11" s="12">
        <v>26.907</v>
      </c>
      <c r="BH11" s="12">
        <v>25.841999999999999</v>
      </c>
      <c r="BI11" s="12">
        <v>31.648</v>
      </c>
      <c r="BJ11" s="12">
        <v>32.561</v>
      </c>
      <c r="BK11" s="12">
        <v>27.919</v>
      </c>
      <c r="BL11" s="12">
        <v>25.26</v>
      </c>
      <c r="BM11" s="12">
        <v>33.808999999999997</v>
      </c>
      <c r="BN11" s="12">
        <v>33.322000000000003</v>
      </c>
      <c r="BO11" s="12">
        <v>31.43</v>
      </c>
      <c r="BP11" s="12">
        <v>29.966999999999999</v>
      </c>
      <c r="BQ11" s="12">
        <v>30.456</v>
      </c>
      <c r="BR11" s="12">
        <v>27.34</v>
      </c>
      <c r="BS11" s="12">
        <v>26.241</v>
      </c>
      <c r="BT11" s="12">
        <v>31.777000000000001</v>
      </c>
      <c r="BU11" s="12">
        <v>34.152000000000001</v>
      </c>
      <c r="BV11" s="12">
        <v>33.603000000000002</v>
      </c>
      <c r="BW11" s="12">
        <v>28.305</v>
      </c>
      <c r="BX11" s="12">
        <v>25.074902005999999</v>
      </c>
      <c r="BY11" s="12">
        <v>34.739856615999997</v>
      </c>
      <c r="BZ11" s="12">
        <v>31.516987883999999</v>
      </c>
      <c r="CA11" s="12">
        <v>32.077729400000003</v>
      </c>
      <c r="CB11" s="12">
        <v>31.048742549</v>
      </c>
      <c r="CC11" s="12">
        <v>28.902863580000002</v>
      </c>
      <c r="CD11" s="12">
        <v>25.770333955999998</v>
      </c>
      <c r="CE11" s="12">
        <v>26.290398049</v>
      </c>
      <c r="CF11" s="12">
        <v>31.820169387</v>
      </c>
      <c r="CG11" s="12">
        <v>31.703963866999999</v>
      </c>
      <c r="CH11" s="12">
        <v>33.111429891</v>
      </c>
      <c r="CI11" s="12">
        <v>26.558998025000001</v>
      </c>
      <c r="CJ11" s="12">
        <v>24.864400198999999</v>
      </c>
      <c r="CK11" s="12">
        <v>27.188100215999999</v>
      </c>
      <c r="CL11" s="12">
        <v>35.371366801999997</v>
      </c>
      <c r="CM11" s="12">
        <v>38.672209783</v>
      </c>
      <c r="CN11" s="12">
        <v>32.221868069000003</v>
      </c>
      <c r="CO11" s="12">
        <v>30.129799717999997</v>
      </c>
      <c r="CP11" s="12">
        <v>27.099019925</v>
      </c>
      <c r="CQ11" s="12">
        <v>30.012659892999999</v>
      </c>
      <c r="CR11" s="12">
        <v>31.577581486</v>
      </c>
      <c r="CS11" s="12">
        <v>31.874758191000002</v>
      </c>
      <c r="CT11" s="12">
        <v>35.469341310999994</v>
      </c>
      <c r="CU11" s="12">
        <v>31.721295744999999</v>
      </c>
      <c r="CV11" s="12">
        <v>27.31</v>
      </c>
      <c r="CW11" s="12">
        <v>28.884</v>
      </c>
      <c r="CX11" s="12">
        <v>36.015999999999998</v>
      </c>
      <c r="CY11" s="12">
        <v>31.411000000000001</v>
      </c>
      <c r="CZ11" s="12">
        <v>36.040999999999997</v>
      </c>
      <c r="DA11" s="12">
        <v>30.89</v>
      </c>
      <c r="DB11" s="12">
        <v>30.529</v>
      </c>
      <c r="DC11" s="12">
        <v>27.914999999999999</v>
      </c>
      <c r="DD11" s="12">
        <v>34.033999999999999</v>
      </c>
      <c r="DE11" s="12">
        <v>35.701000000000001</v>
      </c>
      <c r="DF11" s="12">
        <v>35.781999999999996</v>
      </c>
      <c r="DG11" s="12">
        <v>29.62</v>
      </c>
      <c r="DH11" s="12">
        <v>26.56</v>
      </c>
      <c r="DI11" s="12">
        <v>33.296999999999997</v>
      </c>
      <c r="DJ11" s="12">
        <v>35.743000000000002</v>
      </c>
      <c r="DK11" s="12">
        <v>34.26</v>
      </c>
      <c r="DL11" s="12">
        <v>37.29</v>
      </c>
      <c r="DM11" s="12">
        <v>34.411999999999999</v>
      </c>
      <c r="DN11" s="12">
        <v>27.353999999999999</v>
      </c>
      <c r="DO11" s="12">
        <v>27.673999999999999</v>
      </c>
      <c r="DP11" s="12">
        <v>36.334000000000003</v>
      </c>
      <c r="DQ11" s="12">
        <v>33.091000000000001</v>
      </c>
      <c r="DR11" s="12">
        <v>35.469000000000001</v>
      </c>
      <c r="DS11" s="12">
        <v>31.585000000000001</v>
      </c>
    </row>
    <row r="12" spans="2:123" x14ac:dyDescent="0.3">
      <c r="B12" s="7">
        <v>10046</v>
      </c>
      <c r="C12" s="8" t="s">
        <v>11</v>
      </c>
      <c r="D12" s="12">
        <v>123.636</v>
      </c>
      <c r="E12" s="12">
        <v>136.89400000000001</v>
      </c>
      <c r="F12" s="12">
        <v>242.13499999999999</v>
      </c>
      <c r="G12" s="12">
        <v>131.63800000000001</v>
      </c>
      <c r="H12" s="12">
        <v>156.33000000000001</v>
      </c>
      <c r="I12" s="12">
        <v>143.637</v>
      </c>
      <c r="J12" s="12">
        <v>143.17699999999999</v>
      </c>
      <c r="K12" s="12">
        <v>121.755</v>
      </c>
      <c r="L12" s="12">
        <v>99.748999999999995</v>
      </c>
      <c r="M12" s="12">
        <v>104.241</v>
      </c>
      <c r="N12" s="12">
        <v>108.107</v>
      </c>
      <c r="O12" s="12">
        <v>93.516999999999996</v>
      </c>
      <c r="P12" s="12">
        <v>123.19799999999999</v>
      </c>
      <c r="Q12" s="12">
        <v>206.54400000000001</v>
      </c>
      <c r="R12" s="12">
        <v>185.9</v>
      </c>
      <c r="S12" s="12">
        <v>185.82499999999999</v>
      </c>
      <c r="T12" s="12">
        <v>212.69499999999999</v>
      </c>
      <c r="U12" s="12">
        <v>133.21899999999999</v>
      </c>
      <c r="V12" s="12">
        <v>133.14500000000001</v>
      </c>
      <c r="W12" s="12">
        <v>113.095</v>
      </c>
      <c r="X12" s="12">
        <v>100.64400000000001</v>
      </c>
      <c r="Y12" s="12">
        <v>101.399</v>
      </c>
      <c r="Z12" s="12">
        <v>101.815</v>
      </c>
      <c r="AA12" s="12">
        <v>97.209000000000003</v>
      </c>
      <c r="AB12" s="12">
        <v>135.19999999999999</v>
      </c>
      <c r="AC12" s="12">
        <v>136.6</v>
      </c>
      <c r="AD12" s="12">
        <v>178.5</v>
      </c>
      <c r="AE12" s="12">
        <v>159.6</v>
      </c>
      <c r="AF12" s="12">
        <v>149.4</v>
      </c>
      <c r="AG12" s="12">
        <v>156.9</v>
      </c>
      <c r="AH12" s="12">
        <v>138.69999999999999</v>
      </c>
      <c r="AI12" s="12">
        <v>114.4</v>
      </c>
      <c r="AJ12" s="12">
        <v>95.9</v>
      </c>
      <c r="AK12" s="12">
        <v>107.1</v>
      </c>
      <c r="AL12" s="12">
        <v>113</v>
      </c>
      <c r="AM12" s="12">
        <v>92.7</v>
      </c>
      <c r="AN12" s="12">
        <v>118.2</v>
      </c>
      <c r="AO12" s="12">
        <v>126.4</v>
      </c>
      <c r="AP12" s="12">
        <v>171.1</v>
      </c>
      <c r="AQ12" s="12">
        <v>189</v>
      </c>
      <c r="AR12" s="12">
        <v>146.6</v>
      </c>
      <c r="AS12" s="12">
        <v>147.5</v>
      </c>
      <c r="AT12" s="12">
        <v>133.4</v>
      </c>
      <c r="AU12" s="12">
        <v>129.1</v>
      </c>
      <c r="AV12" s="12">
        <v>98</v>
      </c>
      <c r="AW12" s="12">
        <v>119.6</v>
      </c>
      <c r="AX12" s="12">
        <v>105.8</v>
      </c>
      <c r="AY12" s="12">
        <v>108.7</v>
      </c>
      <c r="AZ12" s="12">
        <v>133.65600000000001</v>
      </c>
      <c r="BA12" s="12">
        <v>185.68100000000001</v>
      </c>
      <c r="BB12" s="12">
        <v>225.834</v>
      </c>
      <c r="BC12" s="12">
        <v>159.066</v>
      </c>
      <c r="BD12" s="12">
        <v>203.845</v>
      </c>
      <c r="BE12" s="12">
        <v>147.86500000000001</v>
      </c>
      <c r="BF12" s="12">
        <v>125.21299999999999</v>
      </c>
      <c r="BG12" s="12">
        <v>114.568</v>
      </c>
      <c r="BH12" s="12">
        <v>102.179</v>
      </c>
      <c r="BI12" s="12">
        <v>117.131</v>
      </c>
      <c r="BJ12" s="12">
        <v>110.681</v>
      </c>
      <c r="BK12" s="12">
        <v>93.546000000000006</v>
      </c>
      <c r="BL12" s="12">
        <v>108.9</v>
      </c>
      <c r="BM12" s="12">
        <v>209.83</v>
      </c>
      <c r="BN12" s="12">
        <v>227.77600000000001</v>
      </c>
      <c r="BO12" s="12">
        <v>184.571</v>
      </c>
      <c r="BP12" s="12">
        <v>165.88499999999999</v>
      </c>
      <c r="BQ12" s="12">
        <v>149.55600000000001</v>
      </c>
      <c r="BR12" s="12">
        <v>135.233</v>
      </c>
      <c r="BS12" s="12">
        <v>121.99299999999999</v>
      </c>
      <c r="BT12" s="12">
        <v>121.63500000000001</v>
      </c>
      <c r="BU12" s="12">
        <v>129.435</v>
      </c>
      <c r="BV12" s="12">
        <v>121.273</v>
      </c>
      <c r="BW12" s="12">
        <v>103.858</v>
      </c>
      <c r="BX12" s="12">
        <v>115.57704626200001</v>
      </c>
      <c r="BY12" s="12">
        <v>212.47625637600001</v>
      </c>
      <c r="BZ12" s="12">
        <v>188.26116084699999</v>
      </c>
      <c r="CA12" s="12">
        <v>212.97878968200001</v>
      </c>
      <c r="CB12" s="12">
        <v>157.61559521999999</v>
      </c>
      <c r="CC12" s="12">
        <v>138.81037870100002</v>
      </c>
      <c r="CD12" s="12">
        <v>127.364501199</v>
      </c>
      <c r="CE12" s="12">
        <v>106.745899083</v>
      </c>
      <c r="CF12" s="12">
        <v>115.54118583499999</v>
      </c>
      <c r="CG12" s="12">
        <v>126.28917180399999</v>
      </c>
      <c r="CH12" s="12">
        <v>121.41132474300001</v>
      </c>
      <c r="CI12" s="12">
        <v>105.295399992</v>
      </c>
      <c r="CJ12" s="12">
        <v>122.31035998999999</v>
      </c>
      <c r="CK12" s="12">
        <v>141.31065823100002</v>
      </c>
      <c r="CL12" s="12">
        <v>218.729007255</v>
      </c>
      <c r="CM12" s="12">
        <v>237.760067163</v>
      </c>
      <c r="CN12" s="12">
        <v>181.294788337</v>
      </c>
      <c r="CO12" s="12">
        <v>151.71159101000001</v>
      </c>
      <c r="CP12" s="12">
        <v>138.584460952</v>
      </c>
      <c r="CQ12" s="12">
        <v>118.057813161</v>
      </c>
      <c r="CR12" s="12">
        <v>117.430594129</v>
      </c>
      <c r="CS12" s="12">
        <v>129.20943410300001</v>
      </c>
      <c r="CT12" s="12">
        <v>128.84917894399999</v>
      </c>
      <c r="CU12" s="12">
        <v>113.05671978299999</v>
      </c>
      <c r="CV12" s="12">
        <v>143.76373851900001</v>
      </c>
      <c r="CW12" s="12">
        <v>145.49038841799998</v>
      </c>
      <c r="CX12" s="12">
        <v>190.74583055899998</v>
      </c>
      <c r="CY12" s="12">
        <v>153.18459555200002</v>
      </c>
      <c r="CZ12" s="12">
        <v>225.514258176</v>
      </c>
      <c r="DA12" s="12">
        <v>158.47324779799999</v>
      </c>
      <c r="DB12" s="12">
        <v>151.22436340000002</v>
      </c>
      <c r="DC12" s="12">
        <v>128.25725273800001</v>
      </c>
      <c r="DD12" s="12">
        <v>106.07003879000001</v>
      </c>
      <c r="DE12" s="12">
        <v>130.033697316</v>
      </c>
      <c r="DF12" s="12">
        <v>138.222778135</v>
      </c>
      <c r="DG12" s="12">
        <v>116.6202093</v>
      </c>
      <c r="DH12" s="12">
        <v>134.68399553500001</v>
      </c>
      <c r="DI12" s="12">
        <v>172.612543343</v>
      </c>
      <c r="DJ12" s="12">
        <v>198.95256172500001</v>
      </c>
      <c r="DK12" s="12">
        <v>175.252139908</v>
      </c>
      <c r="DL12" s="12">
        <v>210.115495076</v>
      </c>
      <c r="DM12" s="12">
        <v>198.044598041</v>
      </c>
      <c r="DN12" s="12">
        <v>131.290725818</v>
      </c>
      <c r="DO12" s="12">
        <v>125.26426026</v>
      </c>
      <c r="DP12" s="12">
        <v>109.546998484</v>
      </c>
      <c r="DQ12" s="12">
        <v>118.423451407</v>
      </c>
      <c r="DR12" s="12">
        <v>128.54895226799999</v>
      </c>
      <c r="DS12" s="12">
        <v>119.70985508</v>
      </c>
    </row>
    <row r="13" spans="2:123" x14ac:dyDescent="0.3">
      <c r="B13" s="7">
        <v>10047</v>
      </c>
      <c r="C13" s="8" t="s">
        <v>12</v>
      </c>
      <c r="D13" s="12">
        <v>192.92400000000001</v>
      </c>
      <c r="E13" s="12">
        <v>209.64599999999999</v>
      </c>
      <c r="F13" s="12">
        <v>259.51900000000001</v>
      </c>
      <c r="G13" s="12">
        <v>216.68799999999999</v>
      </c>
      <c r="H13" s="12">
        <v>216.53399999999999</v>
      </c>
      <c r="I13" s="12">
        <v>223.791</v>
      </c>
      <c r="J13" s="12">
        <v>222.98500000000001</v>
      </c>
      <c r="K13" s="12">
        <v>194.78200000000001</v>
      </c>
      <c r="L13" s="12">
        <v>169.43799999999999</v>
      </c>
      <c r="M13" s="12">
        <v>156.57400000000001</v>
      </c>
      <c r="N13" s="12">
        <v>155.084</v>
      </c>
      <c r="O13" s="12">
        <v>158.893</v>
      </c>
      <c r="P13" s="12">
        <v>194.79900000000001</v>
      </c>
      <c r="Q13" s="12">
        <v>248.673</v>
      </c>
      <c r="R13" s="12">
        <v>243.738</v>
      </c>
      <c r="S13" s="12">
        <v>248.542</v>
      </c>
      <c r="T13" s="12">
        <v>263.46300000000002</v>
      </c>
      <c r="U13" s="12">
        <v>212.53399999999999</v>
      </c>
      <c r="V13" s="12">
        <v>220.851</v>
      </c>
      <c r="W13" s="12">
        <v>195.13200000000001</v>
      </c>
      <c r="X13" s="12">
        <v>160.31299999999999</v>
      </c>
      <c r="Y13" s="12">
        <v>150.05199999999999</v>
      </c>
      <c r="Z13" s="12">
        <v>153.97</v>
      </c>
      <c r="AA13" s="12">
        <v>156.905</v>
      </c>
      <c r="AB13" s="12">
        <v>198.9</v>
      </c>
      <c r="AC13" s="12">
        <v>215.4</v>
      </c>
      <c r="AD13" s="12">
        <v>243.8</v>
      </c>
      <c r="AE13" s="12">
        <v>240.3</v>
      </c>
      <c r="AF13" s="12">
        <v>226.9</v>
      </c>
      <c r="AG13" s="12">
        <v>230.7</v>
      </c>
      <c r="AH13" s="12">
        <v>217.4</v>
      </c>
      <c r="AI13" s="12">
        <v>193.7</v>
      </c>
      <c r="AJ13" s="12">
        <v>169.5</v>
      </c>
      <c r="AK13" s="12">
        <v>151.30000000000001</v>
      </c>
      <c r="AL13" s="12">
        <v>154.9</v>
      </c>
      <c r="AM13" s="12">
        <v>174.8</v>
      </c>
      <c r="AN13" s="12">
        <v>193.9</v>
      </c>
      <c r="AO13" s="12">
        <v>213.4</v>
      </c>
      <c r="AP13" s="12">
        <v>234.3</v>
      </c>
      <c r="AQ13" s="12">
        <v>253</v>
      </c>
      <c r="AR13" s="12">
        <v>227.6</v>
      </c>
      <c r="AS13" s="12">
        <v>228.4</v>
      </c>
      <c r="AT13" s="12">
        <v>191.9</v>
      </c>
      <c r="AU13" s="12">
        <v>196.9</v>
      </c>
      <c r="AV13" s="12">
        <v>156.4</v>
      </c>
      <c r="AW13" s="12">
        <v>152.1</v>
      </c>
      <c r="AX13" s="12">
        <v>152.9</v>
      </c>
      <c r="AY13" s="12">
        <v>169</v>
      </c>
      <c r="AZ13" s="12">
        <v>204.72200000000001</v>
      </c>
      <c r="BA13" s="12">
        <v>235.96700000000001</v>
      </c>
      <c r="BB13" s="12">
        <v>269.69499999999999</v>
      </c>
      <c r="BC13" s="12">
        <v>231.62899999999999</v>
      </c>
      <c r="BD13" s="12">
        <v>260.738</v>
      </c>
      <c r="BE13" s="12">
        <v>217.90899999999999</v>
      </c>
      <c r="BF13" s="12">
        <v>198.73400000000001</v>
      </c>
      <c r="BG13" s="12">
        <v>165.88300000000001</v>
      </c>
      <c r="BH13" s="12">
        <v>153.453</v>
      </c>
      <c r="BI13" s="12">
        <v>149.65600000000001</v>
      </c>
      <c r="BJ13" s="12">
        <v>147.98599999999999</v>
      </c>
      <c r="BK13" s="12">
        <v>153.15</v>
      </c>
      <c r="BL13" s="12">
        <v>168.49600000000001</v>
      </c>
      <c r="BM13" s="12">
        <v>231.34100000000001</v>
      </c>
      <c r="BN13" s="12">
        <v>255.595</v>
      </c>
      <c r="BO13" s="12">
        <v>232.405</v>
      </c>
      <c r="BP13" s="12">
        <v>192.65199999999999</v>
      </c>
      <c r="BQ13" s="12">
        <v>191.08600000000001</v>
      </c>
      <c r="BR13" s="12">
        <v>201.751</v>
      </c>
      <c r="BS13" s="12">
        <v>172.607</v>
      </c>
      <c r="BT13" s="12">
        <v>152.215</v>
      </c>
      <c r="BU13" s="12">
        <v>146.88900000000001</v>
      </c>
      <c r="BV13" s="12">
        <v>148.50399999999999</v>
      </c>
      <c r="BW13" s="12">
        <v>173.05500000000001</v>
      </c>
      <c r="BX13" s="12">
        <v>178.13588223600001</v>
      </c>
      <c r="BY13" s="12">
        <v>241.586656033</v>
      </c>
      <c r="BZ13" s="12">
        <v>246.06013235399999</v>
      </c>
      <c r="CA13" s="12">
        <v>249.41139765900002</v>
      </c>
      <c r="CB13" s="12">
        <v>209.96930973400001</v>
      </c>
      <c r="CC13" s="12">
        <v>201.07294977199999</v>
      </c>
      <c r="CD13" s="12">
        <v>188.42727477</v>
      </c>
      <c r="CE13" s="12">
        <v>163.74998519899998</v>
      </c>
      <c r="CF13" s="12">
        <v>151.79907736799998</v>
      </c>
      <c r="CG13" s="12">
        <v>149.54344420299998</v>
      </c>
      <c r="CH13" s="12">
        <v>152.024348</v>
      </c>
      <c r="CI13" s="12">
        <v>167.49090015100001</v>
      </c>
      <c r="CJ13" s="12">
        <v>174.52600830700001</v>
      </c>
      <c r="CK13" s="12">
        <v>200.16824289299998</v>
      </c>
      <c r="CL13" s="12">
        <v>245.397307506</v>
      </c>
      <c r="CM13" s="12">
        <v>268.85294539699998</v>
      </c>
      <c r="CN13" s="12">
        <v>233.171892888</v>
      </c>
      <c r="CO13" s="12">
        <v>225.66135135000002</v>
      </c>
      <c r="CP13" s="12">
        <v>214.31803262899999</v>
      </c>
      <c r="CQ13" s="12">
        <v>188.86004329599999</v>
      </c>
      <c r="CR13" s="12">
        <v>161.959130316</v>
      </c>
      <c r="CS13" s="12">
        <v>151.966157923</v>
      </c>
      <c r="CT13" s="12">
        <v>153.628066698</v>
      </c>
      <c r="CU13" s="12">
        <v>170.11851433199999</v>
      </c>
      <c r="CV13" s="12">
        <v>194.73400000000001</v>
      </c>
      <c r="CW13" s="12">
        <v>207.215</v>
      </c>
      <c r="CX13" s="12">
        <v>230.876</v>
      </c>
      <c r="CY13" s="12">
        <v>210.58099999999999</v>
      </c>
      <c r="CZ13" s="12">
        <v>246.77</v>
      </c>
      <c r="DA13" s="12">
        <v>227.536</v>
      </c>
      <c r="DB13" s="12">
        <v>214.39</v>
      </c>
      <c r="DC13" s="12">
        <v>184.55600000000001</v>
      </c>
      <c r="DD13" s="12">
        <v>163.15700000000001</v>
      </c>
      <c r="DE13" s="12">
        <v>149.72900000000001</v>
      </c>
      <c r="DF13" s="12">
        <v>152.18299999999999</v>
      </c>
      <c r="DG13" s="12">
        <v>166.61099999999999</v>
      </c>
      <c r="DH13" s="12">
        <v>177.364</v>
      </c>
      <c r="DI13" s="12">
        <v>208.643</v>
      </c>
      <c r="DJ13" s="12">
        <v>225.55799999999999</v>
      </c>
      <c r="DK13" s="12">
        <v>232.30600000000001</v>
      </c>
      <c r="DL13" s="12">
        <v>238.214</v>
      </c>
      <c r="DM13" s="12">
        <v>220.55</v>
      </c>
      <c r="DN13" s="12">
        <v>188.65799999999999</v>
      </c>
      <c r="DO13" s="12">
        <v>172.71799999999999</v>
      </c>
      <c r="DP13" s="12">
        <v>153.803</v>
      </c>
      <c r="DQ13" s="12">
        <v>145.911</v>
      </c>
      <c r="DR13" s="12">
        <v>144.88900000000001</v>
      </c>
      <c r="DS13" s="12">
        <v>161.77099999999999</v>
      </c>
    </row>
    <row r="14" spans="2:123" x14ac:dyDescent="0.3">
      <c r="B14" s="7">
        <v>10055</v>
      </c>
      <c r="C14" s="8" t="s">
        <v>13</v>
      </c>
      <c r="D14" s="12">
        <v>0.58899999999999997</v>
      </c>
      <c r="E14" s="12">
        <v>0.70399999999999996</v>
      </c>
      <c r="F14" s="12">
        <v>1.0029999999999999</v>
      </c>
      <c r="G14" s="12">
        <v>0.78800000000000003</v>
      </c>
      <c r="H14" s="12">
        <v>0.70799999999999996</v>
      </c>
      <c r="I14" s="12">
        <v>0.66700000000000004</v>
      </c>
      <c r="J14" s="12">
        <v>0.65400000000000003</v>
      </c>
      <c r="K14" s="12">
        <v>0.62</v>
      </c>
      <c r="L14" s="12">
        <v>0.41799999999999998</v>
      </c>
      <c r="M14" s="12">
        <v>0.45500000000000002</v>
      </c>
      <c r="N14" s="12">
        <v>0.442</v>
      </c>
      <c r="O14" s="12">
        <v>0.38</v>
      </c>
      <c r="P14" s="12">
        <v>0.55400000000000005</v>
      </c>
      <c r="Q14" s="12">
        <v>0.85699999999999998</v>
      </c>
      <c r="R14" s="12">
        <v>0.80600000000000005</v>
      </c>
      <c r="S14" s="12">
        <v>0.872</v>
      </c>
      <c r="T14" s="12">
        <v>0.83099999999999996</v>
      </c>
      <c r="U14" s="12">
        <v>0.67</v>
      </c>
      <c r="V14" s="12">
        <v>0.61299999999999999</v>
      </c>
      <c r="W14" s="12">
        <v>0.60599999999999998</v>
      </c>
      <c r="X14" s="12">
        <v>0.45600000000000002</v>
      </c>
      <c r="Y14" s="12">
        <v>0.45300000000000001</v>
      </c>
      <c r="Z14" s="12">
        <v>0.44</v>
      </c>
      <c r="AA14" s="12">
        <v>0.38500000000000001</v>
      </c>
      <c r="AB14" s="12">
        <v>0.6</v>
      </c>
      <c r="AC14" s="12">
        <v>0.7</v>
      </c>
      <c r="AD14" s="12">
        <v>0.9</v>
      </c>
      <c r="AE14" s="12">
        <v>0.8</v>
      </c>
      <c r="AF14" s="12">
        <v>0.7</v>
      </c>
      <c r="AG14" s="12">
        <v>0.8</v>
      </c>
      <c r="AH14" s="12">
        <v>0.6</v>
      </c>
      <c r="AI14" s="12">
        <v>0.4</v>
      </c>
      <c r="AJ14" s="12">
        <v>0.4</v>
      </c>
      <c r="AK14" s="12">
        <v>0.5</v>
      </c>
      <c r="AL14" s="12">
        <v>0.4</v>
      </c>
      <c r="AM14" s="12">
        <v>0.4</v>
      </c>
      <c r="AN14" s="12">
        <v>0.6</v>
      </c>
      <c r="AO14" s="12">
        <v>0.7</v>
      </c>
      <c r="AP14" s="12">
        <v>0.9</v>
      </c>
      <c r="AQ14" s="12">
        <v>1</v>
      </c>
      <c r="AR14" s="12">
        <v>0.9</v>
      </c>
      <c r="AS14" s="12">
        <v>0.7</v>
      </c>
      <c r="AT14" s="12">
        <v>0.6</v>
      </c>
      <c r="AU14" s="12">
        <v>0.6</v>
      </c>
      <c r="AV14" s="12">
        <v>0.4</v>
      </c>
      <c r="AW14" s="12">
        <v>0.5</v>
      </c>
      <c r="AX14" s="12">
        <v>0.5</v>
      </c>
      <c r="AY14" s="12">
        <v>0.4</v>
      </c>
      <c r="AZ14" s="12">
        <v>0.55800000000000005</v>
      </c>
      <c r="BA14" s="12">
        <v>0.73099999999999998</v>
      </c>
      <c r="BB14" s="12">
        <v>1.0569999999999999</v>
      </c>
      <c r="BC14" s="12">
        <v>0.82099999999999995</v>
      </c>
      <c r="BD14" s="12">
        <v>0.85399999999999998</v>
      </c>
      <c r="BE14" s="12">
        <v>0.67700000000000005</v>
      </c>
      <c r="BF14" s="12">
        <v>0.59499999999999997</v>
      </c>
      <c r="BG14" s="12">
        <v>0.47299999999999998</v>
      </c>
      <c r="BH14" s="12">
        <v>0.38100000000000001</v>
      </c>
      <c r="BI14" s="12">
        <v>0.45800000000000002</v>
      </c>
      <c r="BJ14" s="12">
        <v>0.42799999999999999</v>
      </c>
      <c r="BK14" s="12">
        <v>0.39</v>
      </c>
      <c r="BL14" s="12">
        <v>0.59699999999999998</v>
      </c>
      <c r="BM14" s="12">
        <v>0.86099999999999999</v>
      </c>
      <c r="BN14" s="12">
        <v>1.07</v>
      </c>
      <c r="BO14" s="12">
        <v>0.96</v>
      </c>
      <c r="BP14" s="12">
        <v>0.81599999999999995</v>
      </c>
      <c r="BQ14" s="12">
        <v>0.71899999999999997</v>
      </c>
      <c r="BR14" s="12">
        <v>0.626</v>
      </c>
      <c r="BS14" s="12">
        <v>0.45200000000000001</v>
      </c>
      <c r="BT14" s="12">
        <v>0.434</v>
      </c>
      <c r="BU14" s="12">
        <v>0.441</v>
      </c>
      <c r="BV14" s="12">
        <v>0.40699999999999997</v>
      </c>
      <c r="BW14" s="12">
        <v>0.376</v>
      </c>
      <c r="BX14" s="12">
        <v>0.50700000000000001</v>
      </c>
      <c r="BY14" s="12">
        <v>0.96899999999999997</v>
      </c>
      <c r="BZ14" s="12">
        <v>0.997</v>
      </c>
      <c r="CA14" s="12">
        <v>1.0569999999999999</v>
      </c>
      <c r="CB14" s="12">
        <v>0.78100000000000003</v>
      </c>
      <c r="CC14" s="12">
        <v>0.64100000000000001</v>
      </c>
      <c r="CD14" s="12">
        <v>0.53700000000000003</v>
      </c>
      <c r="CE14" s="12">
        <v>0.48799999999999999</v>
      </c>
      <c r="CF14" s="12">
        <v>0.39400000000000002</v>
      </c>
      <c r="CG14" s="12">
        <v>0.41699999999999998</v>
      </c>
      <c r="CH14" s="12">
        <v>0.38</v>
      </c>
      <c r="CI14" s="12">
        <v>0.40699999999999997</v>
      </c>
      <c r="CJ14" s="12">
        <v>0.496</v>
      </c>
      <c r="CK14" s="12">
        <v>0.70599999999999996</v>
      </c>
      <c r="CL14" s="12">
        <v>1.0049999999999999</v>
      </c>
      <c r="CM14" s="12">
        <v>1.173</v>
      </c>
      <c r="CN14" s="12">
        <v>0.90300000000000002</v>
      </c>
      <c r="CO14" s="12">
        <v>0.79300000000000004</v>
      </c>
      <c r="CP14" s="12">
        <v>0.65200000000000002</v>
      </c>
      <c r="CQ14" s="12">
        <v>0.60499999999999998</v>
      </c>
      <c r="CR14" s="12">
        <v>0.41799999999999998</v>
      </c>
      <c r="CS14" s="12">
        <v>0.44</v>
      </c>
      <c r="CT14" s="12">
        <v>0.434</v>
      </c>
      <c r="CU14" s="12">
        <v>0.55200000000000005</v>
      </c>
      <c r="CV14" s="12">
        <v>0.60899999999999999</v>
      </c>
      <c r="CW14" s="12">
        <v>0.74199999999999999</v>
      </c>
      <c r="CX14" s="12">
        <v>0.876</v>
      </c>
      <c r="CY14" s="12">
        <v>0.871</v>
      </c>
      <c r="CZ14" s="12">
        <v>0.94299999999999995</v>
      </c>
      <c r="DA14" s="12">
        <v>0.83299999999999996</v>
      </c>
      <c r="DB14" s="12">
        <v>0.74</v>
      </c>
      <c r="DC14" s="12">
        <v>0.496</v>
      </c>
      <c r="DD14" s="12">
        <v>0.35899999999999999</v>
      </c>
      <c r="DE14" s="12">
        <v>0.42399999999999999</v>
      </c>
      <c r="DF14" s="12">
        <v>0.46200000000000002</v>
      </c>
      <c r="DG14" s="12">
        <v>0.42399999999999999</v>
      </c>
      <c r="DH14" s="12">
        <v>0.61</v>
      </c>
      <c r="DI14" s="12">
        <v>0.77400000000000002</v>
      </c>
      <c r="DJ14" s="12">
        <v>0.94599999999999995</v>
      </c>
      <c r="DK14" s="12">
        <v>0.93799999999999994</v>
      </c>
      <c r="DL14" s="12">
        <v>0.87</v>
      </c>
      <c r="DM14" s="12">
        <v>0.76600000000000001</v>
      </c>
      <c r="DN14" s="12">
        <v>0.61499999999999999</v>
      </c>
      <c r="DO14" s="12">
        <v>0.54400000000000004</v>
      </c>
      <c r="DP14" s="12">
        <v>0.39100000000000001</v>
      </c>
      <c r="DQ14" s="12">
        <v>0.44500000000000001</v>
      </c>
      <c r="DR14" s="12">
        <v>0.44800000000000001</v>
      </c>
      <c r="DS14" s="12">
        <v>0.51</v>
      </c>
    </row>
    <row r="15" spans="2:123" x14ac:dyDescent="0.3">
      <c r="B15" s="7">
        <v>10057</v>
      </c>
      <c r="C15" s="8" t="s">
        <v>14</v>
      </c>
      <c r="D15" s="12">
        <v>28.589868055555559</v>
      </c>
      <c r="E15" s="12">
        <v>31.1898359375</v>
      </c>
      <c r="F15" s="12">
        <v>40.157817307692312</v>
      </c>
      <c r="G15" s="12">
        <v>30.031404999999999</v>
      </c>
      <c r="H15" s="12">
        <v>29.709979166666663</v>
      </c>
      <c r="I15" s="12">
        <v>30.520571759259258</v>
      </c>
      <c r="J15" s="12">
        <v>28.069788461538462</v>
      </c>
      <c r="K15" s="12">
        <v>24.70908</v>
      </c>
      <c r="L15" s="12">
        <v>26.164372596153846</v>
      </c>
      <c r="M15" s="12">
        <v>34.354081730769231</v>
      </c>
      <c r="N15" s="12">
        <v>35.516877403846152</v>
      </c>
      <c r="O15" s="12">
        <v>29.446462500000003</v>
      </c>
      <c r="P15" s="12">
        <v>27.07677163492308</v>
      </c>
      <c r="Q15" s="12">
        <v>33.777397499999999</v>
      </c>
      <c r="R15" s="12">
        <v>33.417307692692304</v>
      </c>
      <c r="S15" s="12">
        <v>36.301749999999998</v>
      </c>
      <c r="T15" s="12">
        <v>32.927044271166672</v>
      </c>
      <c r="U15" s="12">
        <v>28.793368055629632</v>
      </c>
      <c r="V15" s="12">
        <v>29.472461538461538</v>
      </c>
      <c r="W15" s="12">
        <v>23.014514999999999</v>
      </c>
      <c r="X15" s="12">
        <v>27.063038461538461</v>
      </c>
      <c r="Y15" s="12">
        <v>29.7508725</v>
      </c>
      <c r="Z15" s="12">
        <v>32.530076388888894</v>
      </c>
      <c r="AA15" s="12">
        <v>30.702224999999999</v>
      </c>
      <c r="AB15" s="12">
        <v>27.3</v>
      </c>
      <c r="AC15" s="12">
        <v>30.7</v>
      </c>
      <c r="AD15" s="12">
        <v>35.6</v>
      </c>
      <c r="AE15" s="12">
        <v>34.200000000000003</v>
      </c>
      <c r="AF15" s="12">
        <v>33</v>
      </c>
      <c r="AG15" s="12">
        <v>33.4</v>
      </c>
      <c r="AH15" s="12">
        <v>30.2</v>
      </c>
      <c r="AI15" s="12">
        <v>24.4</v>
      </c>
      <c r="AJ15" s="12">
        <v>25</v>
      </c>
      <c r="AK15" s="12">
        <v>32.700000000000003</v>
      </c>
      <c r="AL15" s="12">
        <v>37.200000000000003</v>
      </c>
      <c r="AM15" s="12">
        <v>28.5</v>
      </c>
      <c r="AN15" s="12">
        <v>26.3</v>
      </c>
      <c r="AO15" s="12">
        <v>28.8</v>
      </c>
      <c r="AP15" s="12">
        <v>33.4</v>
      </c>
      <c r="AQ15" s="12">
        <v>40.299999999999997</v>
      </c>
      <c r="AR15" s="12">
        <v>32.9</v>
      </c>
      <c r="AS15" s="12">
        <v>30.4</v>
      </c>
      <c r="AT15" s="12">
        <v>27.9</v>
      </c>
      <c r="AU15" s="12">
        <v>24.7</v>
      </c>
      <c r="AV15" s="12">
        <v>31.8</v>
      </c>
      <c r="AW15" s="12">
        <v>39.799999999999997</v>
      </c>
      <c r="AX15" s="12">
        <v>32.200000000000003</v>
      </c>
      <c r="AY15" s="12">
        <v>32.700000000000003</v>
      </c>
      <c r="AZ15" s="12">
        <v>26.856000000000002</v>
      </c>
      <c r="BA15" s="12">
        <v>33.466999999999999</v>
      </c>
      <c r="BB15" s="12">
        <v>43.161999999999999</v>
      </c>
      <c r="BC15" s="12">
        <v>36.320999999999998</v>
      </c>
      <c r="BD15" s="12">
        <v>33.168999999999997</v>
      </c>
      <c r="BE15" s="12">
        <v>29.123999999999999</v>
      </c>
      <c r="BF15" s="12">
        <v>29.305</v>
      </c>
      <c r="BG15" s="12">
        <v>25.234999999999999</v>
      </c>
      <c r="BH15" s="12">
        <v>27.484999999999999</v>
      </c>
      <c r="BI15" s="12">
        <v>38.549999999999997</v>
      </c>
      <c r="BJ15" s="12">
        <v>33.273000000000003</v>
      </c>
      <c r="BK15" s="12">
        <v>27.794</v>
      </c>
      <c r="BL15" s="12">
        <v>23.145</v>
      </c>
      <c r="BM15" s="12">
        <v>30.885000000000002</v>
      </c>
      <c r="BN15" s="12">
        <v>34.720999999999997</v>
      </c>
      <c r="BO15" s="12">
        <v>32.393999999999998</v>
      </c>
      <c r="BP15" s="12">
        <v>30.49</v>
      </c>
      <c r="BQ15" s="12">
        <v>29.253</v>
      </c>
      <c r="BR15" s="12">
        <v>26.931000000000001</v>
      </c>
      <c r="BS15" s="12">
        <v>24.975999999999999</v>
      </c>
      <c r="BT15" s="12">
        <v>38.604999999999997</v>
      </c>
      <c r="BU15" s="12">
        <v>42.750999999999998</v>
      </c>
      <c r="BV15" s="12">
        <v>35.29</v>
      </c>
      <c r="BW15" s="12">
        <v>30.137</v>
      </c>
      <c r="BX15" s="12">
        <v>23.850449569000002</v>
      </c>
      <c r="BY15" s="12">
        <v>31.875794882999998</v>
      </c>
      <c r="BZ15" s="12">
        <v>32.866383954999996</v>
      </c>
      <c r="CA15" s="12">
        <v>31.883111280000001</v>
      </c>
      <c r="CB15" s="12">
        <v>31.678759999999997</v>
      </c>
      <c r="CC15" s="12">
        <v>28.760498070000001</v>
      </c>
      <c r="CD15" s="12">
        <v>25.211414365</v>
      </c>
      <c r="CE15" s="12">
        <v>26.454672195000001</v>
      </c>
      <c r="CF15" s="12">
        <v>38.436772314999999</v>
      </c>
      <c r="CG15" s="12">
        <v>39.201779573000003</v>
      </c>
      <c r="CH15" s="12">
        <v>39.889496391000002</v>
      </c>
      <c r="CI15" s="12">
        <v>27.487979522</v>
      </c>
      <c r="CJ15" s="12">
        <v>25.223895970000001</v>
      </c>
      <c r="CK15" s="12">
        <v>28.309378430000002</v>
      </c>
      <c r="CL15" s="12">
        <v>34.222702920000003</v>
      </c>
      <c r="CM15" s="12">
        <v>38.406967969999997</v>
      </c>
      <c r="CN15" s="12">
        <v>32.340309189999999</v>
      </c>
      <c r="CO15" s="12">
        <v>31.397277190000001</v>
      </c>
      <c r="CP15" s="12">
        <v>25.506191879999999</v>
      </c>
      <c r="CQ15" s="12">
        <v>30.387249130000001</v>
      </c>
      <c r="CR15" s="12">
        <v>36.747306289999997</v>
      </c>
      <c r="CS15" s="12">
        <v>37.497357839999999</v>
      </c>
      <c r="CT15" s="12">
        <v>42.447393460000001</v>
      </c>
      <c r="CU15" s="12">
        <v>33.473626750000001</v>
      </c>
      <c r="CV15" s="12">
        <v>25.068999999999999</v>
      </c>
      <c r="CW15" s="12">
        <v>29.657</v>
      </c>
      <c r="CX15" s="12">
        <v>32.531999999999996</v>
      </c>
      <c r="CY15" s="12">
        <v>30.061</v>
      </c>
      <c r="CZ15" s="12">
        <v>34.262</v>
      </c>
      <c r="DA15" s="12">
        <v>31.792000000000002</v>
      </c>
      <c r="DB15" s="12">
        <v>27.792999999999999</v>
      </c>
      <c r="DC15" s="12">
        <v>24.170999999999999</v>
      </c>
      <c r="DD15" s="12">
        <v>27.29</v>
      </c>
      <c r="DE15" s="12">
        <v>38.363</v>
      </c>
      <c r="DF15" s="12">
        <v>36.481000000000002</v>
      </c>
      <c r="DG15" s="12">
        <v>28.699000000000002</v>
      </c>
      <c r="DH15" s="12">
        <v>23.687000000000001</v>
      </c>
      <c r="DI15" s="12">
        <v>29.373999999999999</v>
      </c>
      <c r="DJ15" s="12">
        <v>32.569000000000003</v>
      </c>
      <c r="DK15" s="12">
        <v>33.372999999999998</v>
      </c>
      <c r="DL15" s="12">
        <v>35.200000000000003</v>
      </c>
      <c r="DM15" s="12">
        <v>30.925999999999998</v>
      </c>
      <c r="DN15" s="12">
        <v>24.626000000000001</v>
      </c>
      <c r="DO15" s="12">
        <v>22.574000000000002</v>
      </c>
      <c r="DP15" s="12">
        <v>34.35</v>
      </c>
      <c r="DQ15" s="12">
        <v>32.695999999999998</v>
      </c>
      <c r="DR15" s="12">
        <v>37.264000000000003</v>
      </c>
      <c r="DS15" s="12">
        <v>34.432000000000002</v>
      </c>
    </row>
    <row r="16" spans="2:123" x14ac:dyDescent="0.3">
      <c r="B16" s="7">
        <v>10059</v>
      </c>
      <c r="C16" s="8" t="s">
        <v>15</v>
      </c>
      <c r="D16" s="12">
        <v>11.474</v>
      </c>
      <c r="E16" s="12">
        <v>12.417</v>
      </c>
      <c r="F16" s="12">
        <v>18.984000000000002</v>
      </c>
      <c r="G16" s="12">
        <v>12.65</v>
      </c>
      <c r="H16" s="12">
        <v>13.683</v>
      </c>
      <c r="I16" s="12">
        <v>14.757999999999999</v>
      </c>
      <c r="J16" s="12">
        <v>14.855</v>
      </c>
      <c r="K16" s="12">
        <v>11.99</v>
      </c>
      <c r="L16" s="12">
        <v>8.5969999999999995</v>
      </c>
      <c r="M16" s="12">
        <v>8.94</v>
      </c>
      <c r="N16" s="12">
        <v>8.52</v>
      </c>
      <c r="O16" s="12">
        <v>8.7100000000000009</v>
      </c>
      <c r="P16" s="12">
        <v>11.768000000000001</v>
      </c>
      <c r="Q16" s="12">
        <v>15.234</v>
      </c>
      <c r="R16" s="12">
        <v>14.771000000000001</v>
      </c>
      <c r="S16" s="12">
        <v>15.474</v>
      </c>
      <c r="T16" s="12">
        <v>16.513999999999999</v>
      </c>
      <c r="U16" s="12">
        <v>12.859</v>
      </c>
      <c r="V16" s="12">
        <v>14.196</v>
      </c>
      <c r="W16" s="12">
        <v>11.571</v>
      </c>
      <c r="X16" s="12">
        <v>9.234</v>
      </c>
      <c r="Y16" s="12">
        <v>8.06</v>
      </c>
      <c r="Z16" s="12">
        <v>7.95</v>
      </c>
      <c r="AA16" s="12">
        <v>8.5980000000000008</v>
      </c>
      <c r="AB16" s="12">
        <v>11.8</v>
      </c>
      <c r="AC16" s="12">
        <v>13.1</v>
      </c>
      <c r="AD16" s="12">
        <v>15.8</v>
      </c>
      <c r="AE16" s="12">
        <v>14.9</v>
      </c>
      <c r="AF16" s="12">
        <v>14.4</v>
      </c>
      <c r="AG16" s="12">
        <v>15.9</v>
      </c>
      <c r="AH16" s="12">
        <v>15.3</v>
      </c>
      <c r="AI16" s="12">
        <v>11</v>
      </c>
      <c r="AJ16" s="12">
        <v>9</v>
      </c>
      <c r="AK16" s="12">
        <v>7.8</v>
      </c>
      <c r="AL16" s="12">
        <v>8.1999999999999993</v>
      </c>
      <c r="AM16" s="12">
        <v>9.8000000000000007</v>
      </c>
      <c r="AN16" s="12">
        <v>11.8</v>
      </c>
      <c r="AO16" s="12">
        <v>12.7</v>
      </c>
      <c r="AP16" s="12">
        <v>14.3</v>
      </c>
      <c r="AQ16" s="12">
        <v>16.7</v>
      </c>
      <c r="AR16" s="12">
        <v>14.4</v>
      </c>
      <c r="AS16" s="12">
        <v>14.4</v>
      </c>
      <c r="AT16" s="12">
        <v>11.7</v>
      </c>
      <c r="AU16" s="12">
        <v>10.9</v>
      </c>
      <c r="AV16" s="12">
        <v>8.3000000000000007</v>
      </c>
      <c r="AW16" s="12">
        <v>8.5</v>
      </c>
      <c r="AX16" s="12">
        <v>8.3000000000000007</v>
      </c>
      <c r="AY16" s="12">
        <v>8.4</v>
      </c>
      <c r="AZ16" s="12">
        <v>13.528</v>
      </c>
      <c r="BA16" s="12">
        <v>14.685</v>
      </c>
      <c r="BB16" s="12">
        <v>17.577999999999999</v>
      </c>
      <c r="BC16" s="12">
        <v>14.477</v>
      </c>
      <c r="BD16" s="12">
        <v>14.170999999999999</v>
      </c>
      <c r="BE16" s="12">
        <v>13.590999999999999</v>
      </c>
      <c r="BF16" s="12">
        <v>13.308</v>
      </c>
      <c r="BG16" s="12">
        <v>8.85</v>
      </c>
      <c r="BH16" s="12">
        <v>7.649</v>
      </c>
      <c r="BI16" s="12">
        <v>7.6719999999999997</v>
      </c>
      <c r="BJ16" s="12">
        <v>7.88</v>
      </c>
      <c r="BK16" s="12">
        <v>8.3800000000000008</v>
      </c>
      <c r="BL16" s="12">
        <v>8.9760000000000009</v>
      </c>
      <c r="BM16" s="12">
        <v>12.144</v>
      </c>
      <c r="BN16" s="12">
        <v>16.728000000000002</v>
      </c>
      <c r="BO16" s="12">
        <v>15.209</v>
      </c>
      <c r="BP16" s="12">
        <v>13.413</v>
      </c>
      <c r="BQ16" s="12">
        <v>13.478999999999999</v>
      </c>
      <c r="BR16" s="12">
        <v>12.522</v>
      </c>
      <c r="BS16" s="12">
        <v>9.1120000000000001</v>
      </c>
      <c r="BT16" s="12">
        <v>8.359</v>
      </c>
      <c r="BU16" s="12">
        <v>7.98</v>
      </c>
      <c r="BV16" s="12">
        <v>7.657</v>
      </c>
      <c r="BW16" s="12">
        <v>9.0399999999999991</v>
      </c>
      <c r="BX16" s="12">
        <v>9.5429999999999993</v>
      </c>
      <c r="BY16" s="12">
        <v>14.936</v>
      </c>
      <c r="BZ16" s="12">
        <v>14.901999999999999</v>
      </c>
      <c r="CA16" s="12">
        <v>15.536</v>
      </c>
      <c r="CB16" s="12">
        <v>14.109</v>
      </c>
      <c r="CC16" s="12">
        <v>12.436</v>
      </c>
      <c r="CD16" s="12">
        <v>10.750999999999999</v>
      </c>
      <c r="CE16" s="12">
        <v>9.0890000000000004</v>
      </c>
      <c r="CF16" s="12">
        <v>8.1609999999999996</v>
      </c>
      <c r="CG16" s="12">
        <v>7.8090000000000002</v>
      </c>
      <c r="CH16" s="12">
        <v>8.5350000000000001</v>
      </c>
      <c r="CI16" s="12">
        <v>9.0470000000000006</v>
      </c>
      <c r="CJ16" s="12">
        <v>9.7650000000000006</v>
      </c>
      <c r="CK16" s="12">
        <v>11.917</v>
      </c>
      <c r="CL16" s="12">
        <v>16.43</v>
      </c>
      <c r="CM16" s="12">
        <v>17.791</v>
      </c>
      <c r="CN16" s="12">
        <v>15.157999999999999</v>
      </c>
      <c r="CO16" s="12">
        <v>15.016</v>
      </c>
      <c r="CP16" s="12">
        <v>13.308999999999999</v>
      </c>
      <c r="CQ16" s="12">
        <v>10.382</v>
      </c>
      <c r="CR16" s="12">
        <v>8.3149999999999995</v>
      </c>
      <c r="CS16" s="12">
        <v>7.9889999999999999</v>
      </c>
      <c r="CT16" s="12">
        <v>8.1530000000000005</v>
      </c>
      <c r="CU16" s="12">
        <v>8.9209999999999994</v>
      </c>
      <c r="CV16" s="12">
        <v>10.893000000000001</v>
      </c>
      <c r="CW16" s="12">
        <v>13.194000000000001</v>
      </c>
      <c r="CX16" s="12">
        <v>15.087</v>
      </c>
      <c r="CY16" s="12">
        <v>13.377000000000001</v>
      </c>
      <c r="CZ16" s="12">
        <v>16.852</v>
      </c>
      <c r="DA16" s="12">
        <v>15.119</v>
      </c>
      <c r="DB16" s="12">
        <v>14.468999999999999</v>
      </c>
      <c r="DC16" s="12">
        <v>10.194000000000001</v>
      </c>
      <c r="DD16" s="12">
        <v>8.4130000000000003</v>
      </c>
      <c r="DE16" s="12">
        <v>7.9039999999999999</v>
      </c>
      <c r="DF16" s="12">
        <v>7.9</v>
      </c>
      <c r="DG16" s="12">
        <v>8.8490000000000002</v>
      </c>
      <c r="DH16" s="12">
        <v>10.879</v>
      </c>
      <c r="DI16" s="12">
        <v>13.368</v>
      </c>
      <c r="DJ16" s="12">
        <v>13.981999999999999</v>
      </c>
      <c r="DK16" s="12">
        <v>15.988</v>
      </c>
      <c r="DL16" s="12">
        <v>16.468</v>
      </c>
      <c r="DM16" s="12">
        <v>16.262</v>
      </c>
      <c r="DN16" s="12">
        <v>11.82</v>
      </c>
      <c r="DO16" s="12">
        <v>10.904999999999999</v>
      </c>
      <c r="DP16" s="12">
        <v>7.9669999999999996</v>
      </c>
      <c r="DQ16" s="12">
        <v>7.6050000000000004</v>
      </c>
      <c r="DR16" s="12">
        <v>7.3780000000000001</v>
      </c>
      <c r="DS16" s="12">
        <v>9.2989999999999995</v>
      </c>
    </row>
    <row r="17" spans="2:123" x14ac:dyDescent="0.3">
      <c r="B17" s="7">
        <v>10061</v>
      </c>
      <c r="C17" s="8" t="s">
        <v>16</v>
      </c>
      <c r="D17" s="12">
        <v>11.06</v>
      </c>
      <c r="E17" s="12">
        <v>11.79</v>
      </c>
      <c r="F17" s="12">
        <v>14.21</v>
      </c>
      <c r="G17" s="12">
        <v>12.63</v>
      </c>
      <c r="H17" s="12">
        <v>11.6</v>
      </c>
      <c r="I17" s="12">
        <v>11.33</v>
      </c>
      <c r="J17" s="12">
        <v>10.81</v>
      </c>
      <c r="K17" s="12">
        <v>10.16</v>
      </c>
      <c r="L17" s="12">
        <v>9.3930000000000007</v>
      </c>
      <c r="M17" s="12">
        <v>9.81</v>
      </c>
      <c r="N17" s="12">
        <v>9.6839999999999993</v>
      </c>
      <c r="O17" s="12">
        <v>9.6720000000000006</v>
      </c>
      <c r="P17" s="12">
        <v>10.516</v>
      </c>
      <c r="Q17" s="12">
        <v>15.488</v>
      </c>
      <c r="R17" s="12">
        <v>13.167</v>
      </c>
      <c r="S17" s="12">
        <v>14.252000000000001</v>
      </c>
      <c r="T17" s="12">
        <v>14.045</v>
      </c>
      <c r="U17" s="12">
        <v>12.651999999999999</v>
      </c>
      <c r="V17" s="12">
        <v>11.593999999999999</v>
      </c>
      <c r="W17" s="12">
        <v>10.387</v>
      </c>
      <c r="X17" s="12">
        <v>9.1980000000000004</v>
      </c>
      <c r="Y17" s="12">
        <v>8.9550000000000001</v>
      </c>
      <c r="Z17" s="12">
        <v>9.2330000000000005</v>
      </c>
      <c r="AA17" s="12">
        <v>9.6189999999999998</v>
      </c>
      <c r="AB17" s="12">
        <v>11.4</v>
      </c>
      <c r="AC17" s="12">
        <v>12.6</v>
      </c>
      <c r="AD17" s="12">
        <v>13.8</v>
      </c>
      <c r="AE17" s="12">
        <v>15.3</v>
      </c>
      <c r="AF17" s="12">
        <v>12.5</v>
      </c>
      <c r="AG17" s="12">
        <v>12.9</v>
      </c>
      <c r="AH17" s="12">
        <v>11.6</v>
      </c>
      <c r="AI17" s="12">
        <v>10.199999999999999</v>
      </c>
      <c r="AJ17" s="12">
        <v>9.5</v>
      </c>
      <c r="AK17" s="12">
        <v>9.1999999999999993</v>
      </c>
      <c r="AL17" s="12">
        <v>9.5</v>
      </c>
      <c r="AM17" s="12">
        <v>9.4</v>
      </c>
      <c r="AN17" s="12">
        <v>11.4</v>
      </c>
      <c r="AO17" s="12">
        <v>12.5</v>
      </c>
      <c r="AP17" s="12">
        <v>13.4</v>
      </c>
      <c r="AQ17" s="12">
        <v>13.4</v>
      </c>
      <c r="AR17" s="12">
        <v>12.5</v>
      </c>
      <c r="AS17" s="12">
        <v>12</v>
      </c>
      <c r="AT17" s="12">
        <v>10.7</v>
      </c>
      <c r="AU17" s="12">
        <v>9.6999999999999993</v>
      </c>
      <c r="AV17" s="12">
        <v>9.1</v>
      </c>
      <c r="AW17" s="12">
        <v>9.3000000000000007</v>
      </c>
      <c r="AX17" s="12">
        <v>9.6999999999999993</v>
      </c>
      <c r="AY17" s="12">
        <v>10.1</v>
      </c>
      <c r="AZ17" s="12">
        <v>11.369</v>
      </c>
      <c r="BA17" s="12">
        <v>13.227</v>
      </c>
      <c r="BB17" s="12">
        <v>15.331</v>
      </c>
      <c r="BC17" s="12">
        <v>12.782</v>
      </c>
      <c r="BD17" s="12">
        <v>14.257</v>
      </c>
      <c r="BE17" s="12">
        <v>12.459</v>
      </c>
      <c r="BF17" s="12">
        <v>10.455</v>
      </c>
      <c r="BG17" s="12">
        <v>9.7929999999999993</v>
      </c>
      <c r="BH17" s="12">
        <v>9.6280000000000001</v>
      </c>
      <c r="BI17" s="12">
        <v>9.9459999999999997</v>
      </c>
      <c r="BJ17" s="12">
        <v>10.345000000000001</v>
      </c>
      <c r="BK17" s="12">
        <v>9.6359999999999992</v>
      </c>
      <c r="BL17" s="12">
        <v>10.613</v>
      </c>
      <c r="BM17" s="12">
        <v>13.122</v>
      </c>
      <c r="BN17" s="12">
        <v>13.917999999999999</v>
      </c>
      <c r="BO17" s="12">
        <v>12.771000000000001</v>
      </c>
      <c r="BP17" s="12">
        <v>11.856</v>
      </c>
      <c r="BQ17" s="12">
        <v>11.356999999999999</v>
      </c>
      <c r="BR17" s="12">
        <v>10.516</v>
      </c>
      <c r="BS17" s="12">
        <v>9.7089999999999996</v>
      </c>
      <c r="BT17" s="12">
        <v>10.41</v>
      </c>
      <c r="BU17" s="12">
        <v>10.718999999999999</v>
      </c>
      <c r="BV17" s="12">
        <v>10.170999999999999</v>
      </c>
      <c r="BW17" s="12">
        <v>9.7040000000000006</v>
      </c>
      <c r="BX17" s="12">
        <v>10.204000000000001</v>
      </c>
      <c r="BY17" s="12">
        <v>13.364000000000001</v>
      </c>
      <c r="BZ17" s="12">
        <v>13.512</v>
      </c>
      <c r="CA17" s="12">
        <v>13.09</v>
      </c>
      <c r="CB17" s="12">
        <v>12.494</v>
      </c>
      <c r="CC17" s="12">
        <v>11.55</v>
      </c>
      <c r="CD17" s="12">
        <v>10.321999999999999</v>
      </c>
      <c r="CE17" s="12">
        <v>10.145</v>
      </c>
      <c r="CF17" s="12">
        <v>9.9789999999999992</v>
      </c>
      <c r="CG17" s="12">
        <v>10.347</v>
      </c>
      <c r="CH17" s="12">
        <v>10.484999999999999</v>
      </c>
      <c r="CI17" s="12">
        <v>10.175000000000001</v>
      </c>
      <c r="CJ17" s="12">
        <v>11.205</v>
      </c>
      <c r="CK17" s="12">
        <v>12.366</v>
      </c>
      <c r="CL17" s="12">
        <v>15.782999999999999</v>
      </c>
      <c r="CM17" s="12">
        <v>15.180999999999999</v>
      </c>
      <c r="CN17" s="12">
        <v>14.499000000000001</v>
      </c>
      <c r="CO17" s="12">
        <v>12.992000000000001</v>
      </c>
      <c r="CP17" s="12">
        <v>11.743</v>
      </c>
      <c r="CQ17" s="12">
        <v>10.907</v>
      </c>
      <c r="CR17" s="12">
        <v>10.057</v>
      </c>
      <c r="CS17" s="12">
        <v>10.175000000000001</v>
      </c>
      <c r="CT17" s="12">
        <v>11.209</v>
      </c>
      <c r="CU17" s="12">
        <v>11.036</v>
      </c>
      <c r="CV17" s="12">
        <v>11.628</v>
      </c>
      <c r="CW17" s="12">
        <v>13.391999999999999</v>
      </c>
      <c r="CX17" s="12">
        <v>14.134</v>
      </c>
      <c r="CY17" s="12">
        <v>14.023999999999999</v>
      </c>
      <c r="CZ17" s="12">
        <v>14.855</v>
      </c>
      <c r="DA17" s="12">
        <v>12.871</v>
      </c>
      <c r="DB17" s="12">
        <v>11.635999999999999</v>
      </c>
      <c r="DC17" s="12">
        <v>10.095000000000001</v>
      </c>
      <c r="DD17" s="12">
        <v>10.535</v>
      </c>
      <c r="DE17" s="12">
        <v>11.162000000000001</v>
      </c>
      <c r="DF17" s="12">
        <v>11.074</v>
      </c>
      <c r="DG17" s="12">
        <v>10.157999999999999</v>
      </c>
      <c r="DH17" s="12">
        <v>11.336</v>
      </c>
      <c r="DI17" s="12">
        <v>12.776</v>
      </c>
      <c r="DJ17" s="12">
        <v>14.055999999999999</v>
      </c>
      <c r="DK17" s="12">
        <v>13.621</v>
      </c>
      <c r="DL17" s="12">
        <v>15.856999999999999</v>
      </c>
      <c r="DM17" s="12">
        <v>13.904</v>
      </c>
      <c r="DN17" s="12">
        <v>11.186999999999999</v>
      </c>
      <c r="DO17" s="12">
        <v>10.257</v>
      </c>
      <c r="DP17" s="12">
        <v>10.868</v>
      </c>
      <c r="DQ17" s="12">
        <v>10.682</v>
      </c>
      <c r="DR17" s="12">
        <v>10.898</v>
      </c>
      <c r="DS17" s="12">
        <v>10.678000000000001</v>
      </c>
    </row>
    <row r="18" spans="2:123" x14ac:dyDescent="0.3">
      <c r="B18" s="7">
        <v>10062</v>
      </c>
      <c r="C18" s="8" t="s">
        <v>17</v>
      </c>
      <c r="D18" s="12">
        <v>12.13</v>
      </c>
      <c r="E18" s="12">
        <v>12.34</v>
      </c>
      <c r="F18" s="12">
        <v>15.37</v>
      </c>
      <c r="G18" s="12">
        <v>14.88</v>
      </c>
      <c r="H18" s="12">
        <v>12.79</v>
      </c>
      <c r="I18" s="12">
        <v>12.23</v>
      </c>
      <c r="J18" s="12">
        <v>11.26</v>
      </c>
      <c r="K18" s="12">
        <v>11.22</v>
      </c>
      <c r="L18" s="12">
        <v>10.210000000000001</v>
      </c>
      <c r="M18" s="12">
        <v>10.73</v>
      </c>
      <c r="N18" s="12">
        <v>10.46</v>
      </c>
      <c r="O18" s="12">
        <v>10.52</v>
      </c>
      <c r="P18" s="12">
        <v>10.79</v>
      </c>
      <c r="Q18" s="12">
        <v>14.74</v>
      </c>
      <c r="R18" s="12">
        <v>14.41</v>
      </c>
      <c r="S18" s="12">
        <v>14.98</v>
      </c>
      <c r="T18" s="12">
        <v>14.81</v>
      </c>
      <c r="U18" s="12">
        <v>12.68</v>
      </c>
      <c r="V18" s="12">
        <v>11.48</v>
      </c>
      <c r="W18" s="12">
        <v>10.5</v>
      </c>
      <c r="X18" s="12">
        <v>9.8350000000000009</v>
      </c>
      <c r="Y18" s="12">
        <v>9.9049999999999994</v>
      </c>
      <c r="Z18" s="12">
        <v>10.365</v>
      </c>
      <c r="AA18" s="12">
        <v>9.9</v>
      </c>
      <c r="AB18" s="12">
        <v>11.7</v>
      </c>
      <c r="AC18" s="12">
        <v>13.2</v>
      </c>
      <c r="AD18" s="12">
        <v>13.7</v>
      </c>
      <c r="AE18" s="12">
        <v>14</v>
      </c>
      <c r="AF18" s="12">
        <v>13.6</v>
      </c>
      <c r="AG18" s="12">
        <v>12.6</v>
      </c>
      <c r="AH18" s="12">
        <v>12</v>
      </c>
      <c r="AI18" s="12">
        <v>10.3</v>
      </c>
      <c r="AJ18" s="12">
        <v>10.7</v>
      </c>
      <c r="AK18" s="12">
        <v>10.7</v>
      </c>
      <c r="AL18" s="12">
        <v>10.7</v>
      </c>
      <c r="AM18" s="12">
        <v>10.199999999999999</v>
      </c>
      <c r="AN18" s="12">
        <v>11.6</v>
      </c>
      <c r="AO18" s="12">
        <v>13</v>
      </c>
      <c r="AP18" s="12">
        <v>13.5</v>
      </c>
      <c r="AQ18" s="12">
        <v>14.2</v>
      </c>
      <c r="AR18" s="12">
        <v>13</v>
      </c>
      <c r="AS18" s="12">
        <v>12.8</v>
      </c>
      <c r="AT18" s="12">
        <v>12.2</v>
      </c>
      <c r="AU18" s="12">
        <v>11</v>
      </c>
      <c r="AV18" s="12">
        <v>9.9</v>
      </c>
      <c r="AW18" s="12">
        <v>11.1</v>
      </c>
      <c r="AX18" s="12">
        <v>10.8</v>
      </c>
      <c r="AY18" s="12">
        <v>10.6</v>
      </c>
      <c r="AZ18" s="12">
        <v>12.65</v>
      </c>
      <c r="BA18" s="12">
        <v>13.9</v>
      </c>
      <c r="BB18" s="12">
        <v>15.52</v>
      </c>
      <c r="BC18" s="12">
        <v>13.49</v>
      </c>
      <c r="BD18" s="12">
        <v>16.07</v>
      </c>
      <c r="BE18" s="12">
        <v>13.67</v>
      </c>
      <c r="BF18" s="12">
        <v>11.65</v>
      </c>
      <c r="BG18" s="12">
        <v>10.84</v>
      </c>
      <c r="BH18" s="12">
        <v>10.31</v>
      </c>
      <c r="BI18" s="12">
        <v>11.36</v>
      </c>
      <c r="BJ18" s="12">
        <v>10.95</v>
      </c>
      <c r="BK18" s="12">
        <v>10</v>
      </c>
      <c r="BL18" s="12">
        <v>11.771000000000001</v>
      </c>
      <c r="BM18" s="12">
        <v>14.398</v>
      </c>
      <c r="BN18" s="12">
        <v>15.436999999999999</v>
      </c>
      <c r="BO18" s="12">
        <v>13.734999999999999</v>
      </c>
      <c r="BP18" s="12">
        <v>13.523999999999999</v>
      </c>
      <c r="BQ18" s="12">
        <v>13.994</v>
      </c>
      <c r="BR18" s="12">
        <v>12.323</v>
      </c>
      <c r="BS18" s="12">
        <v>10.311999999999999</v>
      </c>
      <c r="BT18" s="12">
        <v>10.73</v>
      </c>
      <c r="BU18" s="12">
        <v>11.02</v>
      </c>
      <c r="BV18" s="12">
        <v>11.01</v>
      </c>
      <c r="BW18" s="12">
        <v>9.2899999999999991</v>
      </c>
      <c r="BX18" s="12">
        <v>11.23</v>
      </c>
      <c r="BY18" s="12">
        <v>13.94</v>
      </c>
      <c r="BZ18" s="12">
        <v>13.89</v>
      </c>
      <c r="CA18" s="12">
        <v>13.83</v>
      </c>
      <c r="CB18" s="12">
        <v>13.707800043999999</v>
      </c>
      <c r="CC18" s="12">
        <v>12.887800044</v>
      </c>
      <c r="CD18" s="12">
        <v>10.631628952</v>
      </c>
      <c r="CE18" s="12">
        <v>10.221223365</v>
      </c>
      <c r="CF18" s="12">
        <v>10.971888141999999</v>
      </c>
      <c r="CG18" s="12">
        <v>10.514232989</v>
      </c>
      <c r="CH18" s="12">
        <v>10.857724065000001</v>
      </c>
      <c r="CI18" s="12">
        <v>10.563121161</v>
      </c>
      <c r="CJ18" s="12">
        <v>11.786509574</v>
      </c>
      <c r="CK18" s="12">
        <v>12.682111342000001</v>
      </c>
      <c r="CL18" s="12">
        <v>15.224302595999999</v>
      </c>
      <c r="CM18" s="12">
        <v>16.494262523</v>
      </c>
      <c r="CN18" s="12">
        <v>16.445539511</v>
      </c>
      <c r="CO18" s="12">
        <v>13.71534329</v>
      </c>
      <c r="CP18" s="12">
        <v>12.462626141000001</v>
      </c>
      <c r="CQ18" s="12">
        <v>11.081919343999999</v>
      </c>
      <c r="CR18" s="12">
        <v>9.9362167279999998</v>
      </c>
      <c r="CS18" s="12">
        <v>10.857070001</v>
      </c>
      <c r="CT18" s="12">
        <v>10.746031910999999</v>
      </c>
      <c r="CU18" s="12">
        <v>9.7509704559999992</v>
      </c>
      <c r="CV18" s="12">
        <v>10.342000000000001</v>
      </c>
      <c r="CW18" s="12">
        <v>11.023999999999999</v>
      </c>
      <c r="CX18" s="12">
        <v>12.147</v>
      </c>
      <c r="CY18" s="12">
        <v>12.507</v>
      </c>
      <c r="CZ18" s="12">
        <v>13.189</v>
      </c>
      <c r="DA18" s="12">
        <v>11.164999999999999</v>
      </c>
      <c r="DB18" s="12">
        <v>10.218</v>
      </c>
      <c r="DC18" s="12">
        <v>9.4730000000000008</v>
      </c>
      <c r="DD18" s="12">
        <v>5.633</v>
      </c>
      <c r="DE18" s="12">
        <v>9.6940000000000008</v>
      </c>
      <c r="DF18" s="12">
        <v>9.1509999999999998</v>
      </c>
      <c r="DG18" s="12">
        <v>9.0129999999999999</v>
      </c>
      <c r="DH18" s="12">
        <v>11.034000000000001</v>
      </c>
      <c r="DI18" s="12">
        <v>11.948</v>
      </c>
      <c r="DJ18" s="12">
        <v>13.397</v>
      </c>
      <c r="DK18" s="12">
        <v>13.496</v>
      </c>
      <c r="DL18" s="12">
        <v>14.802</v>
      </c>
      <c r="DM18" s="12">
        <v>15.109</v>
      </c>
      <c r="DN18" s="12">
        <v>11.194000000000001</v>
      </c>
      <c r="DO18" s="12">
        <v>7.149</v>
      </c>
      <c r="DP18" s="12">
        <v>8.6470000000000002</v>
      </c>
      <c r="DQ18" s="12">
        <v>8.1679999999999993</v>
      </c>
      <c r="DR18" s="12">
        <v>9.3989999999999991</v>
      </c>
      <c r="DS18" s="12">
        <v>9.19</v>
      </c>
    </row>
    <row r="19" spans="2:123" x14ac:dyDescent="0.3">
      <c r="B19" s="7">
        <v>10064</v>
      </c>
      <c r="C19" s="8" t="s">
        <v>18</v>
      </c>
      <c r="D19" s="12">
        <v>18.122247685185187</v>
      </c>
      <c r="E19" s="12">
        <v>20.065385416666668</v>
      </c>
      <c r="F19" s="12">
        <v>24.883610576923079</v>
      </c>
      <c r="G19" s="12">
        <v>23.557275000000001</v>
      </c>
      <c r="H19" s="12">
        <v>20.256736979166668</v>
      </c>
      <c r="I19" s="12">
        <v>18.723030092592591</v>
      </c>
      <c r="J19" s="12">
        <v>18.021295673076921</v>
      </c>
      <c r="K19" s="12">
        <v>18.339669999999998</v>
      </c>
      <c r="L19" s="12">
        <v>18.659074519230771</v>
      </c>
      <c r="M19" s="12">
        <v>19.303401442307692</v>
      </c>
      <c r="N19" s="12">
        <v>19.786072115384616</v>
      </c>
      <c r="O19" s="12">
        <v>15.976280000000001</v>
      </c>
      <c r="P19" s="12">
        <v>17.185610576923079</v>
      </c>
      <c r="Q19" s="12">
        <v>22.094067500000001</v>
      </c>
      <c r="R19" s="12">
        <v>21.20235096153846</v>
      </c>
      <c r="S19" s="12">
        <v>23.125477500000002</v>
      </c>
      <c r="T19" s="12">
        <v>22.421932291666668</v>
      </c>
      <c r="U19" s="12">
        <v>19.317078703703704</v>
      </c>
      <c r="V19" s="12">
        <v>18.210528846153849</v>
      </c>
      <c r="W19" s="12">
        <v>17.414177500000001</v>
      </c>
      <c r="X19" s="12">
        <v>18.682718749999999</v>
      </c>
      <c r="Y19" s="12">
        <v>19.4852925</v>
      </c>
      <c r="Z19" s="12">
        <v>19.814300925925927</v>
      </c>
      <c r="AA19" s="12">
        <v>16.808882499999999</v>
      </c>
      <c r="AB19" s="12">
        <v>17.100000000000001</v>
      </c>
      <c r="AC19" s="12">
        <v>19.100000000000001</v>
      </c>
      <c r="AD19" s="12">
        <v>21.6</v>
      </c>
      <c r="AE19" s="12">
        <v>21.7</v>
      </c>
      <c r="AF19" s="12">
        <v>19.5</v>
      </c>
      <c r="AG19" s="12">
        <v>20.100000000000001</v>
      </c>
      <c r="AH19" s="12">
        <v>17.8</v>
      </c>
      <c r="AI19" s="12">
        <v>16.2</v>
      </c>
      <c r="AJ19" s="12">
        <v>18.399999999999999</v>
      </c>
      <c r="AK19" s="12">
        <v>20.6</v>
      </c>
      <c r="AL19" s="12">
        <v>20.100000000000001</v>
      </c>
      <c r="AM19" s="12">
        <v>15.9</v>
      </c>
      <c r="AN19" s="12">
        <v>17.2</v>
      </c>
      <c r="AO19" s="12">
        <v>18.100000000000001</v>
      </c>
      <c r="AP19" s="12">
        <v>20.8</v>
      </c>
      <c r="AQ19" s="12">
        <v>24</v>
      </c>
      <c r="AR19" s="12">
        <v>21.2</v>
      </c>
      <c r="AS19" s="12">
        <v>19.2</v>
      </c>
      <c r="AT19" s="12">
        <v>17.5</v>
      </c>
      <c r="AU19" s="12">
        <v>16.899999999999999</v>
      </c>
      <c r="AV19" s="12">
        <v>19.5</v>
      </c>
      <c r="AW19" s="12">
        <v>21.2</v>
      </c>
      <c r="AX19" s="12">
        <v>20.100000000000001</v>
      </c>
      <c r="AY19" s="12">
        <v>18.5</v>
      </c>
      <c r="AZ19" s="12">
        <v>17.334</v>
      </c>
      <c r="BA19" s="12">
        <v>18.948</v>
      </c>
      <c r="BB19" s="12">
        <v>23.745999999999999</v>
      </c>
      <c r="BC19" s="12">
        <v>21.475999999999999</v>
      </c>
      <c r="BD19" s="12">
        <v>23.565000000000001</v>
      </c>
      <c r="BE19" s="12">
        <v>18.396000000000001</v>
      </c>
      <c r="BF19" s="12">
        <v>17.843</v>
      </c>
      <c r="BG19" s="12">
        <v>16.358000000000001</v>
      </c>
      <c r="BH19" s="12">
        <v>16.899000000000001</v>
      </c>
      <c r="BI19" s="12">
        <v>20.654</v>
      </c>
      <c r="BJ19" s="12">
        <v>19.010999999999999</v>
      </c>
      <c r="BK19" s="12">
        <v>17.437000000000001</v>
      </c>
      <c r="BL19" s="12">
        <v>15.632</v>
      </c>
      <c r="BM19" s="12">
        <v>21.23</v>
      </c>
      <c r="BN19" s="12">
        <v>22.64</v>
      </c>
      <c r="BO19" s="12">
        <v>21.02</v>
      </c>
      <c r="BP19" s="12">
        <v>18.992000000000001</v>
      </c>
      <c r="BQ19" s="12">
        <v>18.510000000000002</v>
      </c>
      <c r="BR19" s="12">
        <v>16.643999999999998</v>
      </c>
      <c r="BS19" s="12">
        <v>14.638</v>
      </c>
      <c r="BT19" s="12">
        <v>21.32</v>
      </c>
      <c r="BU19" s="12">
        <v>21.081</v>
      </c>
      <c r="BV19" s="12">
        <v>20.407</v>
      </c>
      <c r="BW19" s="12">
        <v>17.815000000000001</v>
      </c>
      <c r="BX19" s="12">
        <v>15.54293397</v>
      </c>
      <c r="BY19" s="12">
        <v>22.362603183000001</v>
      </c>
      <c r="BZ19" s="12">
        <v>22.663523786000003</v>
      </c>
      <c r="CA19" s="12">
        <v>20.887150224000003</v>
      </c>
      <c r="CB19" s="12">
        <v>20.646890250000002</v>
      </c>
      <c r="CC19" s="12">
        <v>17.397609742</v>
      </c>
      <c r="CD19" s="12">
        <v>16.394869475</v>
      </c>
      <c r="CE19" s="12">
        <v>15.56290445</v>
      </c>
      <c r="CF19" s="12">
        <v>20.406190151000001</v>
      </c>
      <c r="CG19" s="12">
        <v>20.677083740999997</v>
      </c>
      <c r="CH19" s="12">
        <v>20.509491228999998</v>
      </c>
      <c r="CI19" s="12">
        <v>17.965238790000001</v>
      </c>
      <c r="CJ19" s="12">
        <v>15.942962694</v>
      </c>
      <c r="CK19" s="12">
        <v>18.940678312999999</v>
      </c>
      <c r="CL19" s="12">
        <v>23.277454257000002</v>
      </c>
      <c r="CM19" s="12">
        <v>25.118897808</v>
      </c>
      <c r="CN19" s="12">
        <v>20.653758222</v>
      </c>
      <c r="CO19" s="12">
        <v>18.833445315000002</v>
      </c>
      <c r="CP19" s="12">
        <v>16.462119243</v>
      </c>
      <c r="CQ19" s="12">
        <v>16.777839731</v>
      </c>
      <c r="CR19" s="12">
        <v>19.885872696</v>
      </c>
      <c r="CS19" s="12">
        <v>21.309557401999999</v>
      </c>
      <c r="CT19" s="12">
        <v>20.961341920999999</v>
      </c>
      <c r="CU19" s="12">
        <v>18.739556661999998</v>
      </c>
      <c r="CV19" s="12">
        <v>16.899999999999999</v>
      </c>
      <c r="CW19" s="12">
        <v>18.018999999999998</v>
      </c>
      <c r="CX19" s="12">
        <v>21.082000000000001</v>
      </c>
      <c r="CY19" s="12">
        <v>20.631</v>
      </c>
      <c r="CZ19" s="12">
        <v>21.02</v>
      </c>
      <c r="DA19" s="12">
        <v>18.574000000000002</v>
      </c>
      <c r="DB19" s="12">
        <v>17.75</v>
      </c>
      <c r="DC19" s="12">
        <v>16.206</v>
      </c>
      <c r="DD19" s="12">
        <v>19.254000000000001</v>
      </c>
      <c r="DE19" s="12">
        <v>21.117000000000001</v>
      </c>
      <c r="DF19" s="12">
        <v>21.152999999999999</v>
      </c>
      <c r="DG19" s="12">
        <v>18.074999999999999</v>
      </c>
      <c r="DH19" s="12">
        <v>17.02</v>
      </c>
      <c r="DI19" s="12">
        <v>18.901</v>
      </c>
      <c r="DJ19" s="12">
        <v>21.821999999999999</v>
      </c>
      <c r="DK19" s="12">
        <v>21.375</v>
      </c>
      <c r="DL19" s="12">
        <v>21.468</v>
      </c>
      <c r="DM19" s="12">
        <v>20.475999999999999</v>
      </c>
      <c r="DN19" s="12">
        <v>16.901</v>
      </c>
      <c r="DO19" s="12">
        <v>16.09</v>
      </c>
      <c r="DP19" s="12">
        <v>18.38</v>
      </c>
      <c r="DQ19" s="12">
        <v>22.318999999999999</v>
      </c>
      <c r="DR19" s="12">
        <v>20.853000000000002</v>
      </c>
      <c r="DS19" s="12">
        <v>19.978999999999999</v>
      </c>
    </row>
    <row r="20" spans="2:123" x14ac:dyDescent="0.3">
      <c r="B20" s="7">
        <v>10065</v>
      </c>
      <c r="C20" s="8" t="s">
        <v>19</v>
      </c>
      <c r="D20" s="12">
        <v>3.4057939814814815</v>
      </c>
      <c r="E20" s="12">
        <v>3.2811380208333336</v>
      </c>
      <c r="F20" s="12">
        <v>5.0407932692307691</v>
      </c>
      <c r="G20" s="12">
        <v>4.1457924999999998</v>
      </c>
      <c r="H20" s="12">
        <v>4.3869505208333326</v>
      </c>
      <c r="I20" s="12">
        <v>3.4008078703703704</v>
      </c>
      <c r="J20" s="12">
        <v>3.1811538461538462</v>
      </c>
      <c r="K20" s="12">
        <v>2.7507925000000002</v>
      </c>
      <c r="L20" s="12">
        <v>2.526153846153846</v>
      </c>
      <c r="M20" s="12">
        <v>2.8107932692307691</v>
      </c>
      <c r="N20" s="12">
        <v>2.8507932692307691</v>
      </c>
      <c r="O20" s="12">
        <v>2.4711525000000001</v>
      </c>
      <c r="P20" s="12">
        <v>2.940793269230769</v>
      </c>
      <c r="Q20" s="12">
        <v>4.4511374999999997</v>
      </c>
      <c r="R20" s="12">
        <v>4.1307932692307698</v>
      </c>
      <c r="S20" s="12">
        <v>4.3407924999999992</v>
      </c>
      <c r="T20" s="12">
        <v>4.5119505208333326</v>
      </c>
      <c r="U20" s="12">
        <v>3.8208078703703703</v>
      </c>
      <c r="V20" s="12">
        <v>3.2411538461538463</v>
      </c>
      <c r="W20" s="12">
        <v>2.8607925000000001</v>
      </c>
      <c r="X20" s="12">
        <v>2.3711538461538462</v>
      </c>
      <c r="Y20" s="12">
        <v>2.5207925000000002</v>
      </c>
      <c r="Z20" s="12">
        <v>2.6707939814814812</v>
      </c>
      <c r="AA20" s="12">
        <v>2.4811525000000003</v>
      </c>
      <c r="AB20" s="12">
        <v>2.8</v>
      </c>
      <c r="AC20" s="12">
        <v>3.7</v>
      </c>
      <c r="AD20" s="12">
        <v>4</v>
      </c>
      <c r="AE20" s="12">
        <v>5.6</v>
      </c>
      <c r="AF20" s="12">
        <v>3.8</v>
      </c>
      <c r="AG20" s="12">
        <v>3.8</v>
      </c>
      <c r="AH20" s="12">
        <v>3</v>
      </c>
      <c r="AI20" s="12">
        <v>2.7</v>
      </c>
      <c r="AJ20" s="12">
        <v>2.6</v>
      </c>
      <c r="AK20" s="12">
        <v>2.4</v>
      </c>
      <c r="AL20" s="12">
        <v>2.7</v>
      </c>
      <c r="AM20" s="12">
        <v>2.4</v>
      </c>
      <c r="AN20" s="12">
        <v>2.8</v>
      </c>
      <c r="AO20" s="12">
        <v>3.7</v>
      </c>
      <c r="AP20" s="12">
        <v>3.8</v>
      </c>
      <c r="AQ20" s="12">
        <v>4.2</v>
      </c>
      <c r="AR20" s="12">
        <v>3.6</v>
      </c>
      <c r="AS20" s="12">
        <v>3.5</v>
      </c>
      <c r="AT20" s="12">
        <v>3.1</v>
      </c>
      <c r="AU20" s="12">
        <v>2.8</v>
      </c>
      <c r="AV20" s="12">
        <v>2.5</v>
      </c>
      <c r="AW20" s="12">
        <v>2.8</v>
      </c>
      <c r="AX20" s="12">
        <v>2.7</v>
      </c>
      <c r="AY20" s="12">
        <v>2.5</v>
      </c>
      <c r="AZ20" s="12">
        <v>3.141</v>
      </c>
      <c r="BA20" s="12">
        <v>3.9609999999999999</v>
      </c>
      <c r="BB20" s="12">
        <v>4.9109999999999996</v>
      </c>
      <c r="BC20" s="12">
        <v>4.1509999999999998</v>
      </c>
      <c r="BD20" s="12">
        <v>5.6109999999999998</v>
      </c>
      <c r="BE20" s="12">
        <v>3.7810000000000001</v>
      </c>
      <c r="BF20" s="12">
        <v>3.0609999999999999</v>
      </c>
      <c r="BG20" s="12">
        <v>2.621</v>
      </c>
      <c r="BH20" s="12">
        <v>2.4609999999999999</v>
      </c>
      <c r="BI20" s="12">
        <v>2.7909999999999999</v>
      </c>
      <c r="BJ20" s="12">
        <v>2.8759999999999999</v>
      </c>
      <c r="BK20" s="12">
        <v>2.5459999999999998</v>
      </c>
      <c r="BL20" s="12">
        <v>2.7210000000000001</v>
      </c>
      <c r="BM20" s="12">
        <v>4.4610000000000003</v>
      </c>
      <c r="BN20" s="12">
        <v>4.7309999999999999</v>
      </c>
      <c r="BO20" s="12">
        <v>4.3710000000000004</v>
      </c>
      <c r="BP20" s="12">
        <v>3.5710000000000002</v>
      </c>
      <c r="BQ20" s="12">
        <v>3.5609999999999999</v>
      </c>
      <c r="BR20" s="12">
        <v>3.3010000000000002</v>
      </c>
      <c r="BS20" s="12">
        <v>2.6309999999999998</v>
      </c>
      <c r="BT20" s="12">
        <v>2.847</v>
      </c>
      <c r="BU20" s="12">
        <v>2.9809999999999999</v>
      </c>
      <c r="BV20" s="12">
        <v>3.0630000000000002</v>
      </c>
      <c r="BW20" s="12">
        <v>2.5459999999999998</v>
      </c>
      <c r="BX20" s="12">
        <v>2.6697927319999999</v>
      </c>
      <c r="BY20" s="12">
        <v>3.9851375</v>
      </c>
      <c r="BZ20" s="12">
        <v>5.3907927319999995</v>
      </c>
      <c r="CA20" s="12">
        <v>4.4367927319999998</v>
      </c>
      <c r="CB20" s="12">
        <v>3.7475381290000001</v>
      </c>
      <c r="CC20" s="12">
        <v>3.6578072780000004</v>
      </c>
      <c r="CD20" s="12">
        <v>2.9761529900000001</v>
      </c>
      <c r="CE20" s="12">
        <v>2.5697927319999998</v>
      </c>
      <c r="CF20" s="12">
        <v>2.87215299</v>
      </c>
      <c r="CG20" s="12">
        <v>3.1017927319999998</v>
      </c>
      <c r="CH20" s="12">
        <v>4.5077927319999995</v>
      </c>
      <c r="CI20" s="12">
        <v>2.61415299</v>
      </c>
      <c r="CJ20" s="12">
        <v>2.8187927319999999</v>
      </c>
      <c r="CK20" s="12">
        <v>3.3281375</v>
      </c>
      <c r="CL20" s="12">
        <v>5.1557927320000001</v>
      </c>
      <c r="CM20" s="12">
        <v>5.6997927319999997</v>
      </c>
      <c r="CN20" s="12">
        <v>4.85495082</v>
      </c>
      <c r="CO20" s="12">
        <v>3.9728072780000003</v>
      </c>
      <c r="CP20" s="12">
        <v>3.4321529900000001</v>
      </c>
      <c r="CQ20" s="12">
        <v>3.0947927319999997</v>
      </c>
      <c r="CR20" s="12">
        <v>2.9781529899999999</v>
      </c>
      <c r="CS20" s="12">
        <v>3.140792732</v>
      </c>
      <c r="CT20" s="12">
        <v>3.3577927320000001</v>
      </c>
      <c r="CU20" s="12">
        <v>3.1161529900000002</v>
      </c>
      <c r="CV20" s="12">
        <v>3.3239999999999998</v>
      </c>
      <c r="CW20" s="12">
        <v>3.8690000000000002</v>
      </c>
      <c r="CX20" s="12">
        <v>4.6459999999999999</v>
      </c>
      <c r="CY20" s="12">
        <v>4.7629999999999999</v>
      </c>
      <c r="CZ20" s="12">
        <v>5.2549999999999999</v>
      </c>
      <c r="DA20" s="12">
        <v>4.4000000000000004</v>
      </c>
      <c r="DB20" s="12">
        <v>4.2279999999999998</v>
      </c>
      <c r="DC20" s="12">
        <v>2.996</v>
      </c>
      <c r="DD20" s="12">
        <v>3.1760000000000002</v>
      </c>
      <c r="DE20" s="12">
        <v>3.4780000000000002</v>
      </c>
      <c r="DF20" s="12">
        <v>3.4359999999999999</v>
      </c>
      <c r="DG20" s="12">
        <v>3.08</v>
      </c>
      <c r="DH20" s="12">
        <v>3.12</v>
      </c>
      <c r="DI20" s="12">
        <v>4.141</v>
      </c>
      <c r="DJ20" s="12">
        <v>4.6310000000000002</v>
      </c>
      <c r="DK20" s="12">
        <v>4.8849999999999998</v>
      </c>
      <c r="DL20" s="12">
        <v>5.57</v>
      </c>
      <c r="DM20" s="12">
        <v>5.7610000000000001</v>
      </c>
      <c r="DN20" s="12">
        <v>4.0949999999999998</v>
      </c>
      <c r="DO20" s="12">
        <v>4.1900000000000004</v>
      </c>
      <c r="DP20" s="12">
        <v>4.6260000000000003</v>
      </c>
      <c r="DQ20" s="12">
        <v>4.8140000000000001</v>
      </c>
      <c r="DR20" s="12">
        <v>4.6719999999999997</v>
      </c>
      <c r="DS20" s="12">
        <v>4.6260000000000003</v>
      </c>
    </row>
    <row r="21" spans="2:123" x14ac:dyDescent="0.3">
      <c r="B21" s="7">
        <v>10066</v>
      </c>
      <c r="C21" s="8" t="s">
        <v>20</v>
      </c>
      <c r="D21" s="12">
        <v>45.034151000000001</v>
      </c>
      <c r="E21" s="12">
        <v>47.218557000000004</v>
      </c>
      <c r="F21" s="12">
        <v>72.742951000000005</v>
      </c>
      <c r="G21" s="12">
        <v>50.773751000000004</v>
      </c>
      <c r="H21" s="12">
        <v>55.86768</v>
      </c>
      <c r="I21" s="12">
        <v>53.123091000000002</v>
      </c>
      <c r="J21" s="12">
        <v>47.980691</v>
      </c>
      <c r="K21" s="12">
        <v>45.784252000000002</v>
      </c>
      <c r="L21" s="12">
        <v>36.486589000000002</v>
      </c>
      <c r="M21" s="12">
        <v>34.517017999999993</v>
      </c>
      <c r="N21" s="12">
        <v>35.976999999999997</v>
      </c>
      <c r="O21" s="12">
        <v>34.482919000000003</v>
      </c>
      <c r="P21" s="12">
        <v>42.572000000000003</v>
      </c>
      <c r="Q21" s="12">
        <v>61.936999999999998</v>
      </c>
      <c r="R21" s="12">
        <v>56.784999999999997</v>
      </c>
      <c r="S21" s="12">
        <v>59.948</v>
      </c>
      <c r="T21" s="12">
        <v>60.561</v>
      </c>
      <c r="U21" s="12">
        <v>53.253</v>
      </c>
      <c r="V21" s="12">
        <v>49.466999999999999</v>
      </c>
      <c r="W21" s="12">
        <v>43.662999999999997</v>
      </c>
      <c r="X21" s="12">
        <v>35.058</v>
      </c>
      <c r="Y21" s="12">
        <v>32.880000000000003</v>
      </c>
      <c r="Z21" s="12">
        <v>35.671999999999997</v>
      </c>
      <c r="AA21" s="12">
        <v>35.387</v>
      </c>
      <c r="AB21" s="12">
        <v>46.3</v>
      </c>
      <c r="AC21" s="12">
        <v>50.8</v>
      </c>
      <c r="AD21" s="12">
        <v>58.3</v>
      </c>
      <c r="AE21" s="12">
        <v>58</v>
      </c>
      <c r="AF21" s="12">
        <v>55.7</v>
      </c>
      <c r="AG21" s="12">
        <v>54.7</v>
      </c>
      <c r="AH21" s="12">
        <v>46.7</v>
      </c>
      <c r="AI21" s="12">
        <v>41.7</v>
      </c>
      <c r="AJ21" s="12">
        <v>34.200000000000003</v>
      </c>
      <c r="AK21" s="12">
        <v>33.1</v>
      </c>
      <c r="AL21" s="12">
        <v>37.1</v>
      </c>
      <c r="AM21" s="12">
        <v>33.700000000000003</v>
      </c>
      <c r="AN21" s="12">
        <v>41.9</v>
      </c>
      <c r="AO21" s="12">
        <v>50.2</v>
      </c>
      <c r="AP21" s="12">
        <v>52.7</v>
      </c>
      <c r="AQ21" s="12">
        <v>60.1</v>
      </c>
      <c r="AR21" s="12">
        <v>51.6</v>
      </c>
      <c r="AS21" s="12">
        <v>50.7</v>
      </c>
      <c r="AT21" s="12">
        <v>45.2</v>
      </c>
      <c r="AU21" s="12">
        <v>43.6</v>
      </c>
      <c r="AV21" s="12">
        <v>32.799999999999997</v>
      </c>
      <c r="AW21" s="12">
        <v>35.1</v>
      </c>
      <c r="AX21" s="12">
        <v>34.1</v>
      </c>
      <c r="AY21" s="12">
        <v>35.700000000000003</v>
      </c>
      <c r="AZ21" s="12">
        <v>47.780999999999999</v>
      </c>
      <c r="BA21" s="12">
        <v>57.402000000000001</v>
      </c>
      <c r="BB21" s="12">
        <v>64.323999999999998</v>
      </c>
      <c r="BC21" s="12">
        <v>56.283000000000001</v>
      </c>
      <c r="BD21" s="12">
        <v>64.037000000000006</v>
      </c>
      <c r="BE21" s="12">
        <v>50.536999999999999</v>
      </c>
      <c r="BF21" s="12">
        <v>43.819000000000003</v>
      </c>
      <c r="BG21" s="12">
        <v>37.113</v>
      </c>
      <c r="BH21" s="12">
        <v>31.731000000000002</v>
      </c>
      <c r="BI21" s="12">
        <v>36.011000000000003</v>
      </c>
      <c r="BJ21" s="12">
        <v>37.677</v>
      </c>
      <c r="BK21" s="12">
        <v>31.364000000000001</v>
      </c>
      <c r="BL21" s="12">
        <v>38.444000000000003</v>
      </c>
      <c r="BM21" s="12">
        <v>58.341000000000001</v>
      </c>
      <c r="BN21" s="12">
        <v>61.058</v>
      </c>
      <c r="BO21" s="12">
        <v>50.066000000000003</v>
      </c>
      <c r="BP21" s="12">
        <v>51.718000000000004</v>
      </c>
      <c r="BQ21" s="12">
        <v>52.926000000000002</v>
      </c>
      <c r="BR21" s="12">
        <v>47.652000000000001</v>
      </c>
      <c r="BS21" s="12">
        <v>37.840000000000003</v>
      </c>
      <c r="BT21" s="12">
        <v>35.637</v>
      </c>
      <c r="BU21" s="12">
        <v>36.932000000000002</v>
      </c>
      <c r="BV21" s="12">
        <v>37.249000000000002</v>
      </c>
      <c r="BW21" s="12">
        <v>34.335999999999999</v>
      </c>
      <c r="BX21" s="12">
        <v>37.11954412</v>
      </c>
      <c r="BY21" s="12">
        <v>61.022451048000001</v>
      </c>
      <c r="BZ21" s="12">
        <v>52.295069432999995</v>
      </c>
      <c r="CA21" s="12">
        <v>54.188351734000001</v>
      </c>
      <c r="CB21" s="12">
        <v>51.275189895000004</v>
      </c>
      <c r="CC21" s="12">
        <v>50.418809501999995</v>
      </c>
      <c r="CD21" s="12">
        <v>39.912108289000003</v>
      </c>
      <c r="CE21" s="12">
        <v>32.430112378000004</v>
      </c>
      <c r="CF21" s="12">
        <v>35.614383378999996</v>
      </c>
      <c r="CG21" s="12">
        <v>35.545668339000002</v>
      </c>
      <c r="CH21" s="12">
        <v>36.570089719000002</v>
      </c>
      <c r="CI21" s="12">
        <v>33.499742566000002</v>
      </c>
      <c r="CJ21" s="12">
        <v>42.718295519999998</v>
      </c>
      <c r="CK21" s="12">
        <v>49.280941975000005</v>
      </c>
      <c r="CL21" s="12">
        <v>59.954914231000004</v>
      </c>
      <c r="CM21" s="12">
        <v>67.854339164999999</v>
      </c>
      <c r="CN21" s="12">
        <v>56.922160542999997</v>
      </c>
      <c r="CO21" s="12">
        <v>50.505072421999998</v>
      </c>
      <c r="CP21" s="12">
        <v>47.588419668</v>
      </c>
      <c r="CQ21" s="12">
        <v>40.542123010000005</v>
      </c>
      <c r="CR21" s="12">
        <v>32.910317834000004</v>
      </c>
      <c r="CS21" s="12">
        <v>34.789104916999996</v>
      </c>
      <c r="CT21" s="12">
        <v>37.734974330999997</v>
      </c>
      <c r="CU21" s="12">
        <v>36.175299750999997</v>
      </c>
      <c r="CV21" s="12">
        <v>37.908999999999999</v>
      </c>
      <c r="CW21" s="12">
        <v>40.433999999999997</v>
      </c>
      <c r="CX21" s="12">
        <v>47.219000000000001</v>
      </c>
      <c r="CY21" s="12">
        <v>44.256999999999998</v>
      </c>
      <c r="CZ21" s="12">
        <v>51.222000000000001</v>
      </c>
      <c r="DA21" s="12">
        <v>43.106999999999999</v>
      </c>
      <c r="DB21" s="12">
        <v>36.893000000000001</v>
      </c>
      <c r="DC21" s="12">
        <v>26.913</v>
      </c>
      <c r="DD21" s="12">
        <v>27.454999999999998</v>
      </c>
      <c r="DE21" s="12">
        <v>28.869</v>
      </c>
      <c r="DF21" s="12">
        <v>37.130000000000003</v>
      </c>
      <c r="DG21" s="12">
        <v>26.834</v>
      </c>
      <c r="DH21" s="12">
        <v>38.067</v>
      </c>
      <c r="DI21" s="12">
        <v>48.847000000000001</v>
      </c>
      <c r="DJ21" s="12">
        <v>56.104999999999997</v>
      </c>
      <c r="DK21" s="12">
        <v>43.436999999999998</v>
      </c>
      <c r="DL21" s="12">
        <v>52.249000000000002</v>
      </c>
      <c r="DM21" s="12">
        <v>49.14</v>
      </c>
      <c r="DN21" s="12">
        <v>33.036999999999999</v>
      </c>
      <c r="DO21" s="12">
        <v>27.876999999999999</v>
      </c>
      <c r="DP21" s="12">
        <v>28.405999999999999</v>
      </c>
      <c r="DQ21" s="12">
        <v>31.792999999999999</v>
      </c>
      <c r="DR21" s="12">
        <v>35.655000000000001</v>
      </c>
      <c r="DS21" s="12">
        <v>34.098999999999997</v>
      </c>
    </row>
    <row r="22" spans="2:123" x14ac:dyDescent="0.3">
      <c r="B22" s="7">
        <v>10067</v>
      </c>
      <c r="C22" s="8" t="s">
        <v>21</v>
      </c>
      <c r="D22" s="12">
        <v>20.826000000000001</v>
      </c>
      <c r="E22" s="12">
        <v>21.748999999999999</v>
      </c>
      <c r="F22" s="12">
        <v>28.283999999999999</v>
      </c>
      <c r="G22" s="12">
        <v>24.74</v>
      </c>
      <c r="H22" s="12">
        <v>21.347999999999999</v>
      </c>
      <c r="I22" s="12">
        <v>21.428000000000001</v>
      </c>
      <c r="J22" s="12">
        <v>19.952999999999999</v>
      </c>
      <c r="K22" s="12">
        <v>19.425999999999998</v>
      </c>
      <c r="L22" s="12">
        <v>16.939</v>
      </c>
      <c r="M22" s="12">
        <v>19.140999999999998</v>
      </c>
      <c r="N22" s="12">
        <v>19.062000000000001</v>
      </c>
      <c r="O22" s="12">
        <v>18.032</v>
      </c>
      <c r="P22" s="12">
        <v>19.698</v>
      </c>
      <c r="Q22" s="12">
        <v>28.178000000000001</v>
      </c>
      <c r="R22" s="12">
        <v>24.552</v>
      </c>
      <c r="S22" s="12">
        <v>27.954000000000001</v>
      </c>
      <c r="T22" s="12">
        <v>26.808</v>
      </c>
      <c r="U22" s="12">
        <v>22.15</v>
      </c>
      <c r="V22" s="12">
        <v>19.681999999999999</v>
      </c>
      <c r="W22" s="12">
        <v>18.326000000000001</v>
      </c>
      <c r="X22" s="12">
        <v>17.292999999999999</v>
      </c>
      <c r="Y22" s="12">
        <v>17.895</v>
      </c>
      <c r="Z22" s="12">
        <v>18.858000000000001</v>
      </c>
      <c r="AA22" s="12">
        <v>18.655999999999999</v>
      </c>
      <c r="AB22" s="12">
        <v>19.8</v>
      </c>
      <c r="AC22" s="12">
        <v>23</v>
      </c>
      <c r="AD22" s="12">
        <v>23.4</v>
      </c>
      <c r="AE22" s="12">
        <v>25.6</v>
      </c>
      <c r="AF22" s="12">
        <v>24.5</v>
      </c>
      <c r="AG22" s="12">
        <v>22.2</v>
      </c>
      <c r="AH22" s="12">
        <v>20.100000000000001</v>
      </c>
      <c r="AI22" s="12">
        <v>18.8</v>
      </c>
      <c r="AJ22" s="12">
        <v>17.7</v>
      </c>
      <c r="AK22" s="12">
        <v>20.3</v>
      </c>
      <c r="AL22" s="12">
        <v>20.3</v>
      </c>
      <c r="AM22" s="12">
        <v>17.5</v>
      </c>
      <c r="AN22" s="12">
        <v>20.6</v>
      </c>
      <c r="AO22" s="12">
        <v>23.5</v>
      </c>
      <c r="AP22" s="12">
        <v>23.5</v>
      </c>
      <c r="AQ22" s="12">
        <v>26.6</v>
      </c>
      <c r="AR22" s="12">
        <v>22.8</v>
      </c>
      <c r="AS22" s="12">
        <v>21.6</v>
      </c>
      <c r="AT22" s="12">
        <v>19.7</v>
      </c>
      <c r="AU22" s="12">
        <v>19.100000000000001</v>
      </c>
      <c r="AV22" s="12">
        <v>18.8</v>
      </c>
      <c r="AW22" s="12">
        <v>20.5</v>
      </c>
      <c r="AX22" s="12">
        <v>19.7</v>
      </c>
      <c r="AY22" s="12">
        <v>19.399999999999999</v>
      </c>
      <c r="AZ22" s="12">
        <v>21.088000000000001</v>
      </c>
      <c r="BA22" s="12">
        <v>23.748999999999999</v>
      </c>
      <c r="BB22" s="12">
        <v>29.15</v>
      </c>
      <c r="BC22" s="12">
        <v>24.501999999999999</v>
      </c>
      <c r="BD22" s="12">
        <v>31.381</v>
      </c>
      <c r="BE22" s="12">
        <v>26.933</v>
      </c>
      <c r="BF22" s="12">
        <v>19.655999999999999</v>
      </c>
      <c r="BG22" s="12">
        <v>18.446000000000002</v>
      </c>
      <c r="BH22" s="12">
        <v>18.326000000000001</v>
      </c>
      <c r="BI22" s="12">
        <v>21.437999999999999</v>
      </c>
      <c r="BJ22" s="12">
        <v>20.596</v>
      </c>
      <c r="BK22" s="12">
        <v>18.798999999999999</v>
      </c>
      <c r="BL22" s="12">
        <v>19.314</v>
      </c>
      <c r="BM22" s="12">
        <v>25.11</v>
      </c>
      <c r="BN22" s="12">
        <v>26.071999999999999</v>
      </c>
      <c r="BO22" s="12">
        <v>23.939</v>
      </c>
      <c r="BP22" s="12">
        <v>22.388999999999999</v>
      </c>
      <c r="BQ22" s="12">
        <v>23.202999999999999</v>
      </c>
      <c r="BR22" s="12">
        <v>20.655999999999999</v>
      </c>
      <c r="BS22" s="12">
        <v>18.818000000000001</v>
      </c>
      <c r="BT22" s="12">
        <v>21.975999999999999</v>
      </c>
      <c r="BU22" s="12">
        <v>21.527999999999999</v>
      </c>
      <c r="BV22" s="12">
        <v>21.443999999999999</v>
      </c>
      <c r="BW22" s="12">
        <v>17.876000000000001</v>
      </c>
      <c r="BX22" s="12">
        <v>18.387650484999998</v>
      </c>
      <c r="BY22" s="12">
        <v>25.519088025000002</v>
      </c>
      <c r="BZ22" s="12">
        <v>24.965702740000001</v>
      </c>
      <c r="CA22" s="12">
        <v>25.619679722000001</v>
      </c>
      <c r="CB22" s="12">
        <v>23.999326267000001</v>
      </c>
      <c r="CC22" s="12">
        <v>20.418372155</v>
      </c>
      <c r="CD22" s="12">
        <v>17.921443902</v>
      </c>
      <c r="CE22" s="12">
        <v>18.323158110000001</v>
      </c>
      <c r="CF22" s="12">
        <v>22.169950274999998</v>
      </c>
      <c r="CG22" s="12">
        <v>21.054524589</v>
      </c>
      <c r="CH22" s="12">
        <v>20.077617917000001</v>
      </c>
      <c r="CI22" s="12">
        <v>18.521968561000001</v>
      </c>
      <c r="CJ22" s="12">
        <v>19.146040976000002</v>
      </c>
      <c r="CK22" s="12">
        <v>22.842041979000001</v>
      </c>
      <c r="CL22" s="12">
        <v>27.025455168000001</v>
      </c>
      <c r="CM22" s="12">
        <v>28.626906511000001</v>
      </c>
      <c r="CN22" s="12">
        <v>26.402514083</v>
      </c>
      <c r="CO22" s="12">
        <v>23.797049568999999</v>
      </c>
      <c r="CP22" s="12">
        <v>19.537538312000002</v>
      </c>
      <c r="CQ22" s="12">
        <v>20.398600629000001</v>
      </c>
      <c r="CR22" s="12">
        <v>19.745982927</v>
      </c>
      <c r="CS22" s="12">
        <v>21.222065041</v>
      </c>
      <c r="CT22" s="12">
        <v>21.152161542999998</v>
      </c>
      <c r="CU22" s="12">
        <v>18.531279311999999</v>
      </c>
      <c r="CV22" s="12">
        <v>19.97</v>
      </c>
      <c r="CW22" s="12">
        <v>22.843</v>
      </c>
      <c r="CX22" s="12">
        <v>23.606000000000002</v>
      </c>
      <c r="CY22" s="12">
        <v>23.736999999999998</v>
      </c>
      <c r="CZ22" s="12">
        <v>27.780999999999999</v>
      </c>
      <c r="DA22" s="12">
        <v>22.119</v>
      </c>
      <c r="DB22" s="12">
        <v>20.879000000000001</v>
      </c>
      <c r="DC22" s="12">
        <v>19.166</v>
      </c>
      <c r="DD22" s="12">
        <v>18.234999999999999</v>
      </c>
      <c r="DE22" s="12">
        <v>21.809000000000001</v>
      </c>
      <c r="DF22" s="12">
        <v>23.007000000000001</v>
      </c>
      <c r="DG22" s="12">
        <v>18.815000000000001</v>
      </c>
      <c r="DH22" s="12">
        <v>19.678999999999998</v>
      </c>
      <c r="DI22" s="12">
        <v>23.925999999999998</v>
      </c>
      <c r="DJ22" s="12">
        <v>25.686</v>
      </c>
      <c r="DK22" s="12">
        <v>25.245000000000001</v>
      </c>
      <c r="DL22" s="12">
        <v>30.163</v>
      </c>
      <c r="DM22" s="12">
        <v>27.95</v>
      </c>
      <c r="DN22" s="12">
        <v>19.989000000000001</v>
      </c>
      <c r="DO22" s="12">
        <v>19.898</v>
      </c>
      <c r="DP22" s="12">
        <v>21.366</v>
      </c>
      <c r="DQ22" s="12">
        <v>21.547000000000001</v>
      </c>
      <c r="DR22" s="12">
        <v>22.558</v>
      </c>
      <c r="DS22" s="12">
        <v>20.178000000000001</v>
      </c>
    </row>
    <row r="23" spans="2:123" x14ac:dyDescent="0.3">
      <c r="B23" s="7">
        <v>10068</v>
      </c>
      <c r="C23" s="8" t="s">
        <v>22</v>
      </c>
      <c r="D23" s="12">
        <v>3.94</v>
      </c>
      <c r="E23" s="12">
        <v>3.89</v>
      </c>
      <c r="F23" s="12">
        <v>5.03</v>
      </c>
      <c r="G23" s="12">
        <v>4.47</v>
      </c>
      <c r="H23" s="12">
        <v>3.91</v>
      </c>
      <c r="I23" s="12">
        <v>3.82</v>
      </c>
      <c r="J23" s="12">
        <v>3.59</v>
      </c>
      <c r="K23" s="12">
        <v>3.23</v>
      </c>
      <c r="L23" s="12">
        <v>3</v>
      </c>
      <c r="M23" s="12">
        <v>3.35</v>
      </c>
      <c r="N23" s="12">
        <v>3.34</v>
      </c>
      <c r="O23" s="12">
        <v>3.1429999999999998</v>
      </c>
      <c r="P23" s="12">
        <v>3.33</v>
      </c>
      <c r="Q23" s="12">
        <v>4.79</v>
      </c>
      <c r="R23" s="12">
        <v>4.58</v>
      </c>
      <c r="S23" s="12">
        <v>5.04</v>
      </c>
      <c r="T23" s="12">
        <v>4.83</v>
      </c>
      <c r="U23" s="12">
        <v>3.83</v>
      </c>
      <c r="V23" s="12">
        <v>3.57</v>
      </c>
      <c r="W23" s="12">
        <v>3.13</v>
      </c>
      <c r="X23" s="12">
        <v>2.9</v>
      </c>
      <c r="Y23" s="12">
        <v>3.25</v>
      </c>
      <c r="Z23" s="12">
        <v>3.22</v>
      </c>
      <c r="AA23" s="12">
        <v>3.02</v>
      </c>
      <c r="AB23" s="12">
        <v>3.6</v>
      </c>
      <c r="AC23" s="12">
        <v>4.0999999999999996</v>
      </c>
      <c r="AD23" s="12">
        <v>4.4000000000000004</v>
      </c>
      <c r="AE23" s="12">
        <v>4.5</v>
      </c>
      <c r="AF23" s="12">
        <v>4.2</v>
      </c>
      <c r="AG23" s="12">
        <v>3.8</v>
      </c>
      <c r="AH23" s="12">
        <v>3.6</v>
      </c>
      <c r="AI23" s="12">
        <v>3</v>
      </c>
      <c r="AJ23" s="12">
        <v>3</v>
      </c>
      <c r="AK23" s="12">
        <v>3.5</v>
      </c>
      <c r="AL23" s="12">
        <v>3.4</v>
      </c>
      <c r="AM23" s="12">
        <v>2.7</v>
      </c>
      <c r="AN23" s="12">
        <v>3.3</v>
      </c>
      <c r="AO23" s="12">
        <v>3.8</v>
      </c>
      <c r="AP23" s="12">
        <v>4</v>
      </c>
      <c r="AQ23" s="12">
        <v>4.4000000000000004</v>
      </c>
      <c r="AR23" s="12">
        <v>3.9</v>
      </c>
      <c r="AS23" s="12">
        <v>3.7</v>
      </c>
      <c r="AT23" s="12">
        <v>3.3</v>
      </c>
      <c r="AU23" s="12">
        <v>3.1</v>
      </c>
      <c r="AV23" s="12">
        <v>2.8</v>
      </c>
      <c r="AW23" s="12">
        <v>3.6</v>
      </c>
      <c r="AX23" s="12">
        <v>3.4</v>
      </c>
      <c r="AY23" s="12">
        <v>3.3</v>
      </c>
      <c r="AZ23" s="12">
        <v>3.54</v>
      </c>
      <c r="BA23" s="12">
        <v>4.08</v>
      </c>
      <c r="BB23" s="12">
        <v>4.5199999999999996</v>
      </c>
      <c r="BC23" s="12">
        <v>4.3499999999999996</v>
      </c>
      <c r="BD23" s="12">
        <v>5.13</v>
      </c>
      <c r="BE23" s="12">
        <v>4.05</v>
      </c>
      <c r="BF23" s="12">
        <v>3.29</v>
      </c>
      <c r="BG23" s="12">
        <v>2.76</v>
      </c>
      <c r="BH23" s="12">
        <v>2.72</v>
      </c>
      <c r="BI23" s="12">
        <v>3.56</v>
      </c>
      <c r="BJ23" s="12">
        <v>3.36</v>
      </c>
      <c r="BK23" s="12">
        <v>2.67</v>
      </c>
      <c r="BL23" s="12">
        <v>3.02</v>
      </c>
      <c r="BM23" s="12">
        <v>4.2300000000000004</v>
      </c>
      <c r="BN23" s="12">
        <v>4.49</v>
      </c>
      <c r="BO23" s="12">
        <v>4.1100000000000003</v>
      </c>
      <c r="BP23" s="12">
        <v>3.73</v>
      </c>
      <c r="BQ23" s="12">
        <v>3.8</v>
      </c>
      <c r="BR23" s="12">
        <v>3.27</v>
      </c>
      <c r="BS23" s="12">
        <v>2.62</v>
      </c>
      <c r="BT23" s="12">
        <v>3.65</v>
      </c>
      <c r="BU23" s="12">
        <v>3.66</v>
      </c>
      <c r="BV23" s="12">
        <v>3.62</v>
      </c>
      <c r="BW23" s="12">
        <v>2.68</v>
      </c>
      <c r="BX23" s="12">
        <v>3.08</v>
      </c>
      <c r="BY23" s="12">
        <v>4.04</v>
      </c>
      <c r="BZ23" s="12">
        <v>4.18</v>
      </c>
      <c r="CA23" s="12">
        <v>4.53</v>
      </c>
      <c r="CB23" s="12">
        <v>3.87</v>
      </c>
      <c r="CC23" s="12">
        <v>3.43</v>
      </c>
      <c r="CD23" s="12">
        <v>3.05</v>
      </c>
      <c r="CE23" s="12">
        <v>2.56</v>
      </c>
      <c r="CF23" s="12">
        <v>3.35</v>
      </c>
      <c r="CG23" s="12">
        <v>3.33</v>
      </c>
      <c r="CH23" s="12">
        <v>3.28</v>
      </c>
      <c r="CI23" s="12">
        <v>2.5099999999999998</v>
      </c>
      <c r="CJ23" s="12">
        <v>3.13</v>
      </c>
      <c r="CK23" s="12">
        <v>3.39</v>
      </c>
      <c r="CL23" s="12">
        <v>4.74</v>
      </c>
      <c r="CM23" s="12">
        <v>5.13</v>
      </c>
      <c r="CN23" s="12">
        <v>4.45</v>
      </c>
      <c r="CO23" s="12">
        <v>3.81</v>
      </c>
      <c r="CP23" s="12">
        <v>3.31</v>
      </c>
      <c r="CQ23" s="12">
        <v>2.92</v>
      </c>
      <c r="CR23" s="12">
        <v>2.96</v>
      </c>
      <c r="CS23" s="12">
        <v>3.36</v>
      </c>
      <c r="CT23" s="12">
        <v>3.43</v>
      </c>
      <c r="CU23" s="12">
        <v>2.87</v>
      </c>
      <c r="CV23" s="12">
        <v>3.21</v>
      </c>
      <c r="CW23" s="12">
        <v>3.49</v>
      </c>
      <c r="CX23" s="12">
        <v>4.63</v>
      </c>
      <c r="CY23" s="12">
        <v>4.0599999999999996</v>
      </c>
      <c r="CZ23" s="12">
        <v>4.54</v>
      </c>
      <c r="DA23" s="12">
        <v>3.5</v>
      </c>
      <c r="DB23" s="12">
        <v>3.16</v>
      </c>
      <c r="DC23" s="12">
        <v>2.72</v>
      </c>
      <c r="DD23" s="12">
        <v>2.8</v>
      </c>
      <c r="DE23" s="12">
        <v>3.41</v>
      </c>
      <c r="DF23" s="12">
        <v>3.44</v>
      </c>
      <c r="DG23" s="12">
        <v>2.56</v>
      </c>
      <c r="DH23" s="12">
        <v>3.02</v>
      </c>
      <c r="DI23" s="12">
        <v>3.7</v>
      </c>
      <c r="DJ23" s="12">
        <v>4.07</v>
      </c>
      <c r="DK23" s="12">
        <v>3.91</v>
      </c>
      <c r="DL23" s="12">
        <v>4.32</v>
      </c>
      <c r="DM23" s="12">
        <v>4.57</v>
      </c>
      <c r="DN23" s="12">
        <v>2.97</v>
      </c>
      <c r="DO23" s="12">
        <v>2.66</v>
      </c>
      <c r="DP23" s="12">
        <v>2.95</v>
      </c>
      <c r="DQ23" s="12">
        <v>3.27</v>
      </c>
      <c r="DR23" s="12">
        <v>3.33</v>
      </c>
      <c r="DS23" s="12">
        <v>2.95</v>
      </c>
    </row>
    <row r="24" spans="2:123" x14ac:dyDescent="0.3">
      <c r="B24" s="7">
        <v>10070</v>
      </c>
      <c r="C24" s="8" t="s">
        <v>23</v>
      </c>
      <c r="D24" s="12">
        <v>0.52600000000000002</v>
      </c>
      <c r="E24" s="12">
        <v>0.56000000000000005</v>
      </c>
      <c r="F24" s="12">
        <v>0.73499999999999999</v>
      </c>
      <c r="G24" s="12">
        <v>0.626</v>
      </c>
      <c r="H24" s="12">
        <v>0.61</v>
      </c>
      <c r="I24" s="12">
        <v>0.51500000000000001</v>
      </c>
      <c r="J24" s="12">
        <v>0.495</v>
      </c>
      <c r="K24" s="12">
        <v>0.52100000000000002</v>
      </c>
      <c r="L24" s="12">
        <v>0.42599999999999999</v>
      </c>
      <c r="M24" s="12">
        <v>0.46200000000000002</v>
      </c>
      <c r="N24" s="12">
        <v>0.46700000000000003</v>
      </c>
      <c r="O24" s="12">
        <v>0.495</v>
      </c>
      <c r="P24" s="12">
        <v>0.53</v>
      </c>
      <c r="Q24" s="12">
        <v>0.627</v>
      </c>
      <c r="R24" s="12">
        <v>0.63800000000000001</v>
      </c>
      <c r="S24" s="12">
        <v>0.67300000000000004</v>
      </c>
      <c r="T24" s="12">
        <v>0.66900000000000004</v>
      </c>
      <c r="U24" s="12">
        <v>0.56799999999999995</v>
      </c>
      <c r="V24" s="12">
        <v>0.52700000000000002</v>
      </c>
      <c r="W24" s="12">
        <v>0.52100000000000002</v>
      </c>
      <c r="X24" s="12">
        <v>0.433</v>
      </c>
      <c r="Y24" s="12">
        <v>0.50900000000000001</v>
      </c>
      <c r="Z24" s="12">
        <v>0.50900000000000001</v>
      </c>
      <c r="AA24" s="12">
        <v>0.47699999999999998</v>
      </c>
      <c r="AB24" s="12">
        <v>0.5</v>
      </c>
      <c r="AC24" s="12">
        <v>0.6</v>
      </c>
      <c r="AD24" s="12">
        <v>0.6</v>
      </c>
      <c r="AE24" s="12">
        <v>0.6</v>
      </c>
      <c r="AF24" s="12">
        <v>0.6</v>
      </c>
      <c r="AG24" s="12">
        <v>0.6</v>
      </c>
      <c r="AH24" s="12">
        <v>0.5</v>
      </c>
      <c r="AI24" s="12">
        <v>0.4</v>
      </c>
      <c r="AJ24" s="12">
        <v>0.4</v>
      </c>
      <c r="AK24" s="12">
        <v>0.5</v>
      </c>
      <c r="AL24" s="12">
        <v>0.5</v>
      </c>
      <c r="AM24" s="12">
        <v>0.4</v>
      </c>
      <c r="AN24" s="12">
        <v>0.5</v>
      </c>
      <c r="AO24" s="12">
        <v>0.5</v>
      </c>
      <c r="AP24" s="12">
        <v>0.6</v>
      </c>
      <c r="AQ24" s="12">
        <v>0.7</v>
      </c>
      <c r="AR24" s="12">
        <v>0.6</v>
      </c>
      <c r="AS24" s="12">
        <v>0.6</v>
      </c>
      <c r="AT24" s="12">
        <v>0.5</v>
      </c>
      <c r="AU24" s="12">
        <v>0.6</v>
      </c>
      <c r="AV24" s="12">
        <v>0.5</v>
      </c>
      <c r="AW24" s="12">
        <v>0.5</v>
      </c>
      <c r="AX24" s="12">
        <v>0.5</v>
      </c>
      <c r="AY24" s="12">
        <v>0.5</v>
      </c>
      <c r="AZ24" s="12">
        <v>0.504</v>
      </c>
      <c r="BA24" s="12">
        <v>0.54100000000000004</v>
      </c>
      <c r="BB24" s="12">
        <v>0.68</v>
      </c>
      <c r="BC24" s="12">
        <v>0.61399999999999999</v>
      </c>
      <c r="BD24" s="12">
        <v>0.67900000000000005</v>
      </c>
      <c r="BE24" s="12">
        <v>0.53400000000000003</v>
      </c>
      <c r="BF24" s="12">
        <v>0.50900000000000001</v>
      </c>
      <c r="BG24" s="12">
        <v>0.54400000000000004</v>
      </c>
      <c r="BH24" s="12">
        <v>0.39500000000000002</v>
      </c>
      <c r="BI24" s="12">
        <v>0.44800000000000001</v>
      </c>
      <c r="BJ24" s="12">
        <v>0.47099999999999997</v>
      </c>
      <c r="BK24" s="12">
        <v>0.443</v>
      </c>
      <c r="BL24" s="12">
        <v>0.51700000000000002</v>
      </c>
      <c r="BM24" s="12">
        <v>0.621</v>
      </c>
      <c r="BN24" s="12">
        <v>0.625</v>
      </c>
      <c r="BO24" s="12">
        <v>0.621</v>
      </c>
      <c r="BP24" s="12">
        <v>0.61499999999999999</v>
      </c>
      <c r="BQ24" s="12">
        <v>0.58899999999999997</v>
      </c>
      <c r="BR24" s="12">
        <v>0.52</v>
      </c>
      <c r="BS24" s="12">
        <v>0.40600000000000003</v>
      </c>
      <c r="BT24" s="12">
        <v>0.49099999999999999</v>
      </c>
      <c r="BU24" s="12">
        <v>0.503</v>
      </c>
      <c r="BV24" s="12">
        <v>0.50700000000000001</v>
      </c>
      <c r="BW24" s="12">
        <v>0.45</v>
      </c>
      <c r="BX24" s="12">
        <v>0.435</v>
      </c>
      <c r="BY24" s="12">
        <v>0.68200000000000005</v>
      </c>
      <c r="BZ24" s="12">
        <v>0.68700000000000006</v>
      </c>
      <c r="CA24" s="12">
        <v>0.60899999999999999</v>
      </c>
      <c r="CB24" s="12">
        <v>0.59499999999999997</v>
      </c>
      <c r="CC24" s="12">
        <v>0.54</v>
      </c>
      <c r="CD24" s="12">
        <v>0.48399999999999999</v>
      </c>
      <c r="CE24" s="12">
        <v>0.44500000000000001</v>
      </c>
      <c r="CF24" s="12">
        <v>0.48</v>
      </c>
      <c r="CG24" s="12">
        <v>0.45900000000000002</v>
      </c>
      <c r="CH24" s="12">
        <v>0.45400000000000001</v>
      </c>
      <c r="CI24" s="12">
        <v>0.437</v>
      </c>
      <c r="CJ24" s="12">
        <v>0.44700000000000001</v>
      </c>
      <c r="CK24" s="12">
        <v>0.54500000000000004</v>
      </c>
      <c r="CL24" s="12">
        <v>0.67300000000000004</v>
      </c>
      <c r="CM24" s="12">
        <v>0.70099999999999996</v>
      </c>
      <c r="CN24" s="12">
        <v>0.58699999999999997</v>
      </c>
      <c r="CO24" s="12">
        <v>0.56000000000000005</v>
      </c>
      <c r="CP24" s="12">
        <v>0.51</v>
      </c>
      <c r="CQ24" s="12">
        <v>0.53</v>
      </c>
      <c r="CR24" s="12">
        <v>0.49099999999999999</v>
      </c>
      <c r="CS24" s="12">
        <v>0.47599999999999998</v>
      </c>
      <c r="CT24" s="12">
        <v>0.55800000000000005</v>
      </c>
      <c r="CU24" s="12">
        <v>0.45800000000000002</v>
      </c>
      <c r="CV24" s="12">
        <v>0.51200000000000001</v>
      </c>
      <c r="CW24" s="12">
        <v>0.56000000000000005</v>
      </c>
      <c r="CX24" s="12">
        <v>0.74199999999999999</v>
      </c>
      <c r="CY24" s="12">
        <v>0.60799999999999998</v>
      </c>
      <c r="CZ24" s="12">
        <v>0.61</v>
      </c>
      <c r="DA24" s="12">
        <v>0.57199999999999995</v>
      </c>
      <c r="DB24" s="12">
        <v>0.52700000000000002</v>
      </c>
      <c r="DC24" s="12">
        <v>0.44700000000000001</v>
      </c>
      <c r="DD24" s="12">
        <v>0.49099999999999999</v>
      </c>
      <c r="DE24" s="12">
        <v>0.57599999999999996</v>
      </c>
      <c r="DF24" s="12">
        <v>0.54400000000000004</v>
      </c>
      <c r="DG24" s="12">
        <v>0.5</v>
      </c>
      <c r="DH24" s="12">
        <v>0.49399999999999999</v>
      </c>
      <c r="DI24" s="12">
        <v>0.55100000000000005</v>
      </c>
      <c r="DJ24" s="12">
        <v>0.64400000000000002</v>
      </c>
      <c r="DK24" s="12">
        <v>0.626</v>
      </c>
      <c r="DL24" s="12">
        <v>0.61299999999999999</v>
      </c>
      <c r="DM24" s="12">
        <v>0.59299999999999997</v>
      </c>
      <c r="DN24" s="12">
        <v>0.51800000000000002</v>
      </c>
      <c r="DO24" s="12">
        <v>0.41199999999999998</v>
      </c>
      <c r="DP24" s="12">
        <v>0.42799999999999999</v>
      </c>
      <c r="DQ24" s="12">
        <v>0.54800000000000004</v>
      </c>
      <c r="DR24" s="12">
        <v>0.52400000000000002</v>
      </c>
      <c r="DS24" s="12">
        <v>0.57899999999999996</v>
      </c>
    </row>
    <row r="25" spans="2:123" x14ac:dyDescent="0.3">
      <c r="B25" s="7">
        <v>10071</v>
      </c>
      <c r="C25" s="8" t="s">
        <v>24</v>
      </c>
      <c r="D25" s="12">
        <v>3.14</v>
      </c>
      <c r="E25" s="12">
        <v>3.28</v>
      </c>
      <c r="F25" s="12">
        <v>4.72</v>
      </c>
      <c r="G25" s="12">
        <v>2.84</v>
      </c>
      <c r="H25" s="12">
        <v>3.27</v>
      </c>
      <c r="I25" s="12">
        <v>3.01</v>
      </c>
      <c r="J25" s="12">
        <v>2.73</v>
      </c>
      <c r="K25" s="12">
        <v>2.9</v>
      </c>
      <c r="L25" s="12">
        <v>2.2400000000000002</v>
      </c>
      <c r="M25" s="12">
        <v>2.2000000000000002</v>
      </c>
      <c r="N25" s="12">
        <v>2.17</v>
      </c>
      <c r="O25" s="12">
        <v>2.2599999999999998</v>
      </c>
      <c r="P25" s="12">
        <v>2.82</v>
      </c>
      <c r="Q25" s="12">
        <v>3.3</v>
      </c>
      <c r="R25" s="12">
        <v>3.46</v>
      </c>
      <c r="S25" s="12">
        <v>3.8</v>
      </c>
      <c r="T25" s="12">
        <v>4.01</v>
      </c>
      <c r="U25" s="12">
        <v>3.41</v>
      </c>
      <c r="V25" s="12">
        <v>3.21</v>
      </c>
      <c r="W25" s="12">
        <v>2.79</v>
      </c>
      <c r="X25" s="12">
        <v>2.41</v>
      </c>
      <c r="Y25" s="12">
        <v>1.95</v>
      </c>
      <c r="Z25" s="12">
        <v>2.2599999999999998</v>
      </c>
      <c r="AA25" s="12">
        <v>2.29</v>
      </c>
      <c r="AB25" s="12">
        <v>2.9</v>
      </c>
      <c r="AC25" s="12">
        <v>3.1</v>
      </c>
      <c r="AD25" s="12">
        <v>4</v>
      </c>
      <c r="AE25" s="12">
        <v>4</v>
      </c>
      <c r="AF25" s="12">
        <v>3.5</v>
      </c>
      <c r="AG25" s="12">
        <v>3.5</v>
      </c>
      <c r="AH25" s="12">
        <v>3.3</v>
      </c>
      <c r="AI25" s="12">
        <v>2.6</v>
      </c>
      <c r="AJ25" s="12">
        <v>2.4</v>
      </c>
      <c r="AK25" s="12">
        <v>2</v>
      </c>
      <c r="AL25" s="12">
        <v>2.1</v>
      </c>
      <c r="AM25" s="12">
        <v>2.1</v>
      </c>
      <c r="AN25" s="12">
        <v>2.7</v>
      </c>
      <c r="AO25" s="12">
        <v>2.8</v>
      </c>
      <c r="AP25" s="12">
        <v>3.4</v>
      </c>
      <c r="AQ25" s="12">
        <v>3.9</v>
      </c>
      <c r="AR25" s="12">
        <v>3.4</v>
      </c>
      <c r="AS25" s="12">
        <v>3.3</v>
      </c>
      <c r="AT25" s="12">
        <v>2.9</v>
      </c>
      <c r="AU25" s="12">
        <v>2.8</v>
      </c>
      <c r="AV25" s="12">
        <v>2.1</v>
      </c>
      <c r="AW25" s="12">
        <v>2.1</v>
      </c>
      <c r="AX25" s="12">
        <v>2.2000000000000002</v>
      </c>
      <c r="AY25" s="12">
        <v>2.2000000000000002</v>
      </c>
      <c r="AZ25" s="12">
        <v>3.01</v>
      </c>
      <c r="BA25" s="12">
        <v>3.75</v>
      </c>
      <c r="BB25" s="12">
        <v>4.5</v>
      </c>
      <c r="BC25" s="12">
        <v>3.81</v>
      </c>
      <c r="BD25" s="12">
        <v>3.8</v>
      </c>
      <c r="BE25" s="12">
        <v>3.21</v>
      </c>
      <c r="BF25" s="12">
        <v>2.71</v>
      </c>
      <c r="BG25" s="12">
        <v>2.38</v>
      </c>
      <c r="BH25" s="12">
        <v>1.95</v>
      </c>
      <c r="BI25" s="12">
        <v>2.2200000000000002</v>
      </c>
      <c r="BJ25" s="12">
        <v>2.4300000000000002</v>
      </c>
      <c r="BK25" s="12">
        <v>2.21</v>
      </c>
      <c r="BL25" s="12">
        <v>2.62</v>
      </c>
      <c r="BM25" s="12">
        <v>3.9</v>
      </c>
      <c r="BN25" s="12">
        <v>3.57</v>
      </c>
      <c r="BO25" s="12">
        <v>3.28</v>
      </c>
      <c r="BP25" s="12">
        <v>3.51</v>
      </c>
      <c r="BQ25" s="12">
        <v>3.28</v>
      </c>
      <c r="BR25" s="12">
        <v>3.09</v>
      </c>
      <c r="BS25" s="12">
        <v>2.36</v>
      </c>
      <c r="BT25" s="12">
        <v>2.2400000000000002</v>
      </c>
      <c r="BU25" s="12">
        <v>2.41</v>
      </c>
      <c r="BV25" s="12">
        <v>2.2599999999999998</v>
      </c>
      <c r="BW25" s="12">
        <v>2.38</v>
      </c>
      <c r="BX25" s="12">
        <v>2.5499999999999998</v>
      </c>
      <c r="BY25" s="12">
        <v>3.83</v>
      </c>
      <c r="BZ25" s="12">
        <v>3.53</v>
      </c>
      <c r="CA25" s="12">
        <v>3.7</v>
      </c>
      <c r="CB25" s="12">
        <v>3.3</v>
      </c>
      <c r="CC25" s="12">
        <v>3.05</v>
      </c>
      <c r="CD25" s="12">
        <v>2.78</v>
      </c>
      <c r="CE25" s="12">
        <v>2.25</v>
      </c>
      <c r="CF25" s="12">
        <v>2.23</v>
      </c>
      <c r="CG25" s="12">
        <v>2.37</v>
      </c>
      <c r="CH25" s="12">
        <v>2.2799999999999998</v>
      </c>
      <c r="CI25" s="12">
        <v>2.19</v>
      </c>
      <c r="CJ25" s="12">
        <v>2.4900000000000002</v>
      </c>
      <c r="CK25" s="12">
        <v>2.85</v>
      </c>
      <c r="CL25" s="12">
        <v>3.58</v>
      </c>
      <c r="CM25" s="12">
        <v>4.45</v>
      </c>
      <c r="CN25" s="12">
        <v>3.43</v>
      </c>
      <c r="CO25" s="12">
        <v>3.42</v>
      </c>
      <c r="CP25" s="12">
        <v>3.07</v>
      </c>
      <c r="CQ25" s="12">
        <v>2.48</v>
      </c>
      <c r="CR25" s="12">
        <v>2.08</v>
      </c>
      <c r="CS25" s="12">
        <v>2.14</v>
      </c>
      <c r="CT25" s="12">
        <v>2.29</v>
      </c>
      <c r="CU25" s="12">
        <v>2.1</v>
      </c>
      <c r="CV25" s="12">
        <v>2.87</v>
      </c>
      <c r="CW25" s="12">
        <v>3.04</v>
      </c>
      <c r="CX25" s="12">
        <v>3.98</v>
      </c>
      <c r="CY25" s="12">
        <v>3.19</v>
      </c>
      <c r="CZ25" s="12">
        <v>3.87</v>
      </c>
      <c r="DA25" s="12">
        <v>3.54</v>
      </c>
      <c r="DB25" s="12">
        <v>3.36</v>
      </c>
      <c r="DC25" s="12">
        <v>2.5499999999999998</v>
      </c>
      <c r="DD25" s="12">
        <v>2.0699999999999998</v>
      </c>
      <c r="DE25" s="12">
        <v>2.2999999999999998</v>
      </c>
      <c r="DF25" s="12">
        <v>2.23</v>
      </c>
      <c r="DG25" s="12">
        <v>2.2999999999999998</v>
      </c>
      <c r="DH25" s="12">
        <v>2.93</v>
      </c>
      <c r="DI25" s="12">
        <v>3.23</v>
      </c>
      <c r="DJ25" s="12">
        <v>3.85</v>
      </c>
      <c r="DK25" s="12">
        <v>3.54</v>
      </c>
      <c r="DL25" s="12">
        <v>3.7</v>
      </c>
      <c r="DM25" s="12">
        <v>3.92</v>
      </c>
      <c r="DN25" s="12">
        <v>2.61</v>
      </c>
      <c r="DO25" s="12">
        <v>2.61</v>
      </c>
      <c r="DP25" s="12">
        <v>2.34</v>
      </c>
      <c r="DQ25" s="12">
        <v>2.11</v>
      </c>
      <c r="DR25" s="12">
        <v>2.2200000000000002</v>
      </c>
      <c r="DS25" s="12">
        <v>2.0699999999999998</v>
      </c>
    </row>
    <row r="26" spans="2:123" x14ac:dyDescent="0.3">
      <c r="B26" s="7">
        <v>10072</v>
      </c>
      <c r="C26" s="8" t="s">
        <v>25</v>
      </c>
      <c r="D26" s="12">
        <v>36.106999999999999</v>
      </c>
      <c r="E26" s="12">
        <v>33.941000000000003</v>
      </c>
      <c r="F26" s="12">
        <v>44.564999999999998</v>
      </c>
      <c r="G26" s="12">
        <v>39.892000000000003</v>
      </c>
      <c r="H26" s="12">
        <v>34.945999999999998</v>
      </c>
      <c r="I26" s="12">
        <v>32.566000000000003</v>
      </c>
      <c r="J26" s="12">
        <v>32.323</v>
      </c>
      <c r="K26" s="12">
        <v>28.835000000000001</v>
      </c>
      <c r="L26" s="12">
        <v>30.706</v>
      </c>
      <c r="M26" s="12">
        <v>33.814999999999998</v>
      </c>
      <c r="N26" s="12">
        <v>32.838999999999999</v>
      </c>
      <c r="O26" s="12">
        <v>33.204000000000001</v>
      </c>
      <c r="P26" s="12">
        <v>32.356999999999999</v>
      </c>
      <c r="Q26" s="12">
        <v>40.896999999999998</v>
      </c>
      <c r="R26" s="12">
        <v>37.406999999999996</v>
      </c>
      <c r="S26" s="12">
        <v>43.518000000000001</v>
      </c>
      <c r="T26" s="12">
        <v>37.799999999999997</v>
      </c>
      <c r="U26" s="12">
        <v>33.146000000000001</v>
      </c>
      <c r="V26" s="12">
        <v>30.390999999999998</v>
      </c>
      <c r="W26" s="12">
        <v>26.431000000000001</v>
      </c>
      <c r="X26" s="12">
        <v>26.045000000000002</v>
      </c>
      <c r="Y26" s="12">
        <v>29.616</v>
      </c>
      <c r="Z26" s="12">
        <v>28.568000000000001</v>
      </c>
      <c r="AA26" s="12">
        <v>32.832000000000001</v>
      </c>
      <c r="AB26" s="12">
        <v>30.8</v>
      </c>
      <c r="AC26" s="12">
        <v>35.6</v>
      </c>
      <c r="AD26" s="12">
        <v>36.6</v>
      </c>
      <c r="AE26" s="12">
        <v>38.9</v>
      </c>
      <c r="AF26" s="12">
        <v>37.4</v>
      </c>
      <c r="AG26" s="12">
        <v>32.6</v>
      </c>
      <c r="AH26" s="12">
        <v>30.8</v>
      </c>
      <c r="AI26" s="12">
        <v>26.6</v>
      </c>
      <c r="AJ26" s="12">
        <v>28.7</v>
      </c>
      <c r="AK26" s="12">
        <v>36.1</v>
      </c>
      <c r="AL26" s="12">
        <v>34.799999999999997</v>
      </c>
      <c r="AM26" s="12">
        <v>32.9</v>
      </c>
      <c r="AN26" s="12">
        <v>34.299999999999997</v>
      </c>
      <c r="AO26" s="12">
        <v>33.6</v>
      </c>
      <c r="AP26" s="12">
        <v>34.9</v>
      </c>
      <c r="AQ26" s="12">
        <v>39.200000000000003</v>
      </c>
      <c r="AR26" s="12">
        <v>33</v>
      </c>
      <c r="AS26" s="12">
        <v>32.299999999999997</v>
      </c>
      <c r="AT26" s="12">
        <v>29.6</v>
      </c>
      <c r="AU26" s="12">
        <v>29.7</v>
      </c>
      <c r="AV26" s="12">
        <v>29.9</v>
      </c>
      <c r="AW26" s="12">
        <v>36</v>
      </c>
      <c r="AX26" s="12">
        <v>31.1</v>
      </c>
      <c r="AY26" s="12">
        <v>32.299999999999997</v>
      </c>
      <c r="AZ26" s="12">
        <v>31.405999999999999</v>
      </c>
      <c r="BA26" s="12">
        <v>36.277999999999999</v>
      </c>
      <c r="BB26" s="12">
        <v>41.518999999999998</v>
      </c>
      <c r="BC26" s="12">
        <v>36.932000000000002</v>
      </c>
      <c r="BD26" s="12">
        <v>42.091000000000001</v>
      </c>
      <c r="BE26" s="12">
        <v>36.167999999999999</v>
      </c>
      <c r="BF26" s="12">
        <v>28.021999999999998</v>
      </c>
      <c r="BG26" s="12">
        <v>27.285</v>
      </c>
      <c r="BH26" s="12">
        <v>29.484999999999999</v>
      </c>
      <c r="BI26" s="12">
        <v>36.143999999999998</v>
      </c>
      <c r="BJ26" s="12">
        <v>33.189</v>
      </c>
      <c r="BK26" s="12">
        <v>25.786000000000001</v>
      </c>
      <c r="BL26" s="12">
        <v>30.53</v>
      </c>
      <c r="BM26" s="12">
        <v>37.46</v>
      </c>
      <c r="BN26" s="12">
        <v>39.17</v>
      </c>
      <c r="BO26" s="12">
        <v>35.881</v>
      </c>
      <c r="BP26" s="12">
        <v>33.398000000000003</v>
      </c>
      <c r="BQ26" s="12">
        <v>32.563000000000002</v>
      </c>
      <c r="BR26" s="12">
        <v>27.818999999999999</v>
      </c>
      <c r="BS26" s="12">
        <v>29.146000000000001</v>
      </c>
      <c r="BT26" s="12">
        <v>37.24</v>
      </c>
      <c r="BU26" s="12">
        <v>35.612000000000002</v>
      </c>
      <c r="BV26" s="12">
        <v>34.337000000000003</v>
      </c>
      <c r="BW26" s="12">
        <v>27.085000000000001</v>
      </c>
      <c r="BX26" s="12">
        <v>29.482223999999999</v>
      </c>
      <c r="BY26" s="12">
        <v>39.898665000000001</v>
      </c>
      <c r="BZ26" s="12">
        <v>38.872298999999998</v>
      </c>
      <c r="CA26" s="12">
        <v>39.717711000000001</v>
      </c>
      <c r="CB26" s="12">
        <v>36.298101000000003</v>
      </c>
      <c r="CC26" s="12">
        <v>31.319076000000003</v>
      </c>
      <c r="CD26" s="12">
        <v>26.612154</v>
      </c>
      <c r="CE26" s="12">
        <v>26.350836000000001</v>
      </c>
      <c r="CF26" s="12">
        <v>35.884262208999999</v>
      </c>
      <c r="CG26" s="12">
        <v>35.897842615000002</v>
      </c>
      <c r="CH26" s="12">
        <v>33.158868501000001</v>
      </c>
      <c r="CI26" s="12">
        <v>27.156166039999999</v>
      </c>
      <c r="CJ26" s="12">
        <v>31.673600123</v>
      </c>
      <c r="CK26" s="12">
        <v>31.750896231999999</v>
      </c>
      <c r="CL26" s="12">
        <v>39.235433804000003</v>
      </c>
      <c r="CM26" s="12">
        <v>47.494795296999996</v>
      </c>
      <c r="CN26" s="12">
        <v>42.716280706999996</v>
      </c>
      <c r="CO26" s="12">
        <v>34.003334177999996</v>
      </c>
      <c r="CP26" s="12">
        <v>28.692547964000003</v>
      </c>
      <c r="CQ26" s="12">
        <v>29.247780023000001</v>
      </c>
      <c r="CR26" s="12">
        <v>33.461775045000003</v>
      </c>
      <c r="CS26" s="12">
        <v>34.660714906999999</v>
      </c>
      <c r="CT26" s="12">
        <v>34.641355797999999</v>
      </c>
      <c r="CU26" s="12">
        <v>29.329355195000002</v>
      </c>
      <c r="CV26" s="12">
        <v>32.503</v>
      </c>
      <c r="CW26" s="12">
        <v>34.329000000000001</v>
      </c>
      <c r="CX26" s="12">
        <v>36.244999999999997</v>
      </c>
      <c r="CY26" s="12">
        <v>38.914000000000001</v>
      </c>
      <c r="CZ26" s="12">
        <v>38.302999999999997</v>
      </c>
      <c r="DA26" s="12">
        <v>32.848999999999997</v>
      </c>
      <c r="DB26" s="12">
        <v>30.658999999999999</v>
      </c>
      <c r="DC26" s="12">
        <v>30.515000000000001</v>
      </c>
      <c r="DD26" s="12">
        <v>30.082000000000001</v>
      </c>
      <c r="DE26" s="12">
        <v>36.470999999999997</v>
      </c>
      <c r="DF26" s="12">
        <v>38.953000000000003</v>
      </c>
      <c r="DG26" s="12">
        <v>28.244</v>
      </c>
      <c r="DH26" s="12">
        <v>31.361999999999998</v>
      </c>
      <c r="DI26" s="12">
        <v>35.049999999999997</v>
      </c>
      <c r="DJ26" s="12">
        <v>36.706000000000003</v>
      </c>
      <c r="DK26" s="12">
        <v>37.58</v>
      </c>
      <c r="DL26" s="12">
        <v>44.076000000000001</v>
      </c>
      <c r="DM26" s="12">
        <v>43.051000000000002</v>
      </c>
      <c r="DN26" s="12">
        <v>27.77</v>
      </c>
      <c r="DO26" s="12">
        <v>28.728000000000002</v>
      </c>
      <c r="DP26" s="12">
        <v>29.888999999999999</v>
      </c>
      <c r="DQ26" s="12">
        <v>30.905999999999999</v>
      </c>
      <c r="DR26" s="12">
        <v>34.250999999999998</v>
      </c>
      <c r="DS26" s="12">
        <v>29.236999999999998</v>
      </c>
    </row>
    <row r="27" spans="2:123" x14ac:dyDescent="0.3">
      <c r="B27" s="7">
        <v>10074</v>
      </c>
      <c r="C27" s="8" t="s">
        <v>26</v>
      </c>
      <c r="D27" s="12">
        <v>39.508000000000003</v>
      </c>
      <c r="E27" s="12">
        <v>39.32</v>
      </c>
      <c r="F27" s="12">
        <v>60.22</v>
      </c>
      <c r="G27" s="12">
        <v>40.017000000000003</v>
      </c>
      <c r="H27" s="12">
        <v>45.436</v>
      </c>
      <c r="I27" s="12">
        <v>41.11</v>
      </c>
      <c r="J27" s="12">
        <v>42.017000000000003</v>
      </c>
      <c r="K27" s="12">
        <v>36.685000000000002</v>
      </c>
      <c r="L27" s="12">
        <v>29.414000000000001</v>
      </c>
      <c r="M27" s="12">
        <v>36.546999999999997</v>
      </c>
      <c r="N27" s="12">
        <v>34.668999999999997</v>
      </c>
      <c r="O27" s="12">
        <v>32.381</v>
      </c>
      <c r="P27" s="12">
        <v>35.728999999999999</v>
      </c>
      <c r="Q27" s="12">
        <v>51.137999999999998</v>
      </c>
      <c r="R27" s="12">
        <v>45.128</v>
      </c>
      <c r="S27" s="12">
        <v>51.209000000000003</v>
      </c>
      <c r="T27" s="12">
        <v>48.603000000000002</v>
      </c>
      <c r="U27" s="12">
        <v>43.332999999999998</v>
      </c>
      <c r="V27" s="12">
        <v>40.606999999999999</v>
      </c>
      <c r="W27" s="12">
        <v>36.204000000000001</v>
      </c>
      <c r="X27" s="12">
        <v>31</v>
      </c>
      <c r="Y27" s="12">
        <v>31.745999999999999</v>
      </c>
      <c r="Z27" s="12">
        <v>36.109000000000002</v>
      </c>
      <c r="AA27" s="12">
        <v>36.19</v>
      </c>
      <c r="AB27" s="12">
        <v>39.200000000000003</v>
      </c>
      <c r="AC27" s="12">
        <v>43.1</v>
      </c>
      <c r="AD27" s="12">
        <v>49.3</v>
      </c>
      <c r="AE27" s="12">
        <v>49</v>
      </c>
      <c r="AF27" s="12">
        <v>44.6</v>
      </c>
      <c r="AG27" s="12">
        <v>46.4</v>
      </c>
      <c r="AH27" s="12">
        <v>40.1</v>
      </c>
      <c r="AI27" s="12">
        <v>34.700000000000003</v>
      </c>
      <c r="AJ27" s="12">
        <v>29.5</v>
      </c>
      <c r="AK27" s="12">
        <v>33.6</v>
      </c>
      <c r="AL27" s="12">
        <v>38.5</v>
      </c>
      <c r="AM27" s="12">
        <v>34.5</v>
      </c>
      <c r="AN27" s="12">
        <v>36.200000000000003</v>
      </c>
      <c r="AO27" s="12">
        <v>46.1</v>
      </c>
      <c r="AP27" s="12">
        <v>45.1</v>
      </c>
      <c r="AQ27" s="12">
        <v>51.1</v>
      </c>
      <c r="AR27" s="12">
        <v>46.5</v>
      </c>
      <c r="AS27" s="12">
        <v>46</v>
      </c>
      <c r="AT27" s="12">
        <v>39.200000000000003</v>
      </c>
      <c r="AU27" s="12">
        <v>35.6</v>
      </c>
      <c r="AV27" s="12">
        <v>35.1</v>
      </c>
      <c r="AW27" s="12">
        <v>39</v>
      </c>
      <c r="AX27" s="12">
        <v>39</v>
      </c>
      <c r="AY27" s="12">
        <v>41.8</v>
      </c>
      <c r="AZ27" s="12">
        <v>44.215000000000003</v>
      </c>
      <c r="BA27" s="12">
        <v>50.308</v>
      </c>
      <c r="BB27" s="12">
        <v>62.595999999999997</v>
      </c>
      <c r="BC27" s="12">
        <v>49.198999999999998</v>
      </c>
      <c r="BD27" s="12">
        <v>58.622999999999998</v>
      </c>
      <c r="BE27" s="12">
        <v>43.514000000000003</v>
      </c>
      <c r="BF27" s="12">
        <v>38.570999999999998</v>
      </c>
      <c r="BG27" s="12">
        <v>33.340000000000003</v>
      </c>
      <c r="BH27" s="12">
        <v>31.768000000000001</v>
      </c>
      <c r="BI27" s="12">
        <v>39.213000000000001</v>
      </c>
      <c r="BJ27" s="12">
        <v>40.283999999999999</v>
      </c>
      <c r="BK27" s="12">
        <v>34.137</v>
      </c>
      <c r="BL27" s="12">
        <v>34.232999999999997</v>
      </c>
      <c r="BM27" s="12">
        <v>50.31</v>
      </c>
      <c r="BN27" s="12">
        <v>49.304000000000002</v>
      </c>
      <c r="BO27" s="12">
        <v>45.728000000000002</v>
      </c>
      <c r="BP27" s="12">
        <v>43.844999999999999</v>
      </c>
      <c r="BQ27" s="12">
        <v>44.216999999999999</v>
      </c>
      <c r="BR27" s="12">
        <v>40.353000000000002</v>
      </c>
      <c r="BS27" s="12">
        <v>32.652999999999999</v>
      </c>
      <c r="BT27" s="12">
        <v>40.868000000000002</v>
      </c>
      <c r="BU27" s="12">
        <v>44.029000000000003</v>
      </c>
      <c r="BV27" s="12">
        <v>42.783000000000001</v>
      </c>
      <c r="BW27" s="12">
        <v>38.110999999999997</v>
      </c>
      <c r="BX27" s="12">
        <v>34.689527000000005</v>
      </c>
      <c r="BY27" s="12">
        <v>51.819029</v>
      </c>
      <c r="BZ27" s="12">
        <v>44.854209000000004</v>
      </c>
      <c r="CA27" s="12">
        <v>47.308377</v>
      </c>
      <c r="CB27" s="12">
        <v>44.771885000000005</v>
      </c>
      <c r="CC27" s="12">
        <v>41.522691000000002</v>
      </c>
      <c r="CD27" s="12">
        <v>36.830306</v>
      </c>
      <c r="CE27" s="12">
        <v>34.265228999999998</v>
      </c>
      <c r="CF27" s="12">
        <v>40.036603808000002</v>
      </c>
      <c r="CG27" s="12">
        <v>40.759975530000006</v>
      </c>
      <c r="CH27" s="12">
        <v>43.111618911000001</v>
      </c>
      <c r="CI27" s="12">
        <v>35.624280226000003</v>
      </c>
      <c r="CJ27" s="12">
        <v>35.565662623999998</v>
      </c>
      <c r="CK27" s="12">
        <v>38.694249584999994</v>
      </c>
      <c r="CL27" s="12">
        <v>52.488492348000001</v>
      </c>
      <c r="CM27" s="12">
        <v>57.986284050000002</v>
      </c>
      <c r="CN27" s="12">
        <v>47.328786151999999</v>
      </c>
      <c r="CO27" s="12">
        <v>44.666940820000001</v>
      </c>
      <c r="CP27" s="12">
        <v>39.831828843000004</v>
      </c>
      <c r="CQ27" s="12">
        <v>37.908027056999998</v>
      </c>
      <c r="CR27" s="12">
        <v>38.115965960000004</v>
      </c>
      <c r="CS27" s="12">
        <v>39.699883076999996</v>
      </c>
      <c r="CT27" s="12">
        <v>45.087372622000004</v>
      </c>
      <c r="CU27" s="12">
        <v>41.773964530000001</v>
      </c>
      <c r="CV27" s="12">
        <v>37.317</v>
      </c>
      <c r="CW27" s="12">
        <v>37.878999999999998</v>
      </c>
      <c r="CX27" s="12">
        <v>48.854999999999997</v>
      </c>
      <c r="CY27" s="12">
        <v>43.28</v>
      </c>
      <c r="CZ27" s="12">
        <v>49.008000000000003</v>
      </c>
      <c r="DA27" s="12">
        <v>43.408999999999999</v>
      </c>
      <c r="DB27" s="12">
        <v>41.295999999999999</v>
      </c>
      <c r="DC27" s="12">
        <v>35.901000000000003</v>
      </c>
      <c r="DD27" s="12">
        <v>37.828000000000003</v>
      </c>
      <c r="DE27" s="12">
        <v>41.433999999999997</v>
      </c>
      <c r="DF27" s="12">
        <v>42.625999999999998</v>
      </c>
      <c r="DG27" s="12">
        <v>37.124000000000002</v>
      </c>
      <c r="DH27" s="12">
        <v>34.162999999999997</v>
      </c>
      <c r="DI27" s="12">
        <v>42.956000000000003</v>
      </c>
      <c r="DJ27" s="12">
        <v>47.091000000000001</v>
      </c>
      <c r="DK27" s="12">
        <v>45.066000000000003</v>
      </c>
      <c r="DL27" s="12">
        <v>52.454999999999998</v>
      </c>
      <c r="DM27" s="12">
        <v>50.924999999999997</v>
      </c>
      <c r="DN27" s="12">
        <v>35.887999999999998</v>
      </c>
      <c r="DO27" s="12">
        <v>33.862000000000002</v>
      </c>
      <c r="DP27" s="12">
        <v>42.018999999999998</v>
      </c>
      <c r="DQ27" s="12">
        <v>38.234000000000002</v>
      </c>
      <c r="DR27" s="12">
        <v>43.149000000000001</v>
      </c>
      <c r="DS27" s="12">
        <v>39.787999999999997</v>
      </c>
    </row>
    <row r="28" spans="2:123" x14ac:dyDescent="0.3">
      <c r="B28" s="7">
        <v>10076</v>
      </c>
      <c r="C28" s="8" t="s">
        <v>27</v>
      </c>
      <c r="D28" s="12">
        <v>6.1920000000000002</v>
      </c>
      <c r="E28" s="12">
        <v>6.9870000000000001</v>
      </c>
      <c r="F28" s="12">
        <v>8.8930000000000007</v>
      </c>
      <c r="G28" s="12">
        <v>8.5259999999999998</v>
      </c>
      <c r="H28" s="12">
        <v>7.5990000000000002</v>
      </c>
      <c r="I28" s="12">
        <v>7.0410000000000004</v>
      </c>
      <c r="J28" s="12">
        <v>6.468</v>
      </c>
      <c r="K28" s="12">
        <v>6.4889999999999999</v>
      </c>
      <c r="L28" s="12">
        <v>5.4029999999999996</v>
      </c>
      <c r="M28" s="12">
        <v>5.7549999999999999</v>
      </c>
      <c r="N28" s="12">
        <v>5.492</v>
      </c>
      <c r="O28" s="12">
        <v>4.9139999999999997</v>
      </c>
      <c r="P28" s="12">
        <v>5.9660000000000002</v>
      </c>
      <c r="Q28" s="12">
        <v>8.0109999999999992</v>
      </c>
      <c r="R28" s="12">
        <v>7.6689999999999996</v>
      </c>
      <c r="S28" s="12">
        <v>8.2729999999999997</v>
      </c>
      <c r="T28" s="12">
        <v>8.0060000000000002</v>
      </c>
      <c r="U28" s="12">
        <v>6.7220000000000004</v>
      </c>
      <c r="V28" s="12">
        <v>7.0010000000000003</v>
      </c>
      <c r="W28" s="12">
        <v>6.4640000000000004</v>
      </c>
      <c r="X28" s="12">
        <v>5.9420000000000002</v>
      </c>
      <c r="Y28" s="12">
        <v>6.3</v>
      </c>
      <c r="Z28" s="12">
        <v>6.34</v>
      </c>
      <c r="AA28" s="12">
        <v>5.7690000000000001</v>
      </c>
      <c r="AB28" s="12">
        <v>7.2</v>
      </c>
      <c r="AC28" s="12">
        <v>7.8</v>
      </c>
      <c r="AD28" s="12">
        <v>8.9</v>
      </c>
      <c r="AE28" s="12">
        <v>9.1</v>
      </c>
      <c r="AF28" s="12">
        <v>8.1</v>
      </c>
      <c r="AG28" s="12">
        <v>8.3000000000000007</v>
      </c>
      <c r="AH28" s="12">
        <v>7.6</v>
      </c>
      <c r="AI28" s="12">
        <v>6.6</v>
      </c>
      <c r="AJ28" s="12">
        <v>6.9</v>
      </c>
      <c r="AK28" s="12">
        <v>7.3</v>
      </c>
      <c r="AL28" s="12">
        <v>7.2</v>
      </c>
      <c r="AM28" s="12">
        <v>6.5</v>
      </c>
      <c r="AN28" s="12">
        <v>7.5</v>
      </c>
      <c r="AO28" s="12">
        <v>7.9</v>
      </c>
      <c r="AP28" s="12">
        <v>8.6999999999999993</v>
      </c>
      <c r="AQ28" s="12">
        <v>10</v>
      </c>
      <c r="AR28" s="12">
        <v>8.9</v>
      </c>
      <c r="AS28" s="12">
        <v>8.3000000000000007</v>
      </c>
      <c r="AT28" s="12">
        <v>7.4</v>
      </c>
      <c r="AU28" s="12">
        <v>6.7</v>
      </c>
      <c r="AV28" s="12">
        <v>7.4</v>
      </c>
      <c r="AW28" s="12">
        <v>8.1</v>
      </c>
      <c r="AX28" s="12">
        <v>7.2</v>
      </c>
      <c r="AY28" s="12">
        <v>6.5</v>
      </c>
      <c r="AZ28" s="12">
        <v>7.0650000000000004</v>
      </c>
      <c r="BA28" s="12">
        <v>8.7279999999999998</v>
      </c>
      <c r="BB28" s="12">
        <v>10.211</v>
      </c>
      <c r="BC28" s="12">
        <v>8.93</v>
      </c>
      <c r="BD28" s="12">
        <v>9.8819999999999997</v>
      </c>
      <c r="BE28" s="12">
        <v>7.7469999999999999</v>
      </c>
      <c r="BF28" s="12">
        <v>7.2990000000000004</v>
      </c>
      <c r="BG28" s="12">
        <v>6.8609999999999998</v>
      </c>
      <c r="BH28" s="12">
        <v>7.0990000000000002</v>
      </c>
      <c r="BI28" s="12">
        <v>7.585</v>
      </c>
      <c r="BJ28" s="12">
        <v>6.9610000000000003</v>
      </c>
      <c r="BK28" s="12">
        <v>6.9320000000000004</v>
      </c>
      <c r="BL28" s="12">
        <v>7.2809999999999997</v>
      </c>
      <c r="BM28" s="12">
        <v>9.2780000000000005</v>
      </c>
      <c r="BN28" s="12">
        <v>9.4730000000000008</v>
      </c>
      <c r="BO28" s="12">
        <v>9.5020000000000007</v>
      </c>
      <c r="BP28" s="12">
        <v>8.1760000000000002</v>
      </c>
      <c r="BQ28" s="12">
        <v>8.2249999999999996</v>
      </c>
      <c r="BR28" s="12">
        <v>7.3460000000000001</v>
      </c>
      <c r="BS28" s="12">
        <v>6.6040000000000001</v>
      </c>
      <c r="BT28" s="12">
        <v>8.3740000000000006</v>
      </c>
      <c r="BU28" s="12">
        <v>8.4130000000000003</v>
      </c>
      <c r="BV28" s="12">
        <v>7.9470000000000001</v>
      </c>
      <c r="BW28" s="12">
        <v>7.8529999999999998</v>
      </c>
      <c r="BX28" s="12">
        <v>7.9846077800000002</v>
      </c>
      <c r="BY28" s="12">
        <v>9.93032687</v>
      </c>
      <c r="BZ28" s="12">
        <v>10.340507499999999</v>
      </c>
      <c r="CA28" s="12">
        <v>9.9023506099999992</v>
      </c>
      <c r="CB28" s="12">
        <v>10.011004999999999</v>
      </c>
      <c r="CC28" s="12">
        <v>8.5003374999999988</v>
      </c>
      <c r="CD28" s="12">
        <v>7.7380515400000007</v>
      </c>
      <c r="CE28" s="12">
        <v>7.3037000000000001</v>
      </c>
      <c r="CF28" s="12">
        <v>8.9529140399999996</v>
      </c>
      <c r="CG28" s="12">
        <v>8.695450000000001</v>
      </c>
      <c r="CH28" s="12">
        <v>8.2885406500000016</v>
      </c>
      <c r="CI28" s="12">
        <v>7.9249350000000005</v>
      </c>
      <c r="CJ28" s="12">
        <v>8.3418289399999992</v>
      </c>
      <c r="CK28" s="12">
        <v>9.0839874999999992</v>
      </c>
      <c r="CL28" s="12">
        <v>10.774684260000001</v>
      </c>
      <c r="CM28" s="12">
        <v>11.8480975</v>
      </c>
      <c r="CN28" s="12">
        <v>9.91808406</v>
      </c>
      <c r="CO28" s="12">
        <v>9.7146845200000005</v>
      </c>
      <c r="CP28" s="12">
        <v>8.7649765500000001</v>
      </c>
      <c r="CQ28" s="12">
        <v>8.5806455800000005</v>
      </c>
      <c r="CR28" s="12">
        <v>8.8276949000000009</v>
      </c>
      <c r="CS28" s="12">
        <v>9.3001249999999995</v>
      </c>
      <c r="CT28" s="12">
        <v>9.3581804599999998</v>
      </c>
      <c r="CU28" s="12">
        <v>8.6702649999999988</v>
      </c>
      <c r="CV28" s="12">
        <v>8.8780000000000001</v>
      </c>
      <c r="CW28" s="12">
        <v>9.42</v>
      </c>
      <c r="CX28" s="12">
        <v>10.465999999999999</v>
      </c>
      <c r="CY28" s="12">
        <v>10.319000000000001</v>
      </c>
      <c r="CZ28" s="12">
        <v>10.53</v>
      </c>
      <c r="DA28" s="12">
        <v>9.8010000000000002</v>
      </c>
      <c r="DB28" s="12">
        <v>9.1639999999999997</v>
      </c>
      <c r="DC28" s="12">
        <v>8.2270000000000003</v>
      </c>
      <c r="DD28" s="12">
        <v>8.8870000000000005</v>
      </c>
      <c r="DE28" s="12">
        <v>9.032</v>
      </c>
      <c r="DF28" s="12">
        <v>8.6590000000000007</v>
      </c>
      <c r="DG28" s="12">
        <v>7.9290000000000003</v>
      </c>
      <c r="DH28" s="12">
        <v>8.5839999999999996</v>
      </c>
      <c r="DI28" s="12">
        <v>9.4049999999999994</v>
      </c>
      <c r="DJ28" s="12">
        <v>10.066000000000001</v>
      </c>
      <c r="DK28" s="12">
        <v>10.279</v>
      </c>
      <c r="DL28" s="12">
        <v>10.351000000000001</v>
      </c>
      <c r="DM28" s="12">
        <v>9.6310000000000002</v>
      </c>
      <c r="DN28" s="12">
        <v>8.76</v>
      </c>
      <c r="DO28" s="12">
        <v>8.1479999999999997</v>
      </c>
      <c r="DP28" s="12">
        <v>8.4540000000000006</v>
      </c>
      <c r="DQ28" s="12">
        <v>8.91</v>
      </c>
      <c r="DR28" s="12">
        <v>8.625</v>
      </c>
      <c r="DS28" s="12">
        <v>8.282</v>
      </c>
    </row>
    <row r="29" spans="2:123" x14ac:dyDescent="0.3">
      <c r="B29" s="7">
        <v>10078</v>
      </c>
      <c r="C29" s="8" t="s">
        <v>28</v>
      </c>
      <c r="D29" s="12">
        <v>6.6890000000000001</v>
      </c>
      <c r="E29" s="12">
        <v>6.55</v>
      </c>
      <c r="F29" s="12">
        <v>9.1240000000000006</v>
      </c>
      <c r="G29" s="12">
        <v>6.7489999999999997</v>
      </c>
      <c r="H29" s="12">
        <v>6.9770000000000003</v>
      </c>
      <c r="I29" s="12">
        <v>7.3949999999999996</v>
      </c>
      <c r="J29" s="12">
        <v>6.4009999999999998</v>
      </c>
      <c r="K29" s="12">
        <v>6.3010000000000002</v>
      </c>
      <c r="L29" s="12">
        <v>5.367</v>
      </c>
      <c r="M29" s="12">
        <v>4.92</v>
      </c>
      <c r="N29" s="12">
        <v>4.7009999999999996</v>
      </c>
      <c r="O29" s="12">
        <v>5.109</v>
      </c>
      <c r="P29" s="12">
        <v>6.1520000000000001</v>
      </c>
      <c r="Q29" s="12">
        <v>7.5739999999999998</v>
      </c>
      <c r="R29" s="12">
        <v>7.0469999999999997</v>
      </c>
      <c r="S29" s="12">
        <v>7.8620000000000001</v>
      </c>
      <c r="T29" s="12">
        <v>7.2359999999999998</v>
      </c>
      <c r="U29" s="12">
        <v>6.9969999999999999</v>
      </c>
      <c r="V29" s="12">
        <v>6.609</v>
      </c>
      <c r="W29" s="12">
        <v>6.609</v>
      </c>
      <c r="X29" s="12">
        <v>4.9400000000000004</v>
      </c>
      <c r="Y29" s="12">
        <v>4.3630000000000004</v>
      </c>
      <c r="Z29" s="12">
        <v>4.3630000000000004</v>
      </c>
      <c r="AA29" s="12">
        <v>4.9989999999999997</v>
      </c>
      <c r="AB29" s="12">
        <v>6.1</v>
      </c>
      <c r="AC29" s="12">
        <v>6.6</v>
      </c>
      <c r="AD29" s="12">
        <v>7.6</v>
      </c>
      <c r="AE29" s="12">
        <v>7.6</v>
      </c>
      <c r="AF29" s="12">
        <v>7.9</v>
      </c>
      <c r="AG29" s="12">
        <v>7.7</v>
      </c>
      <c r="AH29" s="12">
        <v>6.8</v>
      </c>
      <c r="AI29" s="12">
        <v>6.1</v>
      </c>
      <c r="AJ29" s="12">
        <v>5.0999999999999996</v>
      </c>
      <c r="AK29" s="12">
        <v>4.4000000000000004</v>
      </c>
      <c r="AL29" s="12">
        <v>4.3</v>
      </c>
      <c r="AM29" s="12">
        <v>4.9000000000000004</v>
      </c>
      <c r="AN29" s="12">
        <v>6.3</v>
      </c>
      <c r="AO29" s="12">
        <v>7</v>
      </c>
      <c r="AP29" s="12">
        <v>7.1</v>
      </c>
      <c r="AQ29" s="12">
        <v>8.1</v>
      </c>
      <c r="AR29" s="12">
        <v>6.9</v>
      </c>
      <c r="AS29" s="12">
        <v>7</v>
      </c>
      <c r="AT29" s="12">
        <v>6.5</v>
      </c>
      <c r="AU29" s="12">
        <v>6.2</v>
      </c>
      <c r="AV29" s="12">
        <v>4.5999999999999996</v>
      </c>
      <c r="AW29" s="12">
        <v>4.0999999999999996</v>
      </c>
      <c r="AX29" s="12">
        <v>4.0999999999999996</v>
      </c>
      <c r="AY29" s="12">
        <v>4.9000000000000004</v>
      </c>
      <c r="AZ29" s="12">
        <v>6.8529999999999998</v>
      </c>
      <c r="BA29" s="12">
        <v>7.4379999999999997</v>
      </c>
      <c r="BB29" s="12">
        <v>8.4</v>
      </c>
      <c r="BC29" s="12">
        <v>7.3879999999999999</v>
      </c>
      <c r="BD29" s="12">
        <v>8.8160000000000007</v>
      </c>
      <c r="BE29" s="12">
        <v>7.0110000000000001</v>
      </c>
      <c r="BF29" s="12">
        <v>6.069</v>
      </c>
      <c r="BG29" s="12">
        <v>5.444</v>
      </c>
      <c r="BH29" s="12">
        <v>4.2439999999999998</v>
      </c>
      <c r="BI29" s="12">
        <v>4.1349999999999998</v>
      </c>
      <c r="BJ29" s="12">
        <v>4.1950000000000003</v>
      </c>
      <c r="BK29" s="12">
        <v>4.4130000000000003</v>
      </c>
      <c r="BL29" s="12">
        <v>5.8840000000000003</v>
      </c>
      <c r="BM29" s="12">
        <v>8.1549999999999994</v>
      </c>
      <c r="BN29" s="12">
        <v>7.6719999999999997</v>
      </c>
      <c r="BO29" s="12">
        <v>6.9320000000000004</v>
      </c>
      <c r="BP29" s="12">
        <v>7.1189999999999998</v>
      </c>
      <c r="BQ29" s="12">
        <v>7.3559999999999999</v>
      </c>
      <c r="BR29" s="12">
        <v>6.7249999999999996</v>
      </c>
      <c r="BS29" s="12">
        <v>5.351</v>
      </c>
      <c r="BT29" s="12">
        <v>4.3890000000000002</v>
      </c>
      <c r="BU29" s="12">
        <v>4.3170000000000002</v>
      </c>
      <c r="BV29" s="12">
        <v>4.1989999999999998</v>
      </c>
      <c r="BW29" s="12">
        <v>4.9640000000000004</v>
      </c>
      <c r="BX29" s="12">
        <v>5.3710000000000004</v>
      </c>
      <c r="BY29" s="12">
        <v>7.7610000000000001</v>
      </c>
      <c r="BZ29" s="12">
        <v>7.258</v>
      </c>
      <c r="CA29" s="12">
        <v>9.1880000000000006</v>
      </c>
      <c r="CB29" s="12">
        <v>7.12</v>
      </c>
      <c r="CC29" s="12">
        <v>7.109</v>
      </c>
      <c r="CD29" s="12">
        <v>6.3490000000000002</v>
      </c>
      <c r="CE29" s="12">
        <v>4.7649999999999997</v>
      </c>
      <c r="CF29" s="12">
        <v>4.8940000000000001</v>
      </c>
      <c r="CG29" s="12">
        <v>4.2590000000000003</v>
      </c>
      <c r="CH29" s="12">
        <v>4.3079999999999998</v>
      </c>
      <c r="CI29" s="12">
        <v>4.8840000000000003</v>
      </c>
      <c r="CJ29" s="12">
        <v>5.7949999999999999</v>
      </c>
      <c r="CK29" s="12">
        <v>6.26</v>
      </c>
      <c r="CL29" s="12">
        <v>7.6619999999999999</v>
      </c>
      <c r="CM29" s="12">
        <v>8.6170000000000009</v>
      </c>
      <c r="CN29" s="12">
        <v>7.6619999999999999</v>
      </c>
      <c r="CO29" s="12">
        <v>7.2279999999999998</v>
      </c>
      <c r="CP29" s="12">
        <v>6.7350000000000003</v>
      </c>
      <c r="CQ29" s="12">
        <v>5.9649999999999999</v>
      </c>
      <c r="CR29" s="12">
        <v>4.7370000000000001</v>
      </c>
      <c r="CS29" s="12">
        <v>4.2990000000000004</v>
      </c>
      <c r="CT29" s="12">
        <v>4.3390000000000004</v>
      </c>
      <c r="CU29" s="12">
        <v>5.2119999999999997</v>
      </c>
      <c r="CV29" s="12">
        <v>6.6459999999999999</v>
      </c>
      <c r="CW29" s="12">
        <v>7.4359999999999999</v>
      </c>
      <c r="CX29" s="12">
        <v>7.9770000000000003</v>
      </c>
      <c r="CY29" s="12">
        <v>7.1390000000000002</v>
      </c>
      <c r="CZ29" s="12">
        <v>8.282</v>
      </c>
      <c r="DA29" s="12">
        <v>7.4749999999999996</v>
      </c>
      <c r="DB29" s="12">
        <v>6.5469999999999997</v>
      </c>
      <c r="DC29" s="12">
        <v>5.6479999999999997</v>
      </c>
      <c r="DD29" s="12">
        <v>4.6870000000000003</v>
      </c>
      <c r="DE29" s="12">
        <v>4.5750000000000002</v>
      </c>
      <c r="DF29" s="12">
        <v>4.4880000000000004</v>
      </c>
      <c r="DG29" s="12">
        <v>5.202</v>
      </c>
      <c r="DH29" s="12">
        <v>5.8460000000000001</v>
      </c>
      <c r="DI29" s="12">
        <v>7.23</v>
      </c>
      <c r="DJ29" s="12">
        <v>7.8109999999999999</v>
      </c>
      <c r="DK29" s="12">
        <v>7.407</v>
      </c>
      <c r="DL29" s="12">
        <v>8.6379999999999999</v>
      </c>
      <c r="DM29" s="12">
        <v>8.0570000000000004</v>
      </c>
      <c r="DN29" s="12">
        <v>6.2709999999999999</v>
      </c>
      <c r="DO29" s="12">
        <v>5.202</v>
      </c>
      <c r="DP29" s="12">
        <v>4.7069999999999999</v>
      </c>
      <c r="DQ29" s="12">
        <v>4.2590000000000003</v>
      </c>
      <c r="DR29" s="12">
        <v>4.4279999999999999</v>
      </c>
      <c r="DS29" s="12">
        <v>6.0940000000000003</v>
      </c>
    </row>
    <row r="30" spans="2:123" x14ac:dyDescent="0.3">
      <c r="B30" s="7">
        <v>10079</v>
      </c>
      <c r="C30" s="8" t="s">
        <v>29</v>
      </c>
      <c r="D30" s="12">
        <v>131.97200000000001</v>
      </c>
      <c r="E30" s="12">
        <v>139.547</v>
      </c>
      <c r="F30" s="12">
        <v>181.60599999999999</v>
      </c>
      <c r="G30" s="12">
        <v>139.53200000000001</v>
      </c>
      <c r="H30" s="12">
        <v>152.232</v>
      </c>
      <c r="I30" s="12">
        <v>148.869</v>
      </c>
      <c r="J30" s="12">
        <v>142.643</v>
      </c>
      <c r="K30" s="12">
        <v>130.834</v>
      </c>
      <c r="L30" s="12">
        <v>116.05800000000001</v>
      </c>
      <c r="M30" s="12">
        <v>126.29900000000001</v>
      </c>
      <c r="N30" s="12">
        <v>131.49299999999999</v>
      </c>
      <c r="O30" s="12">
        <v>120.872</v>
      </c>
      <c r="P30" s="12">
        <v>124.94199999999999</v>
      </c>
      <c r="Q30" s="12">
        <v>145.72900000000001</v>
      </c>
      <c r="R30" s="12">
        <v>136.517</v>
      </c>
      <c r="S30" s="12">
        <v>160.03800000000001</v>
      </c>
      <c r="T30" s="12">
        <v>152.79599999999999</v>
      </c>
      <c r="U30" s="12">
        <v>141.655</v>
      </c>
      <c r="V30" s="12">
        <v>141.63499999999999</v>
      </c>
      <c r="W30" s="12">
        <v>126.03100000000001</v>
      </c>
      <c r="X30" s="12">
        <v>119.062</v>
      </c>
      <c r="Y30" s="12">
        <v>120.596</v>
      </c>
      <c r="Z30" s="12">
        <v>130.14400000000001</v>
      </c>
      <c r="AA30" s="12">
        <v>124.94799999999999</v>
      </c>
      <c r="AB30" s="12">
        <v>133.4</v>
      </c>
      <c r="AC30" s="12">
        <v>147.6</v>
      </c>
      <c r="AD30" s="12">
        <v>152.9</v>
      </c>
      <c r="AE30" s="12">
        <v>154.1</v>
      </c>
      <c r="AF30" s="12">
        <v>148.69999999999999</v>
      </c>
      <c r="AG30" s="12">
        <v>148.30000000000001</v>
      </c>
      <c r="AH30" s="12">
        <v>131.9</v>
      </c>
      <c r="AI30" s="12">
        <v>123.8</v>
      </c>
      <c r="AJ30" s="12">
        <v>119.8</v>
      </c>
      <c r="AK30" s="12">
        <v>126.3</v>
      </c>
      <c r="AL30" s="12">
        <v>125.4</v>
      </c>
      <c r="AM30" s="12">
        <v>123.1</v>
      </c>
      <c r="AN30" s="12">
        <v>127.3</v>
      </c>
      <c r="AO30" s="12">
        <v>139.5</v>
      </c>
      <c r="AP30" s="12">
        <v>152.1</v>
      </c>
      <c r="AQ30" s="12">
        <v>163.80000000000001</v>
      </c>
      <c r="AR30" s="12">
        <v>156.5</v>
      </c>
      <c r="AS30" s="12">
        <v>148.1</v>
      </c>
      <c r="AT30" s="12">
        <v>138.9</v>
      </c>
      <c r="AU30" s="12">
        <v>127.6</v>
      </c>
      <c r="AV30" s="12">
        <v>121.8</v>
      </c>
      <c r="AW30" s="12">
        <v>132.6</v>
      </c>
      <c r="AX30" s="12">
        <v>132.6</v>
      </c>
      <c r="AY30" s="12">
        <v>135.4</v>
      </c>
      <c r="AZ30" s="12">
        <v>138.28399999999999</v>
      </c>
      <c r="BA30" s="12">
        <v>147.809</v>
      </c>
      <c r="BB30" s="12">
        <v>173.45400000000001</v>
      </c>
      <c r="BC30" s="12">
        <v>155.15100000000001</v>
      </c>
      <c r="BD30" s="12">
        <v>172.17400000000001</v>
      </c>
      <c r="BE30" s="12">
        <v>144.62700000000001</v>
      </c>
      <c r="BF30" s="12">
        <v>135.96100000000001</v>
      </c>
      <c r="BG30" s="12">
        <v>124.79300000000001</v>
      </c>
      <c r="BH30" s="12">
        <v>122.51600000000001</v>
      </c>
      <c r="BI30" s="12">
        <v>138.357</v>
      </c>
      <c r="BJ30" s="12">
        <v>137.00200000000001</v>
      </c>
      <c r="BK30" s="12">
        <v>126.46899999999999</v>
      </c>
      <c r="BL30" s="12">
        <v>126.369</v>
      </c>
      <c r="BM30" s="12">
        <v>151.65</v>
      </c>
      <c r="BN30" s="12">
        <v>147.78200000000001</v>
      </c>
      <c r="BO30" s="12">
        <v>145.78299999999999</v>
      </c>
      <c r="BP30" s="12">
        <v>138.97</v>
      </c>
      <c r="BQ30" s="12">
        <v>144.642</v>
      </c>
      <c r="BR30" s="12">
        <v>142.75399999999999</v>
      </c>
      <c r="BS30" s="12">
        <v>121.63500000000001</v>
      </c>
      <c r="BT30" s="12">
        <v>135.15</v>
      </c>
      <c r="BU30" s="12">
        <v>138.56100000000001</v>
      </c>
      <c r="BV30" s="12">
        <v>136.97</v>
      </c>
      <c r="BW30" s="12">
        <v>130.58099999999999</v>
      </c>
      <c r="BX30" s="12">
        <v>127.39674099999999</v>
      </c>
      <c r="BY30" s="12">
        <v>146.10810817800001</v>
      </c>
      <c r="BZ30" s="12">
        <v>145.40971906999999</v>
      </c>
      <c r="CA30" s="12">
        <v>138.80046310899999</v>
      </c>
      <c r="CB30" s="12">
        <v>137.59451533500001</v>
      </c>
      <c r="CC30" s="12">
        <v>139.21435848299998</v>
      </c>
      <c r="CD30" s="12">
        <v>130.19839007300001</v>
      </c>
      <c r="CE30" s="12">
        <v>121.792515933</v>
      </c>
      <c r="CF30" s="12">
        <v>131.63082950899999</v>
      </c>
      <c r="CG30" s="12">
        <v>136.46126852</v>
      </c>
      <c r="CH30" s="12">
        <v>132.84792367899999</v>
      </c>
      <c r="CI30" s="12">
        <v>123.06261886499999</v>
      </c>
      <c r="CJ30" s="12">
        <v>119.717</v>
      </c>
      <c r="CK30" s="12">
        <v>121.407</v>
      </c>
      <c r="CL30" s="12">
        <v>163.024</v>
      </c>
      <c r="CM30" s="12">
        <v>175.83600000000001</v>
      </c>
      <c r="CN30" s="12">
        <v>150.55600000000001</v>
      </c>
      <c r="CO30" s="12">
        <v>135.44999999999999</v>
      </c>
      <c r="CP30" s="12">
        <v>135.48500000000001</v>
      </c>
      <c r="CQ30" s="12">
        <v>123.872</v>
      </c>
      <c r="CR30" s="12">
        <v>127.40600000000001</v>
      </c>
      <c r="CS30" s="12">
        <v>126.321</v>
      </c>
      <c r="CT30" s="12">
        <v>132.08000000000001</v>
      </c>
      <c r="CU30" s="12">
        <v>129.92099999999999</v>
      </c>
      <c r="CV30" s="12">
        <v>131.364</v>
      </c>
      <c r="CW30" s="12">
        <v>136.04</v>
      </c>
      <c r="CX30" s="12">
        <v>152.66200000000001</v>
      </c>
      <c r="CY30" s="12">
        <v>141.10300000000001</v>
      </c>
      <c r="CZ30" s="12">
        <v>165.73</v>
      </c>
      <c r="DA30" s="12">
        <v>146.20099999999999</v>
      </c>
      <c r="DB30" s="12">
        <v>143.97499999999999</v>
      </c>
      <c r="DC30" s="12">
        <v>120.967</v>
      </c>
      <c r="DD30" s="12">
        <v>125.306</v>
      </c>
      <c r="DE30" s="12">
        <v>135.84200000000001</v>
      </c>
      <c r="DF30" s="12">
        <v>137.53200000000001</v>
      </c>
      <c r="DG30" s="12">
        <v>125.337</v>
      </c>
      <c r="DH30" s="12">
        <v>121.33799999999999</v>
      </c>
      <c r="DI30" s="12">
        <v>144.71899999999999</v>
      </c>
      <c r="DJ30" s="12">
        <v>144.28800000000001</v>
      </c>
      <c r="DK30" s="12">
        <v>141.01499999999999</v>
      </c>
      <c r="DL30" s="12">
        <v>155.53100000000001</v>
      </c>
      <c r="DM30" s="12">
        <v>150.38300000000001</v>
      </c>
      <c r="DN30" s="12">
        <v>129.577</v>
      </c>
      <c r="DO30" s="12">
        <v>123.018</v>
      </c>
      <c r="DP30" s="12">
        <v>133.93600000000001</v>
      </c>
      <c r="DQ30" s="12">
        <v>131.21299999999999</v>
      </c>
      <c r="DR30" s="12">
        <v>136.899</v>
      </c>
      <c r="DS30" s="12">
        <v>126.40300000000001</v>
      </c>
    </row>
    <row r="31" spans="2:123" x14ac:dyDescent="0.3">
      <c r="B31" s="7">
        <v>10080</v>
      </c>
      <c r="C31" s="8" t="s">
        <v>30</v>
      </c>
      <c r="D31" s="12">
        <v>10.31</v>
      </c>
      <c r="E31" s="12">
        <v>10.87</v>
      </c>
      <c r="F31" s="12">
        <v>15.23</v>
      </c>
      <c r="G31" s="12">
        <v>11.38</v>
      </c>
      <c r="H31" s="12">
        <v>11.14</v>
      </c>
      <c r="I31" s="12">
        <v>11.19</v>
      </c>
      <c r="J31" s="12">
        <v>9.7200000000000006</v>
      </c>
      <c r="K31" s="12">
        <v>9.02</v>
      </c>
      <c r="L31" s="12">
        <v>7.62</v>
      </c>
      <c r="M31" s="12">
        <v>8.5</v>
      </c>
      <c r="N31" s="12">
        <v>8.68</v>
      </c>
      <c r="O31" s="12">
        <v>8.16</v>
      </c>
      <c r="P31" s="12">
        <v>10.199999999999999</v>
      </c>
      <c r="Q31" s="12">
        <v>14.18</v>
      </c>
      <c r="R31" s="12">
        <v>13.86</v>
      </c>
      <c r="S31" s="12">
        <v>13.29</v>
      </c>
      <c r="T31" s="12">
        <v>13.26</v>
      </c>
      <c r="U31" s="12">
        <v>11.18</v>
      </c>
      <c r="V31" s="12">
        <v>10.039999999999999</v>
      </c>
      <c r="W31" s="12">
        <v>8.7200000000000006</v>
      </c>
      <c r="X31" s="12">
        <v>7.41</v>
      </c>
      <c r="Y31" s="12">
        <v>7.43</v>
      </c>
      <c r="Z31" s="12">
        <v>7.62</v>
      </c>
      <c r="AA31" s="12">
        <v>7.89</v>
      </c>
      <c r="AB31" s="12">
        <v>9.3000000000000007</v>
      </c>
      <c r="AC31" s="12">
        <v>11.1</v>
      </c>
      <c r="AD31" s="12">
        <v>13</v>
      </c>
      <c r="AE31" s="12">
        <v>13.2</v>
      </c>
      <c r="AF31" s="12">
        <v>11.6</v>
      </c>
      <c r="AG31" s="12">
        <v>11.3</v>
      </c>
      <c r="AH31" s="12">
        <v>9.4</v>
      </c>
      <c r="AI31" s="12">
        <v>8.9</v>
      </c>
      <c r="AJ31" s="12">
        <v>7.2</v>
      </c>
      <c r="AK31" s="12">
        <v>7.5</v>
      </c>
      <c r="AL31" s="12">
        <v>8.1999999999999993</v>
      </c>
      <c r="AM31" s="12">
        <v>7.5</v>
      </c>
      <c r="AN31" s="12">
        <v>9.8000000000000007</v>
      </c>
      <c r="AO31" s="12">
        <v>11.2</v>
      </c>
      <c r="AP31" s="12">
        <v>12.1</v>
      </c>
      <c r="AQ31" s="12">
        <v>12.8</v>
      </c>
      <c r="AR31" s="12">
        <v>10.8</v>
      </c>
      <c r="AS31" s="12">
        <v>10.8</v>
      </c>
      <c r="AT31" s="12">
        <v>9</v>
      </c>
      <c r="AU31" s="12">
        <v>8.4</v>
      </c>
      <c r="AV31" s="12">
        <v>7.2</v>
      </c>
      <c r="AW31" s="12">
        <v>8</v>
      </c>
      <c r="AX31" s="12">
        <v>7.6</v>
      </c>
      <c r="AY31" s="12">
        <v>8.1999999999999993</v>
      </c>
      <c r="AZ31" s="12">
        <v>9.2200000000000006</v>
      </c>
      <c r="BA31" s="12">
        <v>11.48</v>
      </c>
      <c r="BB31" s="12">
        <v>13.89</v>
      </c>
      <c r="BC31" s="12">
        <v>11.6</v>
      </c>
      <c r="BD31" s="12">
        <v>13.91</v>
      </c>
      <c r="BE31" s="12">
        <v>9.98</v>
      </c>
      <c r="BF31" s="12">
        <v>8.52</v>
      </c>
      <c r="BG31" s="12">
        <v>7.51</v>
      </c>
      <c r="BH31" s="12">
        <v>6.65</v>
      </c>
      <c r="BI31" s="12">
        <v>7.98</v>
      </c>
      <c r="BJ31" s="12">
        <v>8.18</v>
      </c>
      <c r="BK31" s="12">
        <v>7.13</v>
      </c>
      <c r="BL31" s="12">
        <v>7.85</v>
      </c>
      <c r="BM31" s="12">
        <v>11.98</v>
      </c>
      <c r="BN31" s="12">
        <v>12.7</v>
      </c>
      <c r="BO31" s="12">
        <v>11.56</v>
      </c>
      <c r="BP31" s="12">
        <v>10.65</v>
      </c>
      <c r="BQ31" s="12">
        <v>10.94</v>
      </c>
      <c r="BR31" s="12">
        <v>8.82</v>
      </c>
      <c r="BS31" s="12">
        <v>7.28</v>
      </c>
      <c r="BT31" s="12">
        <v>8.15</v>
      </c>
      <c r="BU31" s="12">
        <v>8.49</v>
      </c>
      <c r="BV31" s="12">
        <v>8.26</v>
      </c>
      <c r="BW31" s="12">
        <v>7.07</v>
      </c>
      <c r="BX31" s="12">
        <v>7.96</v>
      </c>
      <c r="BY31" s="12">
        <v>12.01</v>
      </c>
      <c r="BZ31" s="12">
        <v>12.37</v>
      </c>
      <c r="CA31" s="12">
        <v>12.34</v>
      </c>
      <c r="CB31" s="12">
        <v>10.27</v>
      </c>
      <c r="CC31" s="12">
        <v>9.84</v>
      </c>
      <c r="CD31" s="12">
        <v>7.94</v>
      </c>
      <c r="CE31" s="12">
        <v>6.97</v>
      </c>
      <c r="CF31" s="12">
        <v>8.02</v>
      </c>
      <c r="CG31" s="12">
        <v>7.87</v>
      </c>
      <c r="CH31" s="12">
        <v>8.01</v>
      </c>
      <c r="CI31" s="12">
        <v>7.15</v>
      </c>
      <c r="CJ31" s="12">
        <v>8.2100000000000009</v>
      </c>
      <c r="CK31" s="12">
        <v>9.7100000000000009</v>
      </c>
      <c r="CL31" s="12">
        <v>13.66</v>
      </c>
      <c r="CM31" s="12">
        <v>13.6</v>
      </c>
      <c r="CN31" s="12">
        <v>12.13</v>
      </c>
      <c r="CO31" s="12">
        <v>11.39</v>
      </c>
      <c r="CP31" s="12">
        <v>9.17</v>
      </c>
      <c r="CQ31" s="12">
        <v>8.3000000000000007</v>
      </c>
      <c r="CR31" s="12">
        <v>7.7</v>
      </c>
      <c r="CS31" s="12">
        <v>8.15</v>
      </c>
      <c r="CT31" s="12">
        <v>8.8699999999999992</v>
      </c>
      <c r="CU31" s="12">
        <v>8.1199999999999992</v>
      </c>
      <c r="CV31" s="12">
        <v>8.68</v>
      </c>
      <c r="CW31" s="12">
        <v>10.130000000000001</v>
      </c>
      <c r="CX31" s="12">
        <v>12.04</v>
      </c>
      <c r="CY31" s="12">
        <v>11.36</v>
      </c>
      <c r="CZ31" s="12">
        <v>12.53</v>
      </c>
      <c r="DA31" s="12">
        <v>10.07</v>
      </c>
      <c r="DB31" s="12">
        <v>8.7799999999999994</v>
      </c>
      <c r="DC31" s="12">
        <v>7.41</v>
      </c>
      <c r="DD31" s="12">
        <v>8.41</v>
      </c>
      <c r="DE31" s="12">
        <v>8.82</v>
      </c>
      <c r="DF31" s="12">
        <v>8.75</v>
      </c>
      <c r="DG31" s="12">
        <v>7.3</v>
      </c>
      <c r="DH31" s="12">
        <v>8.17</v>
      </c>
      <c r="DI31" s="12">
        <v>10.23</v>
      </c>
      <c r="DJ31" s="12">
        <v>11.85</v>
      </c>
      <c r="DK31" s="12">
        <v>11.07</v>
      </c>
      <c r="DL31" s="12">
        <v>12.89</v>
      </c>
      <c r="DM31" s="12">
        <v>11.57</v>
      </c>
      <c r="DN31" s="12">
        <v>8.14</v>
      </c>
      <c r="DO31" s="12">
        <v>7.32</v>
      </c>
      <c r="DP31" s="12">
        <v>8.2799999999999994</v>
      </c>
      <c r="DQ31" s="12">
        <v>7.65</v>
      </c>
      <c r="DR31" s="12">
        <v>8.14</v>
      </c>
      <c r="DS31" s="12">
        <v>7.7</v>
      </c>
    </row>
    <row r="32" spans="2:123" x14ac:dyDescent="0.3">
      <c r="B32" s="7">
        <v>10081</v>
      </c>
      <c r="C32" s="8" t="s">
        <v>31</v>
      </c>
      <c r="D32" s="12">
        <v>19.286999999999999</v>
      </c>
      <c r="E32" s="12">
        <v>19.75</v>
      </c>
      <c r="F32" s="12">
        <v>29.998999999999999</v>
      </c>
      <c r="G32" s="12">
        <v>22.704000000000001</v>
      </c>
      <c r="H32" s="12">
        <v>19.858000000000001</v>
      </c>
      <c r="I32" s="12">
        <v>18.321999999999999</v>
      </c>
      <c r="J32" s="12">
        <v>17.911000000000001</v>
      </c>
      <c r="K32" s="12">
        <v>16.727</v>
      </c>
      <c r="L32" s="12">
        <v>16.123999999999999</v>
      </c>
      <c r="M32" s="12">
        <v>19.082000000000001</v>
      </c>
      <c r="N32" s="12">
        <v>18.506</v>
      </c>
      <c r="O32" s="12">
        <v>15.49</v>
      </c>
      <c r="P32" s="12">
        <v>15.798</v>
      </c>
      <c r="Q32" s="12">
        <v>28.12</v>
      </c>
      <c r="R32" s="12">
        <v>24.603000000000002</v>
      </c>
      <c r="S32" s="12">
        <v>27.667999999999999</v>
      </c>
      <c r="T32" s="12">
        <v>26.754000000000001</v>
      </c>
      <c r="U32" s="12">
        <v>18.503</v>
      </c>
      <c r="V32" s="12">
        <v>19.277000000000001</v>
      </c>
      <c r="W32" s="12">
        <v>15.169</v>
      </c>
      <c r="X32" s="12">
        <v>15.192</v>
      </c>
      <c r="Y32" s="12">
        <v>16.864999999999998</v>
      </c>
      <c r="Z32" s="12">
        <v>17.841999999999999</v>
      </c>
      <c r="AA32" s="12">
        <v>17.094999999999999</v>
      </c>
      <c r="AB32" s="12">
        <v>16.899999999999999</v>
      </c>
      <c r="AC32" s="12">
        <v>18.899999999999999</v>
      </c>
      <c r="AD32" s="12">
        <v>22.6</v>
      </c>
      <c r="AE32" s="12">
        <v>23.9</v>
      </c>
      <c r="AF32" s="12">
        <v>21.6</v>
      </c>
      <c r="AG32" s="12">
        <v>19.600000000000001</v>
      </c>
      <c r="AH32" s="12">
        <v>16.3</v>
      </c>
      <c r="AI32" s="12">
        <v>14.7</v>
      </c>
      <c r="AJ32" s="12">
        <v>14.1</v>
      </c>
      <c r="AK32" s="12">
        <v>17.5</v>
      </c>
      <c r="AL32" s="12">
        <v>19.3</v>
      </c>
      <c r="AM32" s="12">
        <v>14.9</v>
      </c>
      <c r="AN32" s="12">
        <v>15.7</v>
      </c>
      <c r="AO32" s="12">
        <v>19.899999999999999</v>
      </c>
      <c r="AP32" s="12">
        <v>22.1</v>
      </c>
      <c r="AQ32" s="12">
        <v>23.3</v>
      </c>
      <c r="AR32" s="12">
        <v>18.5</v>
      </c>
      <c r="AS32" s="12">
        <v>18</v>
      </c>
      <c r="AT32" s="12">
        <v>20.399999999999999</v>
      </c>
      <c r="AU32" s="12">
        <v>16.2</v>
      </c>
      <c r="AV32" s="12">
        <v>15.5</v>
      </c>
      <c r="AW32" s="12">
        <v>19</v>
      </c>
      <c r="AX32" s="12">
        <v>18.2</v>
      </c>
      <c r="AY32" s="12">
        <v>17.5</v>
      </c>
      <c r="AZ32" s="12">
        <v>16.876999999999999</v>
      </c>
      <c r="BA32" s="12">
        <v>22.518999999999998</v>
      </c>
      <c r="BB32" s="12">
        <v>28.843</v>
      </c>
      <c r="BC32" s="12">
        <v>22.931000000000001</v>
      </c>
      <c r="BD32" s="12">
        <v>28.573</v>
      </c>
      <c r="BE32" s="12">
        <v>20.140999999999998</v>
      </c>
      <c r="BF32" s="12">
        <v>14.646000000000001</v>
      </c>
      <c r="BG32" s="12">
        <v>13.909000000000001</v>
      </c>
      <c r="BH32" s="12">
        <v>15.545</v>
      </c>
      <c r="BI32" s="12">
        <v>19.181000000000001</v>
      </c>
      <c r="BJ32" s="12">
        <v>18.529</v>
      </c>
      <c r="BK32" s="12">
        <v>15.427</v>
      </c>
      <c r="BL32" s="12">
        <v>14.188000000000001</v>
      </c>
      <c r="BM32" s="12">
        <v>26.303999999999998</v>
      </c>
      <c r="BN32" s="12">
        <v>26.606999999999999</v>
      </c>
      <c r="BO32" s="12">
        <v>22.693000000000001</v>
      </c>
      <c r="BP32" s="12">
        <v>19.922000000000001</v>
      </c>
      <c r="BQ32" s="12">
        <v>18.905999999999999</v>
      </c>
      <c r="BR32" s="12">
        <v>15.683</v>
      </c>
      <c r="BS32" s="12">
        <v>14.183999999999999</v>
      </c>
      <c r="BT32" s="12">
        <v>18.393000000000001</v>
      </c>
      <c r="BU32" s="12">
        <v>19.349</v>
      </c>
      <c r="BV32" s="12">
        <v>18.786999999999999</v>
      </c>
      <c r="BW32" s="12">
        <v>14.648</v>
      </c>
      <c r="BX32" s="12">
        <v>12.855585446999999</v>
      </c>
      <c r="BY32" s="12">
        <v>21.967659951000002</v>
      </c>
      <c r="BZ32" s="12">
        <v>22.429600191000002</v>
      </c>
      <c r="CA32" s="12">
        <v>24.979646663</v>
      </c>
      <c r="CB32" s="12">
        <v>19.658837979000001</v>
      </c>
      <c r="CC32" s="12">
        <v>17.828293921</v>
      </c>
      <c r="CD32" s="12">
        <v>12.959841495000001</v>
      </c>
      <c r="CE32" s="12">
        <v>13.829343977000001</v>
      </c>
      <c r="CF32" s="12">
        <v>17.641848902000003</v>
      </c>
      <c r="CG32" s="12">
        <v>18.204130399999997</v>
      </c>
      <c r="CH32" s="12">
        <v>17.911060592000002</v>
      </c>
      <c r="CI32" s="12">
        <v>13.630531211999999</v>
      </c>
      <c r="CJ32" s="12">
        <v>14.154184488999999</v>
      </c>
      <c r="CK32" s="12">
        <v>17.108862186</v>
      </c>
      <c r="CL32" s="12">
        <v>26.796453289000002</v>
      </c>
      <c r="CM32" s="12">
        <v>33.910970456000001</v>
      </c>
      <c r="CN32" s="12">
        <v>26.264669113</v>
      </c>
      <c r="CO32" s="12">
        <v>17.480488092999998</v>
      </c>
      <c r="CP32" s="12">
        <v>15.372144553</v>
      </c>
      <c r="CQ32" s="12">
        <v>15.064657476000001</v>
      </c>
      <c r="CR32" s="12">
        <v>17.305860939999999</v>
      </c>
      <c r="CS32" s="12">
        <v>17.790964829</v>
      </c>
      <c r="CT32" s="12">
        <v>17.802624736999999</v>
      </c>
      <c r="CU32" s="12">
        <v>16.765128321999999</v>
      </c>
      <c r="CV32" s="12">
        <v>13.069000000000001</v>
      </c>
      <c r="CW32" s="12">
        <v>16.026</v>
      </c>
      <c r="CX32" s="12">
        <v>19.853999999999999</v>
      </c>
      <c r="CY32" s="12">
        <v>18.062999999999999</v>
      </c>
      <c r="CZ32" s="12">
        <v>20.446999999999999</v>
      </c>
      <c r="DA32" s="12">
        <v>16.079999999999998</v>
      </c>
      <c r="DB32" s="12">
        <v>15.547000000000001</v>
      </c>
      <c r="DC32" s="12">
        <v>13.346</v>
      </c>
      <c r="DD32" s="12">
        <v>12.311</v>
      </c>
      <c r="DE32" s="12">
        <v>15.234999999999999</v>
      </c>
      <c r="DF32" s="12">
        <v>15.965999999999999</v>
      </c>
      <c r="DG32" s="12">
        <v>12.965999999999999</v>
      </c>
      <c r="DH32" s="12">
        <v>11.936</v>
      </c>
      <c r="DI32" s="12">
        <v>16.702000000000002</v>
      </c>
      <c r="DJ32" s="12">
        <v>17.25</v>
      </c>
      <c r="DK32" s="12">
        <v>15.385</v>
      </c>
      <c r="DL32" s="12">
        <v>22.923999999999999</v>
      </c>
      <c r="DM32" s="12">
        <v>22.858000000000001</v>
      </c>
      <c r="DN32" s="12">
        <v>12.592000000000001</v>
      </c>
      <c r="DO32" s="12">
        <v>11.177</v>
      </c>
      <c r="DP32" s="12">
        <v>12.699</v>
      </c>
      <c r="DQ32" s="12">
        <v>14.170999999999999</v>
      </c>
      <c r="DR32" s="12">
        <v>15.039</v>
      </c>
      <c r="DS32" s="12">
        <v>14.628</v>
      </c>
    </row>
    <row r="33" spans="2:123" x14ac:dyDescent="0.3">
      <c r="B33" s="7">
        <v>10082</v>
      </c>
      <c r="C33" s="8" t="s">
        <v>32</v>
      </c>
      <c r="D33" s="12">
        <v>0.183</v>
      </c>
      <c r="E33" s="12">
        <v>0.20899999999999999</v>
      </c>
      <c r="F33" s="12">
        <v>0.27300000000000002</v>
      </c>
      <c r="G33" s="12">
        <v>0.253</v>
      </c>
      <c r="H33" s="12">
        <v>0.23100000000000001</v>
      </c>
      <c r="I33" s="12">
        <v>0.20899999999999999</v>
      </c>
      <c r="J33" s="12">
        <v>0.19900000000000001</v>
      </c>
      <c r="K33" s="12">
        <v>0.16900000000000001</v>
      </c>
      <c r="L33" s="12">
        <v>0.127</v>
      </c>
      <c r="M33" s="12">
        <v>0.113</v>
      </c>
      <c r="N33" s="12">
        <v>0.114</v>
      </c>
      <c r="O33" s="12">
        <v>0.122</v>
      </c>
      <c r="P33" s="12">
        <v>0.18</v>
      </c>
      <c r="Q33" s="12">
        <v>0.23100000000000001</v>
      </c>
      <c r="R33" s="12">
        <v>0.24099999999999999</v>
      </c>
      <c r="S33" s="12">
        <v>0.25800000000000001</v>
      </c>
      <c r="T33" s="12">
        <v>0.253</v>
      </c>
      <c r="U33" s="12">
        <v>0.20300000000000001</v>
      </c>
      <c r="V33" s="12">
        <v>0.17299999999999999</v>
      </c>
      <c r="W33" s="12">
        <v>0.17699999999999999</v>
      </c>
      <c r="X33" s="12">
        <v>0.114</v>
      </c>
      <c r="Y33" s="12">
        <v>0.112</v>
      </c>
      <c r="Z33" s="12">
        <v>0.121</v>
      </c>
      <c r="AA33" s="12">
        <v>0.11600000000000001</v>
      </c>
      <c r="AB33" s="12">
        <v>0.2</v>
      </c>
      <c r="AC33" s="12">
        <v>0.2</v>
      </c>
      <c r="AD33" s="12">
        <v>0.2</v>
      </c>
      <c r="AE33" s="12">
        <v>0.2</v>
      </c>
      <c r="AF33" s="12">
        <v>0.2</v>
      </c>
      <c r="AG33" s="12">
        <v>0.2</v>
      </c>
      <c r="AH33" s="12">
        <v>0.2</v>
      </c>
      <c r="AI33" s="12">
        <v>0.1</v>
      </c>
      <c r="AJ33" s="12">
        <v>0.1</v>
      </c>
      <c r="AK33" s="12">
        <v>0.1</v>
      </c>
      <c r="AL33" s="12">
        <v>0.1</v>
      </c>
      <c r="AM33" s="12">
        <v>0.1</v>
      </c>
      <c r="AN33" s="12">
        <v>0.2</v>
      </c>
      <c r="AO33" s="12">
        <v>0.2</v>
      </c>
      <c r="AP33" s="12">
        <v>0.2</v>
      </c>
      <c r="AQ33" s="12">
        <v>0.3</v>
      </c>
      <c r="AR33" s="12">
        <v>0.2</v>
      </c>
      <c r="AS33" s="12">
        <v>0.2</v>
      </c>
      <c r="AT33" s="12">
        <v>0.2</v>
      </c>
      <c r="AU33" s="12">
        <v>0.1</v>
      </c>
      <c r="AV33" s="12">
        <v>0.1</v>
      </c>
      <c r="AW33" s="12">
        <v>0.1</v>
      </c>
      <c r="AX33" s="12">
        <v>0.1</v>
      </c>
      <c r="AY33" s="12">
        <v>0.1</v>
      </c>
      <c r="AZ33" s="12">
        <v>0.154</v>
      </c>
      <c r="BA33" s="12">
        <v>0.19700000000000001</v>
      </c>
      <c r="BB33" s="12">
        <v>0.246</v>
      </c>
      <c r="BC33" s="12">
        <v>0.214</v>
      </c>
      <c r="BD33" s="12">
        <v>0.23200000000000001</v>
      </c>
      <c r="BE33" s="12">
        <v>0.159</v>
      </c>
      <c r="BF33" s="12">
        <v>0.16700000000000001</v>
      </c>
      <c r="BG33" s="12">
        <v>0.11700000000000001</v>
      </c>
      <c r="BH33" s="12">
        <v>0.109</v>
      </c>
      <c r="BI33" s="12">
        <v>0.126</v>
      </c>
      <c r="BJ33" s="12">
        <v>0.106</v>
      </c>
      <c r="BK33" s="12">
        <v>0.112</v>
      </c>
      <c r="BL33" s="12">
        <v>0.155</v>
      </c>
      <c r="BM33" s="12">
        <v>0.23400000000000001</v>
      </c>
      <c r="BN33" s="12">
        <v>0.221</v>
      </c>
      <c r="BO33" s="12">
        <v>0.20899999999999999</v>
      </c>
      <c r="BP33" s="12">
        <v>0.184</v>
      </c>
      <c r="BQ33" s="12">
        <v>0.17100000000000001</v>
      </c>
      <c r="BR33" s="12">
        <v>0.16800000000000001</v>
      </c>
      <c r="BS33" s="12">
        <v>0.127</v>
      </c>
      <c r="BT33" s="12">
        <v>0.10299999999999999</v>
      </c>
      <c r="BU33" s="12">
        <v>0.104</v>
      </c>
      <c r="BV33" s="12">
        <v>0.109</v>
      </c>
      <c r="BW33" s="12">
        <v>0.11</v>
      </c>
      <c r="BX33" s="12">
        <v>0.13830000000000001</v>
      </c>
      <c r="BY33" s="12">
        <v>0.2697</v>
      </c>
      <c r="BZ33" s="12">
        <v>0.2505</v>
      </c>
      <c r="CA33" s="12">
        <v>0.27689999999999998</v>
      </c>
      <c r="CB33" s="12">
        <v>0.22619999999999998</v>
      </c>
      <c r="CC33" s="12">
        <v>0.189</v>
      </c>
      <c r="CD33" s="12">
        <v>0.13589999999999999</v>
      </c>
      <c r="CE33" s="12">
        <v>0.11</v>
      </c>
      <c r="CF33" s="12">
        <v>0.11090000000000001</v>
      </c>
      <c r="CG33" s="12">
        <v>0.11459999999999999</v>
      </c>
      <c r="CH33" s="12">
        <v>0.1172</v>
      </c>
      <c r="CI33" s="12">
        <v>0.11799999999999999</v>
      </c>
      <c r="CJ33" s="12">
        <v>0.14930000000000002</v>
      </c>
      <c r="CK33" s="12">
        <v>0.1772</v>
      </c>
      <c r="CL33" s="12">
        <v>0.2356</v>
      </c>
      <c r="CM33" s="12">
        <v>0.24430000000000002</v>
      </c>
      <c r="CN33" s="12">
        <v>0.22440000000000002</v>
      </c>
      <c r="CO33" s="12">
        <v>0.18840000000000001</v>
      </c>
      <c r="CP33" s="12">
        <v>0.1736</v>
      </c>
      <c r="CQ33" s="12">
        <v>0.1575</v>
      </c>
      <c r="CR33" s="12">
        <v>9.69E-2</v>
      </c>
      <c r="CS33" s="12">
        <v>0.1071</v>
      </c>
      <c r="CT33" s="12">
        <v>0.1072</v>
      </c>
      <c r="CU33" s="12">
        <v>0.13040000000000002</v>
      </c>
      <c r="CV33" s="12">
        <v>0.16</v>
      </c>
      <c r="CW33" s="12">
        <v>0.17499999999999999</v>
      </c>
      <c r="CX33" s="12">
        <v>0.188</v>
      </c>
      <c r="CY33" s="12">
        <v>0.17699999999999999</v>
      </c>
      <c r="CZ33" s="12">
        <v>0.219</v>
      </c>
      <c r="DA33" s="12">
        <v>0.17799999999999999</v>
      </c>
      <c r="DB33" s="12">
        <v>0.17499999999999999</v>
      </c>
      <c r="DC33" s="12">
        <v>0.13700000000000001</v>
      </c>
      <c r="DD33" s="12">
        <v>0.1</v>
      </c>
      <c r="DE33" s="12">
        <v>0.11</v>
      </c>
      <c r="DF33" s="12">
        <v>0.105</v>
      </c>
      <c r="DG33" s="12">
        <v>0.114</v>
      </c>
      <c r="DH33" s="12">
        <v>0.155</v>
      </c>
      <c r="DI33" s="12">
        <v>0.19900000000000001</v>
      </c>
      <c r="DJ33" s="12">
        <v>0.21099999999999999</v>
      </c>
      <c r="DK33" s="12">
        <v>0.20200000000000001</v>
      </c>
      <c r="DL33" s="12">
        <v>0.21199999999999999</v>
      </c>
      <c r="DM33" s="12">
        <v>0.16900000000000001</v>
      </c>
      <c r="DN33" s="12">
        <v>0.151</v>
      </c>
      <c r="DO33" s="12">
        <v>0.14499999999999999</v>
      </c>
      <c r="DP33" s="12">
        <v>0.11</v>
      </c>
      <c r="DQ33" s="12">
        <v>0.114</v>
      </c>
      <c r="DR33" s="12">
        <v>0.121</v>
      </c>
      <c r="DS33" s="12">
        <v>0.13500000000000001</v>
      </c>
    </row>
    <row r="34" spans="2:123" x14ac:dyDescent="0.3">
      <c r="B34" s="7">
        <v>10083</v>
      </c>
      <c r="C34" s="8" t="s">
        <v>33</v>
      </c>
      <c r="D34" s="12">
        <v>11.345000000000001</v>
      </c>
      <c r="E34" s="12">
        <v>12.67</v>
      </c>
      <c r="F34" s="12">
        <v>19.170000000000002</v>
      </c>
      <c r="G34" s="12">
        <v>13.015000000000001</v>
      </c>
      <c r="H34" s="12">
        <v>13.54</v>
      </c>
      <c r="I34" s="12">
        <v>12.23</v>
      </c>
      <c r="J34" s="12">
        <v>12.17</v>
      </c>
      <c r="K34" s="12">
        <v>10.38</v>
      </c>
      <c r="L34" s="12">
        <v>8.83</v>
      </c>
      <c r="M34" s="12">
        <v>10.6</v>
      </c>
      <c r="N34" s="12">
        <v>10.627000000000001</v>
      </c>
      <c r="O34" s="12">
        <v>10.513</v>
      </c>
      <c r="P34" s="12">
        <v>10.999000000000001</v>
      </c>
      <c r="Q34" s="12">
        <v>16.346</v>
      </c>
      <c r="R34" s="12">
        <v>14.117000000000001</v>
      </c>
      <c r="S34" s="12">
        <v>16.687000000000001</v>
      </c>
      <c r="T34" s="12">
        <v>15.608000000000001</v>
      </c>
      <c r="U34" s="12">
        <v>13.083</v>
      </c>
      <c r="V34" s="12">
        <v>12.832000000000001</v>
      </c>
      <c r="W34" s="12">
        <v>11.04</v>
      </c>
      <c r="X34" s="12">
        <v>8.9209999999999994</v>
      </c>
      <c r="Y34" s="12">
        <v>9.4689999999999994</v>
      </c>
      <c r="Z34" s="12">
        <v>10.558999999999999</v>
      </c>
      <c r="AA34" s="12">
        <v>10.182</v>
      </c>
      <c r="AB34" s="12">
        <v>11.7</v>
      </c>
      <c r="AC34" s="12">
        <v>12.8</v>
      </c>
      <c r="AD34" s="12">
        <v>15.7</v>
      </c>
      <c r="AE34" s="12">
        <v>15.2</v>
      </c>
      <c r="AF34" s="12">
        <v>14.5</v>
      </c>
      <c r="AG34" s="12">
        <v>14.5</v>
      </c>
      <c r="AH34" s="12">
        <v>12.5</v>
      </c>
      <c r="AI34" s="12">
        <v>10.199999999999999</v>
      </c>
      <c r="AJ34" s="12">
        <v>8.9</v>
      </c>
      <c r="AK34" s="12">
        <v>9.6999999999999993</v>
      </c>
      <c r="AL34" s="12">
        <v>11.5</v>
      </c>
      <c r="AM34" s="12">
        <v>9.6</v>
      </c>
      <c r="AN34" s="12">
        <v>11.2</v>
      </c>
      <c r="AO34" s="12">
        <v>13.4</v>
      </c>
      <c r="AP34" s="12">
        <v>13.6</v>
      </c>
      <c r="AQ34" s="12">
        <v>16.100000000000001</v>
      </c>
      <c r="AR34" s="12">
        <v>13.4</v>
      </c>
      <c r="AS34" s="12">
        <v>12.9</v>
      </c>
      <c r="AT34" s="12">
        <v>10.9</v>
      </c>
      <c r="AU34" s="12">
        <v>10.1</v>
      </c>
      <c r="AV34" s="12">
        <v>10.199999999999999</v>
      </c>
      <c r="AW34" s="12">
        <v>11.3</v>
      </c>
      <c r="AX34" s="12">
        <v>10.6</v>
      </c>
      <c r="AY34" s="12">
        <v>10.7</v>
      </c>
      <c r="AZ34" s="12">
        <v>12.317</v>
      </c>
      <c r="BA34" s="12">
        <v>14.327999999999999</v>
      </c>
      <c r="BB34" s="12">
        <v>19.024000000000001</v>
      </c>
      <c r="BC34" s="12">
        <v>14.781000000000001</v>
      </c>
      <c r="BD34" s="12">
        <v>18.3</v>
      </c>
      <c r="BE34" s="12">
        <v>12.548</v>
      </c>
      <c r="BF34" s="12">
        <v>11.593</v>
      </c>
      <c r="BG34" s="12">
        <v>10.256</v>
      </c>
      <c r="BH34" s="12">
        <v>9.0489999999999995</v>
      </c>
      <c r="BI34" s="12">
        <v>11.644</v>
      </c>
      <c r="BJ34" s="12">
        <v>12.196999999999999</v>
      </c>
      <c r="BK34" s="12">
        <v>10.055</v>
      </c>
      <c r="BL34" s="12">
        <v>10.477</v>
      </c>
      <c r="BM34" s="12">
        <v>15.092000000000001</v>
      </c>
      <c r="BN34" s="12">
        <v>14.548999999999999</v>
      </c>
      <c r="BO34" s="12">
        <v>14.177</v>
      </c>
      <c r="BP34" s="12">
        <v>13.423</v>
      </c>
      <c r="BQ34" s="12">
        <v>13.272</v>
      </c>
      <c r="BR34" s="12">
        <v>12.176</v>
      </c>
      <c r="BS34" s="12">
        <v>9.5579999999999998</v>
      </c>
      <c r="BT34" s="12">
        <v>12.36</v>
      </c>
      <c r="BU34" s="12">
        <v>12.792</v>
      </c>
      <c r="BV34" s="12">
        <v>12.211</v>
      </c>
      <c r="BW34" s="12">
        <v>10.666</v>
      </c>
      <c r="BX34" s="12">
        <v>10.289249999999999</v>
      </c>
      <c r="BY34" s="12">
        <v>15.959479999999999</v>
      </c>
      <c r="BZ34" s="12">
        <v>13.90118</v>
      </c>
      <c r="CA34" s="12">
        <v>16.646294999999999</v>
      </c>
      <c r="CB34" s="12">
        <v>13.150235</v>
      </c>
      <c r="CC34" s="12">
        <v>12.798365</v>
      </c>
      <c r="CD34" s="12">
        <v>10.842694999999999</v>
      </c>
      <c r="CE34" s="12">
        <v>10.244725000000001</v>
      </c>
      <c r="CF34" s="12">
        <v>12.727979999999999</v>
      </c>
      <c r="CG34" s="12">
        <v>12.096165000000001</v>
      </c>
      <c r="CH34" s="12">
        <v>11.858635</v>
      </c>
      <c r="CI34" s="12">
        <v>11.099290000000002</v>
      </c>
      <c r="CJ34" s="12">
        <v>10.767695</v>
      </c>
      <c r="CK34" s="12">
        <v>12.808639999999999</v>
      </c>
      <c r="CL34" s="12">
        <v>16.530365000000003</v>
      </c>
      <c r="CM34" s="12">
        <v>17.636470000000003</v>
      </c>
      <c r="CN34" s="12">
        <v>14.881399999999999</v>
      </c>
      <c r="CO34" s="12">
        <v>13.885954999999999</v>
      </c>
      <c r="CP34" s="12">
        <v>12.367649999999999</v>
      </c>
      <c r="CQ34" s="12">
        <v>10.55264</v>
      </c>
      <c r="CR34" s="12">
        <v>11.302479999999999</v>
      </c>
      <c r="CS34" s="12">
        <v>12.011175</v>
      </c>
      <c r="CT34" s="12">
        <v>13.691225000000001</v>
      </c>
      <c r="CU34" s="12">
        <v>12.141605</v>
      </c>
      <c r="CV34" s="12">
        <v>10.798</v>
      </c>
      <c r="CW34" s="12">
        <v>13.012</v>
      </c>
      <c r="CX34" s="12">
        <v>15.055</v>
      </c>
      <c r="CY34" s="12">
        <v>13.509</v>
      </c>
      <c r="CZ34" s="12">
        <v>15.532999999999999</v>
      </c>
      <c r="DA34" s="12">
        <v>13.521000000000001</v>
      </c>
      <c r="DB34" s="12">
        <v>12.571999999999999</v>
      </c>
      <c r="DC34" s="12">
        <v>10.337999999999999</v>
      </c>
      <c r="DD34" s="12">
        <v>11.677</v>
      </c>
      <c r="DE34" s="12">
        <v>13.486000000000001</v>
      </c>
      <c r="DF34" s="12">
        <v>12.711</v>
      </c>
      <c r="DG34" s="12">
        <v>10.522</v>
      </c>
      <c r="DH34" s="12">
        <v>10.499000000000001</v>
      </c>
      <c r="DI34" s="12">
        <v>13.12</v>
      </c>
      <c r="DJ34" s="12">
        <v>14.189</v>
      </c>
      <c r="DK34" s="12">
        <v>13.959</v>
      </c>
      <c r="DL34" s="12">
        <v>15.677</v>
      </c>
      <c r="DM34" s="12">
        <v>15.597</v>
      </c>
      <c r="DN34" s="12">
        <v>11.340999999999999</v>
      </c>
      <c r="DO34" s="12">
        <v>10.026</v>
      </c>
      <c r="DP34" s="12">
        <v>14.03</v>
      </c>
      <c r="DQ34" s="12">
        <v>11.358000000000001</v>
      </c>
      <c r="DR34" s="12">
        <v>12.818</v>
      </c>
      <c r="DS34" s="12">
        <v>11.702999999999999</v>
      </c>
    </row>
    <row r="35" spans="2:123" x14ac:dyDescent="0.3">
      <c r="B35" s="7">
        <v>10086</v>
      </c>
      <c r="C35" s="8" t="s">
        <v>34</v>
      </c>
      <c r="D35" s="12">
        <v>6.43</v>
      </c>
      <c r="E35" s="12">
        <v>6.36</v>
      </c>
      <c r="F35" s="12">
        <v>8.18</v>
      </c>
      <c r="G35" s="12">
        <v>7.21</v>
      </c>
      <c r="H35" s="12">
        <v>6.7</v>
      </c>
      <c r="I35" s="12">
        <v>6.51</v>
      </c>
      <c r="J35" s="12">
        <v>6.21</v>
      </c>
      <c r="K35" s="12">
        <v>5.95</v>
      </c>
      <c r="L35" s="12">
        <v>5.05</v>
      </c>
      <c r="M35" s="12">
        <v>4.7</v>
      </c>
      <c r="N35" s="12">
        <v>4.7300000000000004</v>
      </c>
      <c r="O35" s="12">
        <v>5.07</v>
      </c>
      <c r="P35" s="12">
        <v>5.99</v>
      </c>
      <c r="Q35" s="12">
        <v>7.53</v>
      </c>
      <c r="R35" s="12">
        <v>7.07</v>
      </c>
      <c r="S35" s="12">
        <v>8.09</v>
      </c>
      <c r="T35" s="12">
        <v>7.63</v>
      </c>
      <c r="U35" s="12">
        <v>6.38</v>
      </c>
      <c r="V35" s="12">
        <v>6.22</v>
      </c>
      <c r="W35" s="12">
        <v>5.61</v>
      </c>
      <c r="X35" s="12">
        <v>5.26</v>
      </c>
      <c r="Y35" s="12">
        <v>4.38</v>
      </c>
      <c r="Z35" s="12">
        <v>4.47</v>
      </c>
      <c r="AA35" s="12">
        <v>4.71</v>
      </c>
      <c r="AB35" s="12">
        <v>5.9</v>
      </c>
      <c r="AC35" s="12">
        <v>6.5</v>
      </c>
      <c r="AD35" s="12">
        <v>7.1</v>
      </c>
      <c r="AE35" s="12">
        <v>6.9</v>
      </c>
      <c r="AF35" s="12">
        <v>7</v>
      </c>
      <c r="AG35" s="12">
        <v>6.7</v>
      </c>
      <c r="AH35" s="12">
        <v>6.1</v>
      </c>
      <c r="AI35" s="12">
        <v>5.6</v>
      </c>
      <c r="AJ35" s="12">
        <v>5.4</v>
      </c>
      <c r="AK35" s="12">
        <v>4.5999999999999996</v>
      </c>
      <c r="AL35" s="12">
        <v>4.8</v>
      </c>
      <c r="AM35" s="12">
        <v>5.2</v>
      </c>
      <c r="AN35" s="12">
        <v>6.1</v>
      </c>
      <c r="AO35" s="12">
        <v>6.4</v>
      </c>
      <c r="AP35" s="12">
        <v>6.7</v>
      </c>
      <c r="AQ35" s="12">
        <v>7.3</v>
      </c>
      <c r="AR35" s="12">
        <v>6.6</v>
      </c>
      <c r="AS35" s="12">
        <v>6.6</v>
      </c>
      <c r="AT35" s="12">
        <v>6.2</v>
      </c>
      <c r="AU35" s="12">
        <v>5.8</v>
      </c>
      <c r="AV35" s="12">
        <v>4.9000000000000004</v>
      </c>
      <c r="AW35" s="12">
        <v>4.5</v>
      </c>
      <c r="AX35" s="12">
        <v>4.5999999999999996</v>
      </c>
      <c r="AY35" s="12">
        <v>5.0999999999999996</v>
      </c>
      <c r="AZ35" s="12">
        <v>6.08</v>
      </c>
      <c r="BA35" s="12">
        <v>7.06</v>
      </c>
      <c r="BB35" s="12">
        <v>7.76</v>
      </c>
      <c r="BC35" s="12">
        <v>6.7</v>
      </c>
      <c r="BD35" s="12">
        <v>8.3800000000000008</v>
      </c>
      <c r="BE35" s="12">
        <v>6.49</v>
      </c>
      <c r="BF35" s="12">
        <v>6.07</v>
      </c>
      <c r="BG35" s="12">
        <v>5.58</v>
      </c>
      <c r="BH35" s="12">
        <v>4.4000000000000004</v>
      </c>
      <c r="BI35" s="12">
        <v>4.58</v>
      </c>
      <c r="BJ35" s="12">
        <v>4.4000000000000004</v>
      </c>
      <c r="BK35" s="12">
        <v>4.6399999999999997</v>
      </c>
      <c r="BL35" s="12">
        <v>5.45</v>
      </c>
      <c r="BM35" s="12">
        <v>7.37</v>
      </c>
      <c r="BN35" s="12">
        <v>7.41</v>
      </c>
      <c r="BO35" s="12">
        <v>6.59</v>
      </c>
      <c r="BP35" s="12">
        <v>6.92</v>
      </c>
      <c r="BQ35" s="12">
        <v>7.17</v>
      </c>
      <c r="BR35" s="12">
        <v>6.07</v>
      </c>
      <c r="BS35" s="12">
        <v>5.18</v>
      </c>
      <c r="BT35" s="12">
        <v>4.5</v>
      </c>
      <c r="BU35" s="12">
        <v>4.5999999999999996</v>
      </c>
      <c r="BV35" s="12">
        <v>4.5599999999999996</v>
      </c>
      <c r="BW35" s="12">
        <v>5.09</v>
      </c>
      <c r="BX35" s="12">
        <v>5.28</v>
      </c>
      <c r="BY35" s="12">
        <v>6.61</v>
      </c>
      <c r="BZ35" s="12">
        <v>6.83</v>
      </c>
      <c r="CA35" s="12">
        <v>6.76</v>
      </c>
      <c r="CB35" s="12">
        <v>6.36</v>
      </c>
      <c r="CC35" s="12">
        <v>6.19</v>
      </c>
      <c r="CD35" s="12">
        <v>5.92</v>
      </c>
      <c r="CE35" s="12">
        <v>5.0199999999999996</v>
      </c>
      <c r="CF35" s="12">
        <v>4.42</v>
      </c>
      <c r="CG35" s="12">
        <v>4.34</v>
      </c>
      <c r="CH35" s="12">
        <v>4.28</v>
      </c>
      <c r="CI35" s="12">
        <v>4.62</v>
      </c>
      <c r="CJ35" s="12">
        <v>5.49</v>
      </c>
      <c r="CK35" s="12">
        <v>5.92</v>
      </c>
      <c r="CL35" s="12">
        <v>7.4</v>
      </c>
      <c r="CM35" s="12">
        <v>8.02</v>
      </c>
      <c r="CN35" s="12">
        <v>7.86</v>
      </c>
      <c r="CO35" s="12">
        <v>6.75</v>
      </c>
      <c r="CP35" s="12">
        <v>5.82</v>
      </c>
      <c r="CQ35" s="12">
        <v>5.43</v>
      </c>
      <c r="CR35" s="12">
        <v>4.4000000000000004</v>
      </c>
      <c r="CS35" s="12">
        <v>4.3499999999999996</v>
      </c>
      <c r="CT35" s="12">
        <v>4.42</v>
      </c>
      <c r="CU35" s="12">
        <v>4.95</v>
      </c>
      <c r="CV35" s="12">
        <v>6.14</v>
      </c>
      <c r="CW35" s="12">
        <v>6.2</v>
      </c>
      <c r="CX35" s="12">
        <v>6.65</v>
      </c>
      <c r="CY35" s="12">
        <v>6.79</v>
      </c>
      <c r="CZ35" s="12">
        <v>7.7</v>
      </c>
      <c r="DA35" s="12">
        <v>6.73</v>
      </c>
      <c r="DB35" s="12">
        <v>5.57</v>
      </c>
      <c r="DC35" s="12">
        <v>5.48</v>
      </c>
      <c r="DD35" s="12">
        <v>4.67</v>
      </c>
      <c r="DE35" s="12">
        <v>4.43</v>
      </c>
      <c r="DF35" s="12">
        <v>4.5999999999999996</v>
      </c>
      <c r="DG35" s="12">
        <v>5.08</v>
      </c>
      <c r="DH35" s="12">
        <v>5.99</v>
      </c>
      <c r="DI35" s="12">
        <v>6.5</v>
      </c>
      <c r="DJ35" s="12">
        <v>7.05</v>
      </c>
      <c r="DK35" s="12">
        <v>7.09</v>
      </c>
      <c r="DL35" s="12">
        <v>8.1199999999999992</v>
      </c>
      <c r="DM35" s="12">
        <v>7.74</v>
      </c>
      <c r="DN35" s="12">
        <v>5.98</v>
      </c>
      <c r="DO35" s="12">
        <v>5.59</v>
      </c>
      <c r="DP35" s="12">
        <v>4.28</v>
      </c>
      <c r="DQ35" s="12">
        <v>4.45</v>
      </c>
      <c r="DR35" s="12">
        <v>4.51</v>
      </c>
      <c r="DS35" s="12">
        <v>5.27</v>
      </c>
    </row>
    <row r="36" spans="2:123" x14ac:dyDescent="0.3">
      <c r="B36" s="7">
        <v>10087</v>
      </c>
      <c r="C36" s="8" t="s">
        <v>35</v>
      </c>
      <c r="D36" s="12">
        <v>109.8</v>
      </c>
      <c r="E36" s="12">
        <v>118.6</v>
      </c>
      <c r="F36" s="12">
        <v>135.5</v>
      </c>
      <c r="G36" s="12">
        <v>119.5</v>
      </c>
      <c r="H36" s="12">
        <v>118.3</v>
      </c>
      <c r="I36" s="12">
        <v>120.6</v>
      </c>
      <c r="J36" s="12">
        <v>111.5</v>
      </c>
      <c r="K36" s="12">
        <v>110.3</v>
      </c>
      <c r="L36" s="12">
        <v>102.9</v>
      </c>
      <c r="M36" s="12">
        <v>95.3</v>
      </c>
      <c r="N36" s="12">
        <v>95.6</v>
      </c>
      <c r="O36" s="12">
        <v>99.9</v>
      </c>
      <c r="P36" s="12">
        <v>102.7</v>
      </c>
      <c r="Q36" s="12">
        <v>133.5</v>
      </c>
      <c r="R36" s="12">
        <v>134.30000000000001</v>
      </c>
      <c r="S36" s="12">
        <v>132.9</v>
      </c>
      <c r="T36" s="12">
        <v>135.80000000000001</v>
      </c>
      <c r="U36" s="12">
        <v>127</v>
      </c>
      <c r="V36" s="12">
        <v>123.2</v>
      </c>
      <c r="W36" s="12">
        <v>115.3</v>
      </c>
      <c r="X36" s="12">
        <v>101.1</v>
      </c>
      <c r="Y36" s="12">
        <v>95.9</v>
      </c>
      <c r="Z36" s="12">
        <v>96.2</v>
      </c>
      <c r="AA36" s="12">
        <v>100.3</v>
      </c>
      <c r="AB36" s="12">
        <v>109.5</v>
      </c>
      <c r="AC36" s="12">
        <v>116.8</v>
      </c>
      <c r="AD36" s="12">
        <v>112.5</v>
      </c>
      <c r="AE36" s="12">
        <v>125</v>
      </c>
      <c r="AF36" s="12">
        <v>120.8</v>
      </c>
      <c r="AG36" s="12">
        <v>115</v>
      </c>
      <c r="AH36" s="12">
        <v>100.5</v>
      </c>
      <c r="AI36" s="12">
        <v>103</v>
      </c>
      <c r="AJ36" s="12">
        <v>97</v>
      </c>
      <c r="AK36" s="12">
        <v>90.6</v>
      </c>
      <c r="AL36" s="12">
        <v>89.9</v>
      </c>
      <c r="AM36" s="12">
        <v>88.7</v>
      </c>
      <c r="AN36" s="12">
        <v>104.4</v>
      </c>
      <c r="AO36" s="12">
        <v>109.3</v>
      </c>
      <c r="AP36" s="12">
        <v>115.6</v>
      </c>
      <c r="AQ36" s="12">
        <v>120.7</v>
      </c>
      <c r="AR36" s="12">
        <v>118.3</v>
      </c>
      <c r="AS36" s="12">
        <v>111.5</v>
      </c>
      <c r="AT36" s="12">
        <v>106.7</v>
      </c>
      <c r="AU36" s="12">
        <v>97.4</v>
      </c>
      <c r="AV36" s="12">
        <v>90.7</v>
      </c>
      <c r="AW36" s="12">
        <v>86.3</v>
      </c>
      <c r="AX36" s="12">
        <v>84.5</v>
      </c>
      <c r="AY36" s="12">
        <v>99.3</v>
      </c>
      <c r="AZ36" s="12">
        <v>106.9</v>
      </c>
      <c r="BA36" s="12">
        <v>115.7</v>
      </c>
      <c r="BB36" s="12">
        <v>115.8</v>
      </c>
      <c r="BC36" s="12">
        <v>116.2</v>
      </c>
      <c r="BD36" s="12">
        <v>132.6</v>
      </c>
      <c r="BE36" s="12">
        <v>100.7</v>
      </c>
      <c r="BF36" s="12">
        <v>95.5</v>
      </c>
      <c r="BG36" s="12">
        <v>92.6</v>
      </c>
      <c r="BH36" s="12">
        <v>86.5</v>
      </c>
      <c r="BI36" s="12">
        <v>83.5</v>
      </c>
      <c r="BJ36" s="12">
        <v>84</v>
      </c>
      <c r="BK36" s="12">
        <v>85.29</v>
      </c>
      <c r="BL36" s="12">
        <v>94.92</v>
      </c>
      <c r="BM36" s="12">
        <v>114.75</v>
      </c>
      <c r="BN36" s="12">
        <v>109.14</v>
      </c>
      <c r="BO36" s="12">
        <v>89.28</v>
      </c>
      <c r="BP36" s="12">
        <v>87.57</v>
      </c>
      <c r="BQ36" s="12">
        <v>93.52</v>
      </c>
      <c r="BR36" s="12">
        <v>67.23</v>
      </c>
      <c r="BS36" s="12">
        <v>70.7</v>
      </c>
      <c r="BT36" s="12">
        <v>63.14</v>
      </c>
      <c r="BU36" s="12">
        <v>61.33</v>
      </c>
      <c r="BV36" s="12">
        <v>63.21</v>
      </c>
      <c r="BW36" s="12">
        <v>66.790000000000006</v>
      </c>
      <c r="BX36" s="12">
        <v>74.62</v>
      </c>
      <c r="BY36" s="12">
        <v>91.94</v>
      </c>
      <c r="BZ36" s="12">
        <v>93.13</v>
      </c>
      <c r="CA36" s="12">
        <v>95.18</v>
      </c>
      <c r="CB36" s="12">
        <v>89.21</v>
      </c>
      <c r="CC36" s="12">
        <v>86.06</v>
      </c>
      <c r="CD36" s="12">
        <v>72.92</v>
      </c>
      <c r="CE36" s="12">
        <v>61.49</v>
      </c>
      <c r="CF36" s="12">
        <v>62.07</v>
      </c>
      <c r="CG36" s="12">
        <v>58.93</v>
      </c>
      <c r="CH36" s="12">
        <v>62.56</v>
      </c>
      <c r="CI36" s="12">
        <v>62.27</v>
      </c>
      <c r="CJ36" s="12">
        <v>76.45</v>
      </c>
      <c r="CK36" s="12">
        <v>80.62</v>
      </c>
      <c r="CL36" s="12">
        <v>97.03</v>
      </c>
      <c r="CM36" s="12">
        <v>106.78</v>
      </c>
      <c r="CN36" s="12">
        <v>70.5</v>
      </c>
      <c r="CO36" s="12">
        <v>63.78</v>
      </c>
      <c r="CP36" s="12">
        <v>53.53</v>
      </c>
      <c r="CQ36" s="12">
        <v>42.63</v>
      </c>
      <c r="CR36" s="12">
        <v>32.67</v>
      </c>
      <c r="CS36" s="12">
        <v>28.94</v>
      </c>
      <c r="CT36" s="12">
        <v>29.85</v>
      </c>
      <c r="CU36" s="12">
        <v>34.92</v>
      </c>
      <c r="CV36" s="12">
        <v>47.79</v>
      </c>
      <c r="CW36" s="12">
        <v>62.27</v>
      </c>
      <c r="CX36" s="12">
        <v>63.74</v>
      </c>
      <c r="CY36" s="12">
        <v>60.25</v>
      </c>
      <c r="CZ36" s="12">
        <v>69.06</v>
      </c>
      <c r="DA36" s="12">
        <v>59.88</v>
      </c>
      <c r="DB36" s="12">
        <v>51.43</v>
      </c>
      <c r="DC36" s="12">
        <v>37.19</v>
      </c>
      <c r="DD36" s="12">
        <v>34.39</v>
      </c>
      <c r="DE36" s="12">
        <v>29.36</v>
      </c>
      <c r="DF36" s="12">
        <v>29.3</v>
      </c>
      <c r="DG36" s="12">
        <v>36.229999999999997</v>
      </c>
      <c r="DH36" s="12">
        <v>46.17</v>
      </c>
      <c r="DI36" s="12">
        <v>53.72</v>
      </c>
      <c r="DJ36" s="12">
        <v>67.400000000000006</v>
      </c>
      <c r="DK36" s="12">
        <v>59.69</v>
      </c>
      <c r="DL36" s="12">
        <v>72.41</v>
      </c>
      <c r="DM36" s="12">
        <v>67.77</v>
      </c>
      <c r="DN36" s="12">
        <v>48.1</v>
      </c>
      <c r="DO36" s="12">
        <v>40.1</v>
      </c>
      <c r="DP36" s="12">
        <v>31.54</v>
      </c>
      <c r="DQ36" s="12">
        <v>28.44</v>
      </c>
      <c r="DR36" s="12">
        <v>28.02</v>
      </c>
      <c r="DS36" s="12">
        <v>39.1</v>
      </c>
    </row>
    <row r="37" spans="2:123" x14ac:dyDescent="0.3">
      <c r="B37" s="7">
        <v>10089</v>
      </c>
      <c r="C37" s="8" t="s">
        <v>36</v>
      </c>
      <c r="D37" s="12">
        <v>124.521</v>
      </c>
      <c r="E37" s="12">
        <v>135.321</v>
      </c>
      <c r="F37" s="12">
        <v>210.399</v>
      </c>
      <c r="G37" s="12">
        <v>152.43799999999999</v>
      </c>
      <c r="H37" s="12">
        <v>147.815</v>
      </c>
      <c r="I37" s="12">
        <v>130.708</v>
      </c>
      <c r="J37" s="12">
        <v>121.521</v>
      </c>
      <c r="K37" s="12">
        <v>113.542</v>
      </c>
      <c r="L37" s="12">
        <v>136.16</v>
      </c>
      <c r="M37" s="12">
        <v>165.20099999999999</v>
      </c>
      <c r="N37" s="12">
        <v>160.85300000000001</v>
      </c>
      <c r="O37" s="12">
        <v>133.01499999999999</v>
      </c>
      <c r="P37" s="12">
        <v>112.41200000000001</v>
      </c>
      <c r="Q37" s="12">
        <v>190.45</v>
      </c>
      <c r="R37" s="12">
        <v>160.36199999999999</v>
      </c>
      <c r="S37" s="12">
        <v>186.14599999999999</v>
      </c>
      <c r="T37" s="12">
        <v>179.65700000000001</v>
      </c>
      <c r="U37" s="12">
        <v>136</v>
      </c>
      <c r="V37" s="12">
        <v>128.94999999999999</v>
      </c>
      <c r="W37" s="12">
        <v>108.589</v>
      </c>
      <c r="X37" s="12">
        <v>141.74600000000001</v>
      </c>
      <c r="Y37" s="12">
        <v>147.95400000000001</v>
      </c>
      <c r="Z37" s="12">
        <v>157.69</v>
      </c>
      <c r="AA37" s="12">
        <v>151.41900000000001</v>
      </c>
      <c r="AB37" s="12">
        <v>127.6</v>
      </c>
      <c r="AC37" s="12">
        <v>147.30000000000001</v>
      </c>
      <c r="AD37" s="12">
        <v>176.6</v>
      </c>
      <c r="AE37" s="12">
        <v>174.9</v>
      </c>
      <c r="AF37" s="12">
        <v>161.5</v>
      </c>
      <c r="AG37" s="12">
        <v>143.1</v>
      </c>
      <c r="AH37" s="12">
        <v>121.1</v>
      </c>
      <c r="AI37" s="12">
        <v>138.19999999999999</v>
      </c>
      <c r="AJ37" s="12">
        <v>131.6</v>
      </c>
      <c r="AK37" s="12">
        <v>164.8</v>
      </c>
      <c r="AL37" s="12">
        <v>173.7</v>
      </c>
      <c r="AM37" s="12">
        <v>129.9</v>
      </c>
      <c r="AN37" s="12">
        <v>112.6</v>
      </c>
      <c r="AO37" s="12">
        <v>138.6</v>
      </c>
      <c r="AP37" s="12">
        <v>139.4</v>
      </c>
      <c r="AQ37" s="12">
        <v>167.1</v>
      </c>
      <c r="AR37" s="12">
        <v>146.9</v>
      </c>
      <c r="AS37" s="12">
        <v>137.4</v>
      </c>
      <c r="AT37" s="12">
        <v>123.1</v>
      </c>
      <c r="AU37" s="12">
        <v>144.19999999999999</v>
      </c>
      <c r="AV37" s="12">
        <v>153.19999999999999</v>
      </c>
      <c r="AW37" s="12">
        <v>172.3</v>
      </c>
      <c r="AX37" s="12">
        <v>163.9</v>
      </c>
      <c r="AY37" s="12">
        <v>149.5</v>
      </c>
      <c r="AZ37" s="12">
        <v>131.876</v>
      </c>
      <c r="BA37" s="12">
        <v>169.965</v>
      </c>
      <c r="BB37" s="12">
        <v>195.84299999999999</v>
      </c>
      <c r="BC37" s="12">
        <v>165.16200000000001</v>
      </c>
      <c r="BD37" s="12">
        <v>209.166</v>
      </c>
      <c r="BE37" s="12">
        <v>152.89699999999999</v>
      </c>
      <c r="BF37" s="12">
        <v>111</v>
      </c>
      <c r="BG37" s="12">
        <v>131.78899999999999</v>
      </c>
      <c r="BH37" s="12">
        <v>144.154</v>
      </c>
      <c r="BI37" s="12">
        <v>182.77500000000001</v>
      </c>
      <c r="BJ37" s="12">
        <v>171.90700000000001</v>
      </c>
      <c r="BK37" s="12">
        <v>132.24</v>
      </c>
      <c r="BL37" s="12">
        <v>129.83199999999999</v>
      </c>
      <c r="BM37" s="12">
        <v>178.14099999999999</v>
      </c>
      <c r="BN37" s="12">
        <v>187.702</v>
      </c>
      <c r="BO37" s="12">
        <v>160.08799999999999</v>
      </c>
      <c r="BP37" s="12">
        <v>154.89599999999999</v>
      </c>
      <c r="BQ37" s="12">
        <v>150.00700000000001</v>
      </c>
      <c r="BR37" s="12">
        <v>116.489</v>
      </c>
      <c r="BS37" s="12">
        <v>148.613</v>
      </c>
      <c r="BT37" s="12">
        <v>178.01300000000001</v>
      </c>
      <c r="BU37" s="12">
        <v>180.411</v>
      </c>
      <c r="BV37" s="12">
        <v>179.56399999999999</v>
      </c>
      <c r="BW37" s="12">
        <v>141.892</v>
      </c>
      <c r="BX37" s="12">
        <v>112.0882865</v>
      </c>
      <c r="BY37" s="12">
        <v>158.114881</v>
      </c>
      <c r="BZ37" s="12">
        <v>158.482741</v>
      </c>
      <c r="CA37" s="12">
        <v>175.3796725</v>
      </c>
      <c r="CB37" s="12">
        <v>156.42285200000001</v>
      </c>
      <c r="CC37" s="12">
        <v>130.695864</v>
      </c>
      <c r="CD37" s="12">
        <v>127.2193795</v>
      </c>
      <c r="CE37" s="12">
        <v>131.15153700000002</v>
      </c>
      <c r="CF37" s="12">
        <v>179.60314499999998</v>
      </c>
      <c r="CG37" s="12">
        <v>180.44636550000001</v>
      </c>
      <c r="CH37" s="12">
        <v>170.43815849999999</v>
      </c>
      <c r="CI37" s="12">
        <v>131.606267</v>
      </c>
      <c r="CJ37" s="12">
        <v>116.87155800000001</v>
      </c>
      <c r="CK37" s="12">
        <v>137.6762775</v>
      </c>
      <c r="CL37" s="12">
        <v>200.5026785</v>
      </c>
      <c r="CM37" s="12">
        <v>223.04447450000001</v>
      </c>
      <c r="CN37" s="12">
        <v>198.34744499999999</v>
      </c>
      <c r="CO37" s="12">
        <v>130.98481749999999</v>
      </c>
      <c r="CP37" s="12">
        <v>122.259444437</v>
      </c>
      <c r="CQ37" s="12">
        <v>158.51961251999998</v>
      </c>
      <c r="CR37" s="12">
        <v>171.61269027699998</v>
      </c>
      <c r="CS37" s="12">
        <v>177.385664897</v>
      </c>
      <c r="CT37" s="12">
        <v>180.19511745300002</v>
      </c>
      <c r="CU37" s="12">
        <v>163.29041178600002</v>
      </c>
      <c r="CV37" s="12">
        <v>134.27500000000001</v>
      </c>
      <c r="CW37" s="12">
        <v>156.52500000000001</v>
      </c>
      <c r="CX37" s="12">
        <v>173.501</v>
      </c>
      <c r="CY37" s="12">
        <v>168.678</v>
      </c>
      <c r="CZ37" s="12">
        <v>176.39699999999999</v>
      </c>
      <c r="DA37" s="12">
        <v>149.36500000000001</v>
      </c>
      <c r="DB37" s="12">
        <v>124.036</v>
      </c>
      <c r="DC37" s="12">
        <v>153.39699999999999</v>
      </c>
      <c r="DD37" s="12">
        <v>164.15799999999999</v>
      </c>
      <c r="DE37" s="12">
        <v>188.35</v>
      </c>
      <c r="DF37" s="12">
        <v>190.64</v>
      </c>
      <c r="DG37" s="12">
        <v>156.11000000000001</v>
      </c>
      <c r="DH37" s="12">
        <v>122.36799999999999</v>
      </c>
      <c r="DI37" s="12">
        <v>146.93100000000001</v>
      </c>
      <c r="DJ37" s="12">
        <v>164.94499999999999</v>
      </c>
      <c r="DK37" s="12">
        <v>159.41200000000001</v>
      </c>
      <c r="DL37" s="12">
        <v>215.71100000000001</v>
      </c>
      <c r="DM37" s="12">
        <v>208.078</v>
      </c>
      <c r="DN37" s="12">
        <v>112.379</v>
      </c>
      <c r="DO37" s="12">
        <v>153.983</v>
      </c>
      <c r="DP37" s="12">
        <v>173.84800000000001</v>
      </c>
      <c r="DQ37" s="12">
        <v>173.96100000000001</v>
      </c>
      <c r="DR37" s="12">
        <v>185.34899999999999</v>
      </c>
      <c r="DS37" s="12">
        <v>160.81</v>
      </c>
    </row>
    <row r="38" spans="2:123" x14ac:dyDescent="0.3">
      <c r="B38" s="7">
        <v>10091</v>
      </c>
      <c r="C38" s="8" t="s">
        <v>37</v>
      </c>
      <c r="D38" s="12">
        <v>13.048201388888888</v>
      </c>
      <c r="E38" s="12">
        <v>14.891958333333333</v>
      </c>
      <c r="F38" s="12">
        <v>18.990038461538461</v>
      </c>
      <c r="G38" s="12">
        <v>18.040107499999998</v>
      </c>
      <c r="H38" s="12">
        <v>15.817901041666666</v>
      </c>
      <c r="I38" s="12">
        <v>14.180335648148148</v>
      </c>
      <c r="J38" s="12">
        <v>13.966834134615384</v>
      </c>
      <c r="K38" s="12">
        <v>13.0454025</v>
      </c>
      <c r="L38" s="12">
        <v>10.159509615384616</v>
      </c>
      <c r="M38" s="12">
        <v>10.369855769230769</v>
      </c>
      <c r="N38" s="12">
        <v>10.38278846153846</v>
      </c>
      <c r="O38" s="12">
        <v>9.3621850000000002</v>
      </c>
      <c r="P38" s="12">
        <v>12.293717592592593</v>
      </c>
      <c r="Q38" s="12">
        <v>16.38644270833333</v>
      </c>
      <c r="R38" s="12">
        <v>15.747459134615385</v>
      </c>
      <c r="S38" s="12">
        <v>17.568314999999998</v>
      </c>
      <c r="T38" s="12">
        <v>16.957997395833331</v>
      </c>
      <c r="U38" s="12">
        <v>14.439782407407407</v>
      </c>
      <c r="V38" s="12">
        <v>12.795524038461538</v>
      </c>
      <c r="W38" s="12">
        <v>11.957274999999999</v>
      </c>
      <c r="X38" s="12">
        <v>10.054747596153845</v>
      </c>
      <c r="Y38" s="12">
        <v>11.2196775</v>
      </c>
      <c r="Z38" s="12">
        <v>11.039571759259259</v>
      </c>
      <c r="AA38" s="12">
        <v>9.5861299999999989</v>
      </c>
      <c r="AB38" s="12">
        <v>12.3</v>
      </c>
      <c r="AC38" s="12">
        <v>13.8</v>
      </c>
      <c r="AD38" s="12">
        <v>16.5</v>
      </c>
      <c r="AE38" s="12">
        <v>15.6</v>
      </c>
      <c r="AF38" s="12">
        <v>14.7</v>
      </c>
      <c r="AG38" s="12">
        <v>14.8</v>
      </c>
      <c r="AH38" s="12">
        <v>12.5</v>
      </c>
      <c r="AI38" s="12">
        <v>10</v>
      </c>
      <c r="AJ38" s="12">
        <v>10.6</v>
      </c>
      <c r="AK38" s="12">
        <v>11.2</v>
      </c>
      <c r="AL38" s="12">
        <v>10.6</v>
      </c>
      <c r="AM38" s="12">
        <v>9</v>
      </c>
      <c r="AN38" s="12">
        <v>12.5</v>
      </c>
      <c r="AO38" s="12">
        <v>13.3</v>
      </c>
      <c r="AP38" s="12">
        <v>15.1</v>
      </c>
      <c r="AQ38" s="12">
        <v>18.2</v>
      </c>
      <c r="AR38" s="12">
        <v>15.4</v>
      </c>
      <c r="AS38" s="12">
        <v>14</v>
      </c>
      <c r="AT38" s="12">
        <v>12.7</v>
      </c>
      <c r="AU38" s="12">
        <v>10.8</v>
      </c>
      <c r="AV38" s="12">
        <v>10.1</v>
      </c>
      <c r="AW38" s="12">
        <v>11</v>
      </c>
      <c r="AX38" s="12">
        <v>9.9</v>
      </c>
      <c r="AY38" s="12">
        <v>9.3000000000000007</v>
      </c>
      <c r="AZ38" s="12">
        <v>10.333</v>
      </c>
      <c r="BA38" s="12">
        <v>14.593</v>
      </c>
      <c r="BB38" s="12">
        <v>17.263999999999999</v>
      </c>
      <c r="BC38" s="12">
        <v>15.932</v>
      </c>
      <c r="BD38" s="12">
        <v>17.940999999999999</v>
      </c>
      <c r="BE38" s="12">
        <v>13.205</v>
      </c>
      <c r="BF38" s="12">
        <v>12.417999999999999</v>
      </c>
      <c r="BG38" s="12">
        <v>10.558</v>
      </c>
      <c r="BH38" s="12">
        <v>10.27</v>
      </c>
      <c r="BI38" s="12">
        <v>12.371</v>
      </c>
      <c r="BJ38" s="12">
        <v>10.926</v>
      </c>
      <c r="BK38" s="12">
        <v>9.9849999999999994</v>
      </c>
      <c r="BL38" s="12">
        <v>11.849</v>
      </c>
      <c r="BM38" s="12">
        <v>15.819000000000001</v>
      </c>
      <c r="BN38" s="12">
        <v>18.064</v>
      </c>
      <c r="BO38" s="12">
        <v>16.449000000000002</v>
      </c>
      <c r="BP38" s="12">
        <v>14.314</v>
      </c>
      <c r="BQ38" s="12">
        <v>13.868</v>
      </c>
      <c r="BR38" s="12">
        <v>12.545</v>
      </c>
      <c r="BS38" s="12">
        <v>10.035</v>
      </c>
      <c r="BT38" s="12">
        <v>12.824</v>
      </c>
      <c r="BU38" s="12">
        <v>12.771000000000001</v>
      </c>
      <c r="BV38" s="12">
        <v>11.558999999999999</v>
      </c>
      <c r="BW38" s="12">
        <v>9.5500000000000007</v>
      </c>
      <c r="BX38" s="12">
        <v>10.878047247</v>
      </c>
      <c r="BY38" s="12">
        <v>17.188222266</v>
      </c>
      <c r="BZ38" s="12">
        <v>17.800069302000001</v>
      </c>
      <c r="CA38" s="12">
        <v>15.916432749</v>
      </c>
      <c r="CB38" s="12">
        <v>15.272508191</v>
      </c>
      <c r="CC38" s="12">
        <v>12.838835238</v>
      </c>
      <c r="CD38" s="12">
        <v>12.015492634000001</v>
      </c>
      <c r="CE38" s="12">
        <v>9.9704956980000006</v>
      </c>
      <c r="CF38" s="12">
        <v>11.922037243999998</v>
      </c>
      <c r="CG38" s="12">
        <v>11.922662331</v>
      </c>
      <c r="CH38" s="12">
        <v>11.391057268000001</v>
      </c>
      <c r="CI38" s="12">
        <v>10.496947122</v>
      </c>
      <c r="CJ38" s="12">
        <v>11.213731062000001</v>
      </c>
      <c r="CK38" s="12">
        <v>13.500908782</v>
      </c>
      <c r="CL38" s="12">
        <v>17.178305158000001</v>
      </c>
      <c r="CM38" s="12">
        <v>19.410306288000001</v>
      </c>
      <c r="CN38" s="12">
        <v>15.568351045</v>
      </c>
      <c r="CO38" s="12">
        <v>14.138842333000001</v>
      </c>
      <c r="CP38" s="12">
        <v>11.771631587</v>
      </c>
      <c r="CQ38" s="12">
        <v>11.447429697</v>
      </c>
      <c r="CR38" s="12">
        <v>11.223924559999999</v>
      </c>
      <c r="CS38" s="12">
        <v>12.198003044</v>
      </c>
      <c r="CT38" s="12">
        <v>11.967042028</v>
      </c>
      <c r="CU38" s="12">
        <v>10.221888334999999</v>
      </c>
      <c r="CV38" s="12">
        <v>11.663</v>
      </c>
      <c r="CW38" s="12">
        <v>13.561</v>
      </c>
      <c r="CX38" s="12">
        <v>14.901</v>
      </c>
      <c r="CY38" s="12">
        <v>15.179</v>
      </c>
      <c r="CZ38" s="12">
        <v>16.262</v>
      </c>
      <c r="DA38" s="12">
        <v>14.608000000000001</v>
      </c>
      <c r="DB38" s="12">
        <v>13.141</v>
      </c>
      <c r="DC38" s="12">
        <v>10.461</v>
      </c>
      <c r="DD38" s="12">
        <v>11.202</v>
      </c>
      <c r="DE38" s="12">
        <v>12.494999999999999</v>
      </c>
      <c r="DF38" s="12">
        <v>12.369</v>
      </c>
      <c r="DG38" s="12">
        <v>10.263</v>
      </c>
      <c r="DH38" s="12">
        <v>12.157</v>
      </c>
      <c r="DI38" s="12">
        <v>14.272</v>
      </c>
      <c r="DJ38" s="12">
        <v>16.242000000000001</v>
      </c>
      <c r="DK38" s="12">
        <v>16.698</v>
      </c>
      <c r="DL38" s="12">
        <v>16.010999999999999</v>
      </c>
      <c r="DM38" s="12">
        <v>14.234999999999999</v>
      </c>
      <c r="DN38" s="12">
        <v>11.935</v>
      </c>
      <c r="DO38" s="12">
        <v>11.08</v>
      </c>
      <c r="DP38" s="12">
        <v>10.189</v>
      </c>
      <c r="DQ38" s="12">
        <v>12.058</v>
      </c>
      <c r="DR38" s="12">
        <v>11.686999999999999</v>
      </c>
      <c r="DS38" s="12">
        <v>11.26</v>
      </c>
    </row>
    <row r="39" spans="2:123" x14ac:dyDescent="0.3">
      <c r="B39" s="7">
        <v>10094</v>
      </c>
      <c r="C39" s="8" t="s">
        <v>38</v>
      </c>
      <c r="D39" s="12">
        <v>3.8370000000000002</v>
      </c>
      <c r="E39" s="12">
        <v>4.3040000000000003</v>
      </c>
      <c r="F39" s="12">
        <v>5.181</v>
      </c>
      <c r="G39" s="12">
        <v>4.6909999999999998</v>
      </c>
      <c r="H39" s="12">
        <v>4.3040000000000003</v>
      </c>
      <c r="I39" s="12">
        <v>4.0510000000000002</v>
      </c>
      <c r="J39" s="12">
        <v>3.9590000000000001</v>
      </c>
      <c r="K39" s="12">
        <v>3.7469999999999999</v>
      </c>
      <c r="L39" s="12">
        <v>3.3279999999999998</v>
      </c>
      <c r="M39" s="12">
        <v>3.3820000000000001</v>
      </c>
      <c r="N39" s="12">
        <v>3.3439999999999999</v>
      </c>
      <c r="O39" s="12">
        <v>3.1389999999999998</v>
      </c>
      <c r="P39" s="12">
        <v>3.8690000000000002</v>
      </c>
      <c r="Q39" s="12">
        <v>4.633</v>
      </c>
      <c r="R39" s="12">
        <v>4.532</v>
      </c>
      <c r="S39" s="12">
        <v>4.9000000000000004</v>
      </c>
      <c r="T39" s="12">
        <v>4.8099999999999996</v>
      </c>
      <c r="U39" s="12">
        <v>4.2910000000000004</v>
      </c>
      <c r="V39" s="12">
        <v>4.0830000000000002</v>
      </c>
      <c r="W39" s="12">
        <v>3.536</v>
      </c>
      <c r="X39" s="12">
        <v>3.3759999999999999</v>
      </c>
      <c r="Y39" s="12">
        <v>3.411</v>
      </c>
      <c r="Z39" s="12">
        <v>3.411</v>
      </c>
      <c r="AA39" s="12">
        <v>3.1429999999999998</v>
      </c>
      <c r="AB39" s="12">
        <v>3.7</v>
      </c>
      <c r="AC39" s="12">
        <v>4</v>
      </c>
      <c r="AD39" s="12">
        <v>4.4000000000000004</v>
      </c>
      <c r="AE39" s="12">
        <v>4.2</v>
      </c>
      <c r="AF39" s="12">
        <v>4.0999999999999996</v>
      </c>
      <c r="AG39" s="12">
        <v>3.8</v>
      </c>
      <c r="AH39" s="12">
        <v>3.3</v>
      </c>
      <c r="AI39" s="12">
        <v>3.1</v>
      </c>
      <c r="AJ39" s="12">
        <v>3.2</v>
      </c>
      <c r="AK39" s="12">
        <v>3.7</v>
      </c>
      <c r="AL39" s="12">
        <v>4</v>
      </c>
      <c r="AM39" s="12">
        <v>3.1</v>
      </c>
      <c r="AN39" s="12">
        <v>3.6</v>
      </c>
      <c r="AO39" s="12">
        <v>4.0999999999999996</v>
      </c>
      <c r="AP39" s="12">
        <v>4.5999999999999996</v>
      </c>
      <c r="AQ39" s="12">
        <v>4.8</v>
      </c>
      <c r="AR39" s="12">
        <v>4.4000000000000004</v>
      </c>
      <c r="AS39" s="12">
        <v>3.9</v>
      </c>
      <c r="AT39" s="12">
        <v>3.8</v>
      </c>
      <c r="AU39" s="12">
        <v>3.5</v>
      </c>
      <c r="AV39" s="12">
        <v>3.6</v>
      </c>
      <c r="AW39" s="12">
        <v>4</v>
      </c>
      <c r="AX39" s="12">
        <v>3.7</v>
      </c>
      <c r="AY39" s="12">
        <v>3.6</v>
      </c>
      <c r="AZ39" s="12">
        <v>4.0389999999999997</v>
      </c>
      <c r="BA39" s="12">
        <v>4.0990000000000002</v>
      </c>
      <c r="BB39" s="12">
        <v>5.085</v>
      </c>
      <c r="BC39" s="12">
        <v>4.6849999999999996</v>
      </c>
      <c r="BD39" s="12">
        <v>4.6950000000000003</v>
      </c>
      <c r="BE39" s="12">
        <v>3.9620000000000002</v>
      </c>
      <c r="BF39" s="12">
        <v>3.9969999999999999</v>
      </c>
      <c r="BG39" s="12">
        <v>3.7080000000000002</v>
      </c>
      <c r="BH39" s="12">
        <v>3.0720000000000001</v>
      </c>
      <c r="BI39" s="12">
        <v>3.6320000000000001</v>
      </c>
      <c r="BJ39" s="12">
        <v>3.548</v>
      </c>
      <c r="BK39" s="12">
        <v>3.347</v>
      </c>
      <c r="BL39" s="12">
        <v>3.9009999999999998</v>
      </c>
      <c r="BM39" s="12">
        <v>5.0039999999999996</v>
      </c>
      <c r="BN39" s="12">
        <v>5.4640000000000004</v>
      </c>
      <c r="BO39" s="12">
        <v>4.4260000000000002</v>
      </c>
      <c r="BP39" s="12">
        <v>4.2140000000000004</v>
      </c>
      <c r="BQ39" s="12">
        <v>4.1459999999999999</v>
      </c>
      <c r="BR39" s="12">
        <v>3.87</v>
      </c>
      <c r="BS39" s="12">
        <v>3.2690000000000001</v>
      </c>
      <c r="BT39" s="12">
        <v>3.5630000000000002</v>
      </c>
      <c r="BU39" s="12">
        <v>3.6190000000000002</v>
      </c>
      <c r="BV39" s="12">
        <v>3.6059999999999999</v>
      </c>
      <c r="BW39" s="12">
        <v>3.403</v>
      </c>
      <c r="BX39" s="12">
        <v>3.8319999999999999</v>
      </c>
      <c r="BY39" s="12">
        <v>4.4336000000000002</v>
      </c>
      <c r="BZ39" s="12">
        <v>4.8544</v>
      </c>
      <c r="CA39" s="12">
        <v>4.8559999999999999</v>
      </c>
      <c r="CB39" s="12">
        <v>4.6991999999999994</v>
      </c>
      <c r="CC39" s="12">
        <v>4.1471999999999998</v>
      </c>
      <c r="CD39" s="12">
        <v>3.7791999999999999</v>
      </c>
      <c r="CE39" s="12">
        <v>3.3824000000000001</v>
      </c>
      <c r="CF39" s="12">
        <v>3.3824000000000001</v>
      </c>
      <c r="CG39" s="12">
        <v>3.6736</v>
      </c>
      <c r="CH39" s="12">
        <v>3.6351999999999998</v>
      </c>
      <c r="CI39" s="12">
        <v>3.3279999999999998</v>
      </c>
      <c r="CJ39" s="12">
        <v>3.5088000000000004</v>
      </c>
      <c r="CK39" s="12">
        <v>4.0542699999999998</v>
      </c>
      <c r="CL39" s="12">
        <v>4.8608000000000002</v>
      </c>
      <c r="CM39" s="12">
        <v>4.8879999999999999</v>
      </c>
      <c r="CN39" s="12">
        <v>4.3103999999999996</v>
      </c>
      <c r="CO39" s="12">
        <v>4.0591999999999997</v>
      </c>
      <c r="CP39" s="12">
        <v>3.5424000000000002</v>
      </c>
      <c r="CQ39" s="12">
        <v>3.1936</v>
      </c>
      <c r="CR39" s="12">
        <v>3.3984000000000001</v>
      </c>
      <c r="CS39" s="12">
        <v>3.5248000000000004</v>
      </c>
      <c r="CT39" s="12">
        <v>3.3712</v>
      </c>
      <c r="CU39" s="12">
        <v>3.1776</v>
      </c>
      <c r="CV39" s="12">
        <v>3.6339999999999999</v>
      </c>
      <c r="CW39" s="12">
        <v>3.7839999999999998</v>
      </c>
      <c r="CX39" s="12">
        <v>4.1139999999999999</v>
      </c>
      <c r="CY39" s="12">
        <v>4.2480000000000002</v>
      </c>
      <c r="CZ39" s="12">
        <v>4.2210000000000001</v>
      </c>
      <c r="DA39" s="12">
        <v>4.077</v>
      </c>
      <c r="DB39" s="12">
        <v>3.8319999999999999</v>
      </c>
      <c r="DC39" s="12">
        <v>2.952</v>
      </c>
      <c r="DD39" s="12">
        <v>3.1179999999999999</v>
      </c>
      <c r="DE39" s="12">
        <v>3.698</v>
      </c>
      <c r="DF39" s="12">
        <v>3.464</v>
      </c>
      <c r="DG39" s="12">
        <v>3.0830000000000002</v>
      </c>
      <c r="DH39" s="12">
        <v>3.621</v>
      </c>
      <c r="DI39" s="12">
        <v>4.0579999999999998</v>
      </c>
      <c r="DJ39" s="12">
        <v>4.4779999999999998</v>
      </c>
      <c r="DK39" s="12">
        <v>4.4370000000000003</v>
      </c>
      <c r="DL39" s="12">
        <v>4.3170000000000002</v>
      </c>
      <c r="DM39" s="12">
        <v>4.25</v>
      </c>
      <c r="DN39" s="12">
        <v>3.7069999999999999</v>
      </c>
      <c r="DO39" s="12">
        <v>3.5059999999999998</v>
      </c>
      <c r="DP39" s="12">
        <v>2.9729999999999999</v>
      </c>
      <c r="DQ39" s="12">
        <v>3.7519999999999998</v>
      </c>
      <c r="DR39" s="12">
        <v>3.746</v>
      </c>
      <c r="DS39" s="12">
        <v>3.6739999999999999</v>
      </c>
    </row>
    <row r="40" spans="2:123" x14ac:dyDescent="0.3">
      <c r="B40" s="7">
        <v>10095</v>
      </c>
      <c r="C40" s="8" t="s">
        <v>39</v>
      </c>
      <c r="D40" s="12">
        <v>5.2720000000000002</v>
      </c>
      <c r="E40" s="12">
        <v>5.32</v>
      </c>
      <c r="F40" s="12">
        <v>5.8380000000000001</v>
      </c>
      <c r="G40" s="12">
        <v>5.3449999999999998</v>
      </c>
      <c r="H40" s="12">
        <v>5.4550000000000001</v>
      </c>
      <c r="I40" s="12">
        <v>5.6840000000000002</v>
      </c>
      <c r="J40" s="12">
        <v>5.2560000000000002</v>
      </c>
      <c r="K40" s="12">
        <v>5.3879999999999999</v>
      </c>
      <c r="L40" s="12">
        <v>5.1859999999999999</v>
      </c>
      <c r="M40" s="12">
        <v>5.0919999999999996</v>
      </c>
      <c r="N40" s="12">
        <v>4.9320000000000004</v>
      </c>
      <c r="O40" s="12">
        <v>5.1680000000000001</v>
      </c>
      <c r="P40" s="12">
        <v>5.1769999999999996</v>
      </c>
      <c r="Q40" s="12">
        <v>5.141</v>
      </c>
      <c r="R40" s="12">
        <v>5.51</v>
      </c>
      <c r="S40" s="12">
        <v>5.72</v>
      </c>
      <c r="T40" s="12">
        <v>5.77</v>
      </c>
      <c r="U40" s="12">
        <v>5.798</v>
      </c>
      <c r="V40" s="12">
        <v>5.63</v>
      </c>
      <c r="W40" s="12">
        <v>5.1059999999999999</v>
      </c>
      <c r="X40" s="12">
        <v>5.1029999999999998</v>
      </c>
      <c r="Y40" s="12">
        <v>4.9370000000000003</v>
      </c>
      <c r="Z40" s="12">
        <v>4.9260000000000002</v>
      </c>
      <c r="AA40" s="12">
        <v>5</v>
      </c>
      <c r="AB40" s="12">
        <v>5.2</v>
      </c>
      <c r="AC40" s="12">
        <v>5.5</v>
      </c>
      <c r="AD40" s="12">
        <v>5.9</v>
      </c>
      <c r="AE40" s="12">
        <v>5.5</v>
      </c>
      <c r="AF40" s="12">
        <v>5.7</v>
      </c>
      <c r="AG40" s="12">
        <v>5.6</v>
      </c>
      <c r="AH40" s="12">
        <v>5.4</v>
      </c>
      <c r="AI40" s="12">
        <v>4.9000000000000004</v>
      </c>
      <c r="AJ40" s="12">
        <v>5.2</v>
      </c>
      <c r="AK40" s="12">
        <v>5.2</v>
      </c>
      <c r="AL40" s="12">
        <v>5</v>
      </c>
      <c r="AM40" s="12">
        <v>5.0999999999999996</v>
      </c>
      <c r="AN40" s="12">
        <v>5.3</v>
      </c>
      <c r="AO40" s="12">
        <v>5.4</v>
      </c>
      <c r="AP40" s="12">
        <v>5.7</v>
      </c>
      <c r="AQ40" s="12">
        <v>5.5</v>
      </c>
      <c r="AR40" s="12">
        <v>5.7</v>
      </c>
      <c r="AS40" s="12">
        <v>5.8</v>
      </c>
      <c r="AT40" s="12">
        <v>5.4</v>
      </c>
      <c r="AU40" s="12">
        <v>5.4</v>
      </c>
      <c r="AV40" s="12">
        <v>5.5</v>
      </c>
      <c r="AW40" s="12">
        <v>5.5</v>
      </c>
      <c r="AX40" s="12">
        <v>5.4</v>
      </c>
      <c r="AY40" s="12">
        <v>5.5</v>
      </c>
      <c r="AZ40" s="12">
        <v>5.5780000000000003</v>
      </c>
      <c r="BA40" s="12">
        <v>5.5250000000000004</v>
      </c>
      <c r="BB40" s="12">
        <v>5.8929999999999998</v>
      </c>
      <c r="BC40" s="12">
        <v>5.7610000000000001</v>
      </c>
      <c r="BD40" s="12">
        <v>6.2169999999999996</v>
      </c>
      <c r="BE40" s="12">
        <v>5.9130000000000003</v>
      </c>
      <c r="BF40" s="12">
        <v>5.3890000000000002</v>
      </c>
      <c r="BG40" s="12">
        <v>5.15</v>
      </c>
      <c r="BH40" s="12">
        <v>5.306</v>
      </c>
      <c r="BI40" s="12">
        <v>5.2839999999999998</v>
      </c>
      <c r="BJ40" s="12">
        <v>5.1769999999999996</v>
      </c>
      <c r="BK40" s="12">
        <v>5.2439999999999998</v>
      </c>
      <c r="BL40" s="12">
        <v>5.33</v>
      </c>
      <c r="BM40" s="12">
        <v>5.61</v>
      </c>
      <c r="BN40" s="12">
        <v>5.992</v>
      </c>
      <c r="BO40" s="12">
        <v>5.92</v>
      </c>
      <c r="BP40" s="12">
        <v>5.5720000000000001</v>
      </c>
      <c r="BQ40" s="12">
        <v>5.5439999999999996</v>
      </c>
      <c r="BR40" s="12">
        <v>5.4939999999999998</v>
      </c>
      <c r="BS40" s="12">
        <v>5.4420000000000002</v>
      </c>
      <c r="BT40" s="12">
        <v>5.3179999999999996</v>
      </c>
      <c r="BU40" s="12">
        <v>5.452</v>
      </c>
      <c r="BV40" s="12">
        <v>5.4219999999999997</v>
      </c>
      <c r="BW40" s="12">
        <v>5.2830000000000004</v>
      </c>
      <c r="BX40" s="12">
        <v>5.4219999999999997</v>
      </c>
      <c r="BY40" s="12">
        <v>5.8579999999999997</v>
      </c>
      <c r="BZ40" s="12">
        <v>5.7889999999999997</v>
      </c>
      <c r="CA40" s="12">
        <v>5.9260000000000002</v>
      </c>
      <c r="CB40" s="12">
        <v>5.92</v>
      </c>
      <c r="CC40" s="12">
        <v>5.75</v>
      </c>
      <c r="CD40" s="12">
        <v>5.5060000000000002</v>
      </c>
      <c r="CE40" s="12">
        <v>5.4139999999999997</v>
      </c>
      <c r="CF40" s="12">
        <v>5.5279999999999996</v>
      </c>
      <c r="CG40" s="12">
        <v>5.4020000000000001</v>
      </c>
      <c r="CH40" s="12">
        <v>5.4550000000000001</v>
      </c>
      <c r="CI40" s="12">
        <v>5.335</v>
      </c>
      <c r="CJ40" s="12">
        <v>5.5110000000000001</v>
      </c>
      <c r="CK40" s="12">
        <v>5.8040000000000003</v>
      </c>
      <c r="CL40" s="12">
        <v>6.5010000000000003</v>
      </c>
      <c r="CM40" s="12">
        <v>6.5629999999999997</v>
      </c>
      <c r="CN40" s="12">
        <v>6.2329999999999997</v>
      </c>
      <c r="CO40" s="12">
        <v>5.9290000000000003</v>
      </c>
      <c r="CP40" s="12">
        <v>5.4169999999999998</v>
      </c>
      <c r="CQ40" s="12">
        <v>5.218</v>
      </c>
      <c r="CR40" s="12">
        <v>5.3609999999999998</v>
      </c>
      <c r="CS40" s="12">
        <v>5.3360000000000003</v>
      </c>
      <c r="CT40" s="12">
        <v>5.43</v>
      </c>
      <c r="CU40" s="12">
        <v>5.2130000000000001</v>
      </c>
      <c r="CV40" s="12">
        <v>5.5259999999999998</v>
      </c>
      <c r="CW40" s="12">
        <v>5.9059999999999997</v>
      </c>
      <c r="CX40" s="12">
        <v>5.95</v>
      </c>
      <c r="CY40" s="12">
        <v>5.9740000000000002</v>
      </c>
      <c r="CZ40" s="12">
        <v>6.202</v>
      </c>
      <c r="DA40" s="12">
        <v>5.86</v>
      </c>
      <c r="DB40" s="12">
        <v>5.6479999999999997</v>
      </c>
      <c r="DC40" s="12">
        <v>5.532</v>
      </c>
      <c r="DD40" s="12">
        <v>5.3609999999999998</v>
      </c>
      <c r="DE40" s="12">
        <v>5.4219999999999997</v>
      </c>
      <c r="DF40" s="12">
        <v>5.3920000000000003</v>
      </c>
      <c r="DG40" s="12">
        <v>5.2320000000000002</v>
      </c>
      <c r="DH40" s="12">
        <v>5.165</v>
      </c>
      <c r="DI40" s="12">
        <v>5.3239999999999998</v>
      </c>
      <c r="DJ40" s="12">
        <v>5.6520000000000001</v>
      </c>
      <c r="DK40" s="12">
        <v>5.6289999999999996</v>
      </c>
      <c r="DL40" s="12">
        <v>6.024</v>
      </c>
      <c r="DM40" s="12">
        <v>5.8289999999999997</v>
      </c>
      <c r="DN40" s="12">
        <v>5.4649999999999999</v>
      </c>
      <c r="DO40" s="12">
        <v>5.3460000000000001</v>
      </c>
      <c r="DP40" s="12">
        <v>5.2069999999999999</v>
      </c>
      <c r="DQ40" s="12">
        <v>5.2649999999999997</v>
      </c>
      <c r="DR40" s="12">
        <v>5.2770000000000001</v>
      </c>
      <c r="DS40" s="12">
        <v>5.0739999999999998</v>
      </c>
    </row>
    <row r="41" spans="2:123" x14ac:dyDescent="0.3">
      <c r="B41" s="7">
        <v>10097</v>
      </c>
      <c r="C41" s="8" t="s">
        <v>40</v>
      </c>
      <c r="D41" s="12">
        <v>3.25</v>
      </c>
      <c r="E41" s="12">
        <v>2.97</v>
      </c>
      <c r="F41" s="12">
        <v>4.4800000000000004</v>
      </c>
      <c r="G41" s="12">
        <v>4.0199999999999996</v>
      </c>
      <c r="H41" s="12">
        <v>3.47</v>
      </c>
      <c r="I41" s="12">
        <v>3.21</v>
      </c>
      <c r="J41" s="12">
        <v>3.36</v>
      </c>
      <c r="K41" s="12">
        <v>2.8</v>
      </c>
      <c r="L41" s="12">
        <v>2.15</v>
      </c>
      <c r="M41" s="12">
        <v>1.85</v>
      </c>
      <c r="N41" s="12">
        <v>1.85</v>
      </c>
      <c r="O41" s="12">
        <v>2.25</v>
      </c>
      <c r="P41" s="12">
        <v>2.86</v>
      </c>
      <c r="Q41" s="12">
        <v>4.5199999999999996</v>
      </c>
      <c r="R41" s="12">
        <v>4.16</v>
      </c>
      <c r="S41" s="12">
        <v>4.53</v>
      </c>
      <c r="T41" s="12">
        <v>4.55</v>
      </c>
      <c r="U41" s="12">
        <v>3.42</v>
      </c>
      <c r="V41" s="12">
        <v>3.2</v>
      </c>
      <c r="W41" s="12">
        <v>2.81</v>
      </c>
      <c r="X41" s="12">
        <v>2.13</v>
      </c>
      <c r="Y41" s="12">
        <v>1.8</v>
      </c>
      <c r="Z41" s="12">
        <v>1.87</v>
      </c>
      <c r="AA41" s="12">
        <v>2.2200000000000002</v>
      </c>
      <c r="AB41" s="12">
        <v>2.8</v>
      </c>
      <c r="AC41" s="12">
        <v>3.7</v>
      </c>
      <c r="AD41" s="12">
        <v>3.6</v>
      </c>
      <c r="AE41" s="12">
        <v>3.8</v>
      </c>
      <c r="AF41" s="12">
        <v>3.7</v>
      </c>
      <c r="AG41" s="12">
        <v>3.5</v>
      </c>
      <c r="AH41" s="12">
        <v>3</v>
      </c>
      <c r="AI41" s="12">
        <v>2.6</v>
      </c>
      <c r="AJ41" s="12">
        <v>2.2000000000000002</v>
      </c>
      <c r="AK41" s="12">
        <v>1.8</v>
      </c>
      <c r="AL41" s="12">
        <v>1.7</v>
      </c>
      <c r="AM41" s="12">
        <v>2.1</v>
      </c>
      <c r="AN41" s="12">
        <v>2.8</v>
      </c>
      <c r="AO41" s="12">
        <v>3.1</v>
      </c>
      <c r="AP41" s="12">
        <v>3.3</v>
      </c>
      <c r="AQ41" s="12">
        <v>3.8</v>
      </c>
      <c r="AR41" s="12">
        <v>3.4</v>
      </c>
      <c r="AS41" s="12">
        <v>3.4</v>
      </c>
      <c r="AT41" s="12">
        <v>3.2</v>
      </c>
      <c r="AU41" s="12">
        <v>2.9</v>
      </c>
      <c r="AV41" s="12">
        <v>1.8</v>
      </c>
      <c r="AW41" s="12">
        <v>2.1</v>
      </c>
      <c r="AX41" s="12">
        <v>1.8</v>
      </c>
      <c r="AY41" s="12">
        <v>2.2999999999999998</v>
      </c>
      <c r="AZ41" s="12">
        <v>2.98</v>
      </c>
      <c r="BA41" s="12">
        <v>3.43</v>
      </c>
      <c r="BB41" s="12">
        <v>4.28</v>
      </c>
      <c r="BC41" s="12">
        <v>3.85</v>
      </c>
      <c r="BD41" s="12">
        <v>4.9000000000000004</v>
      </c>
      <c r="BE41" s="12">
        <v>4.03</v>
      </c>
      <c r="BF41" s="12">
        <v>2.82</v>
      </c>
      <c r="BG41" s="12">
        <v>2.39</v>
      </c>
      <c r="BH41" s="12">
        <v>1.97</v>
      </c>
      <c r="BI41" s="12">
        <v>1.87</v>
      </c>
      <c r="BJ41" s="12">
        <v>1.81</v>
      </c>
      <c r="BK41" s="12">
        <v>2.2000000000000002</v>
      </c>
      <c r="BL41" s="12">
        <v>2.57</v>
      </c>
      <c r="BM41" s="12">
        <v>3.82</v>
      </c>
      <c r="BN41" s="12">
        <v>4.24</v>
      </c>
      <c r="BO41" s="12">
        <v>3.65</v>
      </c>
      <c r="BP41" s="12">
        <v>3.47</v>
      </c>
      <c r="BQ41" s="12">
        <v>3.68</v>
      </c>
      <c r="BR41" s="12">
        <v>2.9</v>
      </c>
      <c r="BS41" s="12">
        <v>2.33</v>
      </c>
      <c r="BT41" s="12">
        <v>1.88</v>
      </c>
      <c r="BU41" s="12">
        <v>1.96</v>
      </c>
      <c r="BV41" s="12">
        <v>1.91</v>
      </c>
      <c r="BW41" s="12">
        <v>2.29</v>
      </c>
      <c r="BX41" s="12">
        <v>3.62</v>
      </c>
      <c r="BY41" s="12">
        <v>3.98</v>
      </c>
      <c r="BZ41" s="12">
        <v>3.62</v>
      </c>
      <c r="CA41" s="12">
        <v>4.59</v>
      </c>
      <c r="CB41" s="12">
        <v>3.41</v>
      </c>
      <c r="CC41" s="12">
        <v>3.21</v>
      </c>
      <c r="CD41" s="12">
        <v>2.46</v>
      </c>
      <c r="CE41" s="12">
        <v>2.0699999999999998</v>
      </c>
      <c r="CF41" s="12">
        <v>1.92</v>
      </c>
      <c r="CG41" s="12">
        <v>1.77</v>
      </c>
      <c r="CH41" s="12">
        <v>1.76</v>
      </c>
      <c r="CI41" s="12">
        <v>2.4500000000000002</v>
      </c>
      <c r="CJ41" s="12">
        <v>2.66</v>
      </c>
      <c r="CK41" s="12">
        <v>2.87</v>
      </c>
      <c r="CL41" s="12">
        <v>4.62</v>
      </c>
      <c r="CM41" s="12">
        <v>4.99</v>
      </c>
      <c r="CN41" s="12">
        <v>4.3600000000000003</v>
      </c>
      <c r="CO41" s="12">
        <v>3.33</v>
      </c>
      <c r="CP41" s="12">
        <v>3.05</v>
      </c>
      <c r="CQ41" s="12">
        <v>2.5099999999999998</v>
      </c>
      <c r="CR41" s="12">
        <v>1.68</v>
      </c>
      <c r="CS41" s="12">
        <v>1.89</v>
      </c>
      <c r="CT41" s="12">
        <v>1.87</v>
      </c>
      <c r="CU41" s="12">
        <v>2.14</v>
      </c>
      <c r="CV41" s="12">
        <v>2.91</v>
      </c>
      <c r="CW41" s="12">
        <v>3.14</v>
      </c>
      <c r="CX41" s="12">
        <v>3.97</v>
      </c>
      <c r="CY41" s="12">
        <v>3.7</v>
      </c>
      <c r="CZ41" s="12">
        <v>4.41</v>
      </c>
      <c r="DA41" s="12">
        <v>3.43</v>
      </c>
      <c r="DB41" s="12">
        <v>3.21</v>
      </c>
      <c r="DC41" s="12">
        <v>2.31</v>
      </c>
      <c r="DD41" s="12">
        <v>1.88</v>
      </c>
      <c r="DE41" s="12">
        <v>1.85</v>
      </c>
      <c r="DF41" s="12">
        <v>1.89</v>
      </c>
      <c r="DG41" s="12">
        <v>2.2400000000000002</v>
      </c>
      <c r="DH41" s="12">
        <v>2.77</v>
      </c>
      <c r="DI41" s="12">
        <v>3.35</v>
      </c>
      <c r="DJ41" s="12">
        <v>3.45</v>
      </c>
      <c r="DK41" s="12">
        <v>3.63</v>
      </c>
      <c r="DL41" s="12">
        <v>4.17</v>
      </c>
      <c r="DM41" s="12">
        <v>4.55</v>
      </c>
      <c r="DN41" s="12">
        <v>2.86</v>
      </c>
      <c r="DO41" s="12">
        <v>2.52</v>
      </c>
      <c r="DP41" s="12">
        <v>1.87</v>
      </c>
      <c r="DQ41" s="12">
        <v>1.79</v>
      </c>
      <c r="DR41" s="12">
        <v>1.84</v>
      </c>
      <c r="DS41" s="12">
        <v>2.4300000000000002</v>
      </c>
    </row>
    <row r="42" spans="2:123" x14ac:dyDescent="0.3">
      <c r="B42" s="7">
        <v>10101</v>
      </c>
      <c r="C42" s="8" t="s">
        <v>41</v>
      </c>
      <c r="D42" s="12">
        <v>129.09495833333</v>
      </c>
      <c r="E42" s="12">
        <v>136.80291123500001</v>
      </c>
      <c r="F42" s="12">
        <v>205.485185484</v>
      </c>
      <c r="G42" s="12">
        <v>150.90328897800001</v>
      </c>
      <c r="H42" s="12">
        <v>155.55489881000003</v>
      </c>
      <c r="I42" s="12">
        <v>155.029503336</v>
      </c>
      <c r="J42" s="12">
        <v>136.06103846153846</v>
      </c>
      <c r="K42" s="12">
        <v>131.69541000000001</v>
      </c>
      <c r="L42" s="12">
        <v>89.758341346153841</v>
      </c>
      <c r="M42" s="12">
        <v>73.639019230769236</v>
      </c>
      <c r="N42" s="12">
        <v>72.246372596153847</v>
      </c>
      <c r="O42" s="12">
        <v>88.227972500000007</v>
      </c>
      <c r="P42" s="12">
        <v>114.954125</v>
      </c>
      <c r="Q42" s="12">
        <v>191.395385</v>
      </c>
      <c r="R42" s="12">
        <v>182.06457692307694</v>
      </c>
      <c r="S42" s="12">
        <v>175.96075250000001</v>
      </c>
      <c r="T42" s="12">
        <v>187.9521328125</v>
      </c>
      <c r="U42" s="12">
        <v>167.21954398148148</v>
      </c>
      <c r="V42" s="12">
        <v>143.76224038461538</v>
      </c>
      <c r="W42" s="12">
        <v>117.52448</v>
      </c>
      <c r="X42" s="12">
        <v>91.287593749999999</v>
      </c>
      <c r="Y42" s="12">
        <v>78.330690000000004</v>
      </c>
      <c r="Z42" s="12">
        <v>68.470710648148142</v>
      </c>
      <c r="AA42" s="12">
        <v>95.004542499999999</v>
      </c>
      <c r="AB42" s="12">
        <v>128.80000000000001</v>
      </c>
      <c r="AC42" s="12">
        <v>151.5</v>
      </c>
      <c r="AD42" s="12">
        <v>182</v>
      </c>
      <c r="AE42" s="12">
        <v>170.7</v>
      </c>
      <c r="AF42" s="12">
        <v>171.8</v>
      </c>
      <c r="AG42" s="12">
        <v>165.3</v>
      </c>
      <c r="AH42" s="12">
        <v>144.80000000000001</v>
      </c>
      <c r="AI42" s="12">
        <v>114.2</v>
      </c>
      <c r="AJ42" s="12">
        <v>95.8</v>
      </c>
      <c r="AK42" s="12">
        <v>74.3</v>
      </c>
      <c r="AL42" s="12">
        <v>72.900000000000006</v>
      </c>
      <c r="AM42" s="12">
        <v>90.4</v>
      </c>
      <c r="AN42" s="12">
        <v>128.80000000000001</v>
      </c>
      <c r="AO42" s="12">
        <v>145.6</v>
      </c>
      <c r="AP42" s="12">
        <v>160.30000000000001</v>
      </c>
      <c r="AQ42" s="12">
        <v>168.6</v>
      </c>
      <c r="AR42" s="12">
        <v>158.1</v>
      </c>
      <c r="AS42" s="12">
        <v>156.9</v>
      </c>
      <c r="AT42" s="12">
        <v>137.6</v>
      </c>
      <c r="AU42" s="12">
        <v>124.6</v>
      </c>
      <c r="AV42" s="12">
        <v>78.3</v>
      </c>
      <c r="AW42" s="12">
        <v>65.3</v>
      </c>
      <c r="AX42" s="12">
        <v>66.400000000000006</v>
      </c>
      <c r="AY42" s="12">
        <v>97.5</v>
      </c>
      <c r="AZ42" s="12">
        <v>126.19799999999999</v>
      </c>
      <c r="BA42" s="12">
        <v>170.46600000000001</v>
      </c>
      <c r="BB42" s="12">
        <v>185.07900000000001</v>
      </c>
      <c r="BC42" s="12">
        <v>164.16800000000001</v>
      </c>
      <c r="BD42" s="12">
        <v>209.53299999999999</v>
      </c>
      <c r="BE42" s="12">
        <v>142.833</v>
      </c>
      <c r="BF42" s="12">
        <v>125.426</v>
      </c>
      <c r="BG42" s="12">
        <v>93.430999999999997</v>
      </c>
      <c r="BH42" s="12">
        <v>79.322000000000003</v>
      </c>
      <c r="BI42" s="12">
        <v>65.188000000000002</v>
      </c>
      <c r="BJ42" s="12">
        <v>67.549000000000007</v>
      </c>
      <c r="BK42" s="12">
        <v>74.408000000000001</v>
      </c>
      <c r="BL42" s="12">
        <v>106.712</v>
      </c>
      <c r="BM42" s="12">
        <v>163.905</v>
      </c>
      <c r="BN42" s="12">
        <v>186.67099999999999</v>
      </c>
      <c r="BO42" s="12">
        <v>145.86500000000001</v>
      </c>
      <c r="BP42" s="12">
        <v>148.59899999999999</v>
      </c>
      <c r="BQ42" s="12">
        <v>155.90899999999999</v>
      </c>
      <c r="BR42" s="12">
        <v>127.527</v>
      </c>
      <c r="BS42" s="12">
        <v>111.441</v>
      </c>
      <c r="BT42" s="12">
        <v>76.736000000000004</v>
      </c>
      <c r="BU42" s="12">
        <v>66.83</v>
      </c>
      <c r="BV42" s="12">
        <v>65.540000000000006</v>
      </c>
      <c r="BW42" s="12">
        <v>90.59</v>
      </c>
      <c r="BX42" s="12">
        <v>102.87</v>
      </c>
      <c r="BY42" s="12">
        <v>160.05000000000001</v>
      </c>
      <c r="BZ42" s="12">
        <v>172.67</v>
      </c>
      <c r="CA42" s="12">
        <v>172.84</v>
      </c>
      <c r="CB42" s="12">
        <v>148.51</v>
      </c>
      <c r="CC42" s="12">
        <v>141.15</v>
      </c>
      <c r="CD42" s="12">
        <v>106.86</v>
      </c>
      <c r="CE42" s="12">
        <v>82.59</v>
      </c>
      <c r="CF42" s="12">
        <v>79.62</v>
      </c>
      <c r="CG42" s="12">
        <v>62.7</v>
      </c>
      <c r="CH42" s="12">
        <v>68.284000000000006</v>
      </c>
      <c r="CI42" s="12">
        <v>93.957999999999998</v>
      </c>
      <c r="CJ42" s="12">
        <v>122.874</v>
      </c>
      <c r="CK42" s="12">
        <v>126.58499999999999</v>
      </c>
      <c r="CL42" s="12">
        <v>182.36600000000001</v>
      </c>
      <c r="CM42" s="12">
        <v>202.303</v>
      </c>
      <c r="CN42" s="12">
        <v>175.98400000000001</v>
      </c>
      <c r="CO42" s="12">
        <v>155.75899999999999</v>
      </c>
      <c r="CP42" s="12">
        <v>133.30799999999999</v>
      </c>
      <c r="CQ42" s="12">
        <v>104.137</v>
      </c>
      <c r="CR42" s="12">
        <v>78.509</v>
      </c>
      <c r="CS42" s="12">
        <v>64.150999999999996</v>
      </c>
      <c r="CT42" s="12">
        <v>72.563000000000002</v>
      </c>
      <c r="CU42" s="12">
        <v>88.182000000000002</v>
      </c>
      <c r="CV42" s="12">
        <v>120.533</v>
      </c>
      <c r="CW42" s="12">
        <v>161.548</v>
      </c>
      <c r="CX42" s="12">
        <v>171.83699999999999</v>
      </c>
      <c r="CY42" s="12">
        <v>159.12700000000001</v>
      </c>
      <c r="CZ42" s="12">
        <v>183.096</v>
      </c>
      <c r="DA42" s="12">
        <v>154.66999999999999</v>
      </c>
      <c r="DB42" s="12">
        <v>133.892</v>
      </c>
      <c r="DC42" s="12">
        <v>92.707999999999998</v>
      </c>
      <c r="DD42" s="12">
        <v>82.459000000000003</v>
      </c>
      <c r="DE42" s="12">
        <v>67.941000000000003</v>
      </c>
      <c r="DF42" s="12">
        <v>69.408000000000001</v>
      </c>
      <c r="DG42" s="12">
        <v>89.290999999999997</v>
      </c>
      <c r="DH42" s="12">
        <v>114.845</v>
      </c>
      <c r="DI42" s="12">
        <v>145.01599999999999</v>
      </c>
      <c r="DJ42" s="12">
        <v>181.73599999999999</v>
      </c>
      <c r="DK42" s="12">
        <v>156.66499999999999</v>
      </c>
      <c r="DL42" s="12">
        <v>196.458</v>
      </c>
      <c r="DM42" s="12">
        <v>178.74600000000001</v>
      </c>
      <c r="DN42" s="12">
        <v>130.43799999999999</v>
      </c>
      <c r="DO42" s="12">
        <v>98.326999999999998</v>
      </c>
      <c r="DP42" s="12">
        <v>76.474000000000004</v>
      </c>
      <c r="DQ42" s="12">
        <v>64.284999999999997</v>
      </c>
      <c r="DR42" s="12">
        <v>67.337999999999994</v>
      </c>
      <c r="DS42" s="12">
        <v>103.855</v>
      </c>
    </row>
    <row r="43" spans="2:123" x14ac:dyDescent="0.3">
      <c r="B43" s="7">
        <v>10103</v>
      </c>
      <c r="C43" s="8" t="s">
        <v>42</v>
      </c>
      <c r="D43" s="12">
        <v>662.06</v>
      </c>
      <c r="E43" s="12">
        <v>724.06700000000001</v>
      </c>
      <c r="F43" s="12">
        <v>1114.7329999999999</v>
      </c>
      <c r="G43" s="12">
        <v>791.99</v>
      </c>
      <c r="H43" s="12">
        <v>800.84400000000005</v>
      </c>
      <c r="I43" s="12">
        <v>762.00699999999995</v>
      </c>
      <c r="J43" s="12">
        <v>711.75599999999997</v>
      </c>
      <c r="K43" s="12">
        <v>657.524</v>
      </c>
      <c r="L43" s="12">
        <v>558.68799999999999</v>
      </c>
      <c r="M43" s="12">
        <v>729.81500000000005</v>
      </c>
      <c r="N43" s="12">
        <v>743.46799999999996</v>
      </c>
      <c r="O43" s="12">
        <v>643.28099999999995</v>
      </c>
      <c r="P43" s="12">
        <v>657.71199999999999</v>
      </c>
      <c r="Q43" s="12">
        <v>975.48400000000004</v>
      </c>
      <c r="R43" s="12">
        <v>868.54600000000005</v>
      </c>
      <c r="S43" s="12">
        <v>955.52599999999995</v>
      </c>
      <c r="T43" s="12">
        <v>926.93</v>
      </c>
      <c r="U43" s="12">
        <v>814.96500000000003</v>
      </c>
      <c r="V43" s="12">
        <v>737.52</v>
      </c>
      <c r="W43" s="12">
        <v>638.26099999999997</v>
      </c>
      <c r="X43" s="12">
        <v>548.07100000000003</v>
      </c>
      <c r="Y43" s="12">
        <v>619.03</v>
      </c>
      <c r="Z43" s="12">
        <v>674.45500000000004</v>
      </c>
      <c r="AA43" s="12">
        <v>687.197</v>
      </c>
      <c r="AB43" s="12">
        <v>715.28099999999995</v>
      </c>
      <c r="AC43" s="12">
        <v>761.84100000000001</v>
      </c>
      <c r="AD43" s="12">
        <v>912.84299999999996</v>
      </c>
      <c r="AE43" s="12">
        <v>879.36199999999997</v>
      </c>
      <c r="AF43" s="12">
        <v>802.66499999999996</v>
      </c>
      <c r="AG43" s="12">
        <v>825.35799999999995</v>
      </c>
      <c r="AH43" s="12">
        <v>685.44899999999996</v>
      </c>
      <c r="AI43" s="12">
        <v>619.20500000000004</v>
      </c>
      <c r="AJ43" s="12">
        <v>561.822</v>
      </c>
      <c r="AK43" s="12">
        <v>627.95500000000004</v>
      </c>
      <c r="AL43" s="12">
        <v>759.98699999999997</v>
      </c>
      <c r="AM43" s="12">
        <v>664.68299999999999</v>
      </c>
      <c r="AN43" s="12">
        <v>643.6</v>
      </c>
      <c r="AO43" s="12">
        <v>771</v>
      </c>
      <c r="AP43" s="12">
        <v>837.3</v>
      </c>
      <c r="AQ43" s="12">
        <v>928.2</v>
      </c>
      <c r="AR43" s="12">
        <v>802.9</v>
      </c>
      <c r="AS43" s="12">
        <v>797.8</v>
      </c>
      <c r="AT43" s="12">
        <v>687.2</v>
      </c>
      <c r="AU43" s="12">
        <v>633.4</v>
      </c>
      <c r="AV43" s="12">
        <v>674.6</v>
      </c>
      <c r="AW43" s="12">
        <v>737.5</v>
      </c>
      <c r="AX43" s="12">
        <v>684.8</v>
      </c>
      <c r="AY43" s="12">
        <v>759.3</v>
      </c>
      <c r="AZ43" s="12">
        <v>733</v>
      </c>
      <c r="BA43" s="12">
        <v>878.7</v>
      </c>
      <c r="BB43" s="12">
        <v>1082.0999999999999</v>
      </c>
      <c r="BC43" s="12">
        <v>841.4</v>
      </c>
      <c r="BD43" s="12">
        <v>1062.7</v>
      </c>
      <c r="BE43" s="12">
        <v>770.3</v>
      </c>
      <c r="BF43" s="12">
        <v>629.70000000000005</v>
      </c>
      <c r="BG43" s="12">
        <v>629.6</v>
      </c>
      <c r="BH43" s="12">
        <v>597.70000000000005</v>
      </c>
      <c r="BI43" s="12">
        <v>722</v>
      </c>
      <c r="BJ43" s="12">
        <v>758</v>
      </c>
      <c r="BK43" s="12">
        <v>658</v>
      </c>
      <c r="BL43" s="12">
        <v>608.43799999999999</v>
      </c>
      <c r="BM43" s="12">
        <v>880.74699999999996</v>
      </c>
      <c r="BN43" s="12">
        <v>914.48599999999999</v>
      </c>
      <c r="BO43" s="12">
        <v>837.173</v>
      </c>
      <c r="BP43" s="12">
        <v>760.43499999999995</v>
      </c>
      <c r="BQ43" s="12">
        <v>783.15</v>
      </c>
      <c r="BR43" s="12">
        <v>686.70600000000002</v>
      </c>
      <c r="BS43" s="12">
        <v>580.89700000000005</v>
      </c>
      <c r="BT43" s="12">
        <v>762.81899999999996</v>
      </c>
      <c r="BU43" s="12">
        <v>812.255</v>
      </c>
      <c r="BV43" s="12">
        <v>774.62800000000004</v>
      </c>
      <c r="BW43" s="12">
        <v>689.09199999999998</v>
      </c>
      <c r="BX43" s="12">
        <v>579.94100000000003</v>
      </c>
      <c r="BY43" s="12">
        <v>932.79499999999996</v>
      </c>
      <c r="BZ43" s="12">
        <v>843.85900000000004</v>
      </c>
      <c r="CA43" s="12">
        <v>856.197</v>
      </c>
      <c r="CB43" s="12">
        <v>778.88800000000003</v>
      </c>
      <c r="CC43" s="12">
        <v>763.63599999999997</v>
      </c>
      <c r="CD43" s="12">
        <v>609.77599999999995</v>
      </c>
      <c r="CE43" s="12">
        <v>620.11800000000005</v>
      </c>
      <c r="CF43" s="12">
        <v>752.8</v>
      </c>
      <c r="CG43" s="12">
        <v>750.07399999999996</v>
      </c>
      <c r="CH43" s="12">
        <v>792.94500000000005</v>
      </c>
      <c r="CI43" s="12">
        <v>627.53099999999995</v>
      </c>
      <c r="CJ43" s="12">
        <v>624.52800000000002</v>
      </c>
      <c r="CK43" s="12">
        <v>700.36900000000003</v>
      </c>
      <c r="CL43" s="12">
        <v>953.91200000000003</v>
      </c>
      <c r="CM43" s="12">
        <v>1073.914</v>
      </c>
      <c r="CN43" s="12">
        <v>869.73800000000006</v>
      </c>
      <c r="CO43" s="12">
        <v>794.22500000000002</v>
      </c>
      <c r="CP43" s="12">
        <v>696.00099999999998</v>
      </c>
      <c r="CQ43" s="12">
        <v>704.00300000000004</v>
      </c>
      <c r="CR43" s="12">
        <v>729.55100000000004</v>
      </c>
      <c r="CS43" s="12">
        <v>744.62699999999995</v>
      </c>
      <c r="CT43" s="12">
        <v>863.149</v>
      </c>
      <c r="CU43" s="12">
        <v>759.05799999999999</v>
      </c>
      <c r="CV43" s="12">
        <v>705.31700000000001</v>
      </c>
      <c r="CW43" s="12">
        <v>729.13</v>
      </c>
      <c r="CX43" s="12">
        <v>921.68899999999996</v>
      </c>
      <c r="CY43" s="12">
        <v>831.89800000000002</v>
      </c>
      <c r="CZ43" s="12">
        <v>952.73900000000003</v>
      </c>
      <c r="DA43" s="12">
        <v>835.00699999999995</v>
      </c>
      <c r="DB43" s="12">
        <v>742.68899999999996</v>
      </c>
      <c r="DC43" s="12">
        <v>680.06500000000005</v>
      </c>
      <c r="DD43" s="12">
        <v>767.98900000000003</v>
      </c>
      <c r="DE43" s="12">
        <v>828.00699999999995</v>
      </c>
      <c r="DF43" s="12">
        <v>828.78399999999999</v>
      </c>
      <c r="DG43" s="12">
        <v>686.16700000000003</v>
      </c>
      <c r="DH43" s="12">
        <v>618.38900000000001</v>
      </c>
      <c r="DI43" s="12">
        <v>783.75900000000001</v>
      </c>
      <c r="DJ43" s="12">
        <v>897.16899999999998</v>
      </c>
      <c r="DK43" s="12">
        <v>842.17</v>
      </c>
      <c r="DL43" s="12">
        <v>983.04</v>
      </c>
      <c r="DM43" s="12">
        <v>946.548</v>
      </c>
      <c r="DN43" s="12">
        <v>663.274</v>
      </c>
      <c r="DO43" s="12">
        <v>619.33199999999999</v>
      </c>
      <c r="DP43" s="12">
        <v>831.13400000000001</v>
      </c>
      <c r="DQ43" s="12">
        <v>746.56299999999999</v>
      </c>
      <c r="DR43" s="12">
        <v>813.45699999999999</v>
      </c>
      <c r="DS43" s="12">
        <v>688.86800000000005</v>
      </c>
    </row>
    <row r="44" spans="2:123" x14ac:dyDescent="0.3">
      <c r="B44" s="7">
        <v>10105</v>
      </c>
      <c r="C44" s="8" t="s">
        <v>43</v>
      </c>
      <c r="D44" s="12">
        <v>98.290999999999997</v>
      </c>
      <c r="E44" s="12">
        <v>103.93899999999999</v>
      </c>
      <c r="F44" s="12">
        <v>114.21299999999999</v>
      </c>
      <c r="G44" s="12">
        <v>101.96599999999999</v>
      </c>
      <c r="H44" s="12">
        <v>111.374</v>
      </c>
      <c r="I44" s="12">
        <v>106.32599999999999</v>
      </c>
      <c r="J44" s="12">
        <v>103.54</v>
      </c>
      <c r="K44" s="12">
        <v>104.03</v>
      </c>
      <c r="L44" s="12">
        <v>97.045000000000002</v>
      </c>
      <c r="M44" s="12">
        <v>93.772000000000006</v>
      </c>
      <c r="N44" s="12">
        <v>93.926000000000002</v>
      </c>
      <c r="O44" s="12">
        <v>94.456999999999994</v>
      </c>
      <c r="P44" s="12">
        <v>99.552999999999997</v>
      </c>
      <c r="Q44" s="12">
        <v>105.3</v>
      </c>
      <c r="R44" s="12">
        <v>109.82599999999999</v>
      </c>
      <c r="S44" s="12">
        <v>110.194</v>
      </c>
      <c r="T44" s="12">
        <v>111.08499999999999</v>
      </c>
      <c r="U44" s="12">
        <v>107.867</v>
      </c>
      <c r="V44" s="12">
        <v>104.85899999999999</v>
      </c>
      <c r="W44" s="12">
        <v>99.453999999999994</v>
      </c>
      <c r="X44" s="12">
        <v>94.552999999999997</v>
      </c>
      <c r="Y44" s="12">
        <v>94.265000000000001</v>
      </c>
      <c r="Z44" s="12">
        <v>93.834999999999994</v>
      </c>
      <c r="AA44" s="12">
        <v>95.929000000000002</v>
      </c>
      <c r="AB44" s="12">
        <v>103.572</v>
      </c>
      <c r="AC44" s="12">
        <v>104.767</v>
      </c>
      <c r="AD44" s="12">
        <v>109.07299999999999</v>
      </c>
      <c r="AE44" s="12">
        <v>111.349</v>
      </c>
      <c r="AF44" s="12">
        <v>108.943</v>
      </c>
      <c r="AG44" s="12">
        <v>110.648</v>
      </c>
      <c r="AH44" s="12">
        <v>105.726</v>
      </c>
      <c r="AI44" s="12">
        <v>99.254000000000005</v>
      </c>
      <c r="AJ44" s="12">
        <v>96.667000000000002</v>
      </c>
      <c r="AK44" s="12">
        <v>92.643000000000001</v>
      </c>
      <c r="AL44" s="12">
        <v>94.385000000000005</v>
      </c>
      <c r="AM44" s="12">
        <v>93.138999999999996</v>
      </c>
      <c r="AN44" s="12">
        <v>99.5</v>
      </c>
      <c r="AO44" s="12">
        <v>102.4</v>
      </c>
      <c r="AP44" s="12">
        <v>105</v>
      </c>
      <c r="AQ44" s="12">
        <v>108.2</v>
      </c>
      <c r="AR44" s="12">
        <v>103.8</v>
      </c>
      <c r="AS44" s="12">
        <v>105.2</v>
      </c>
      <c r="AT44" s="12">
        <v>100.2</v>
      </c>
      <c r="AU44" s="12">
        <v>94.7</v>
      </c>
      <c r="AV44" s="12">
        <v>92.1</v>
      </c>
      <c r="AW44" s="12">
        <v>93</v>
      </c>
      <c r="AX44" s="12">
        <v>91.4</v>
      </c>
      <c r="AY44" s="12">
        <v>92.4</v>
      </c>
      <c r="AZ44" s="12">
        <v>98.6</v>
      </c>
      <c r="BA44" s="12">
        <v>99.2</v>
      </c>
      <c r="BB44" s="12">
        <v>105.1</v>
      </c>
      <c r="BC44" s="12">
        <v>99.9</v>
      </c>
      <c r="BD44" s="12">
        <v>105.5</v>
      </c>
      <c r="BE44" s="12">
        <v>97</v>
      </c>
      <c r="BF44" s="12">
        <v>92</v>
      </c>
      <c r="BG44" s="12">
        <v>87.8</v>
      </c>
      <c r="BH44" s="12">
        <v>91.9</v>
      </c>
      <c r="BI44" s="12">
        <v>91.3</v>
      </c>
      <c r="BJ44" s="12">
        <v>91.7</v>
      </c>
      <c r="BK44" s="12">
        <v>91.5</v>
      </c>
      <c r="BL44" s="12">
        <v>93.733999999999995</v>
      </c>
      <c r="BM44" s="12">
        <v>101.239</v>
      </c>
      <c r="BN44" s="12">
        <v>100.929</v>
      </c>
      <c r="BO44" s="12">
        <v>98.725999999999999</v>
      </c>
      <c r="BP44" s="12">
        <v>98.801000000000002</v>
      </c>
      <c r="BQ44" s="12">
        <v>99.647000000000006</v>
      </c>
      <c r="BR44" s="12">
        <v>97.236000000000004</v>
      </c>
      <c r="BS44" s="12">
        <v>90.905000000000001</v>
      </c>
      <c r="BT44" s="12">
        <v>89.105999999999995</v>
      </c>
      <c r="BU44" s="12">
        <v>89.337000000000003</v>
      </c>
      <c r="BV44" s="12">
        <v>86.343000000000004</v>
      </c>
      <c r="BW44" s="12">
        <v>91.016999999999996</v>
      </c>
      <c r="BX44" s="12">
        <v>98.331999999999994</v>
      </c>
      <c r="BY44" s="12">
        <v>102.76900000000001</v>
      </c>
      <c r="BZ44" s="12">
        <v>101.622</v>
      </c>
      <c r="CA44" s="12">
        <v>101.352</v>
      </c>
      <c r="CB44" s="12">
        <v>101.416</v>
      </c>
      <c r="CC44" s="12">
        <v>98.917000000000002</v>
      </c>
      <c r="CD44" s="12">
        <v>97.974000000000004</v>
      </c>
      <c r="CE44" s="12">
        <v>91.513000000000005</v>
      </c>
      <c r="CF44" s="12">
        <v>93.471000000000004</v>
      </c>
      <c r="CG44" s="12">
        <v>90.111000000000004</v>
      </c>
      <c r="CH44" s="12">
        <v>91.512</v>
      </c>
      <c r="CI44" s="12">
        <v>90.878</v>
      </c>
      <c r="CJ44" s="12">
        <v>114.59699999999999</v>
      </c>
      <c r="CK44" s="12">
        <v>115.328</v>
      </c>
      <c r="CL44" s="12">
        <v>119.88500000000001</v>
      </c>
      <c r="CM44" s="12">
        <v>125.765</v>
      </c>
      <c r="CN44" s="12">
        <v>122.877</v>
      </c>
      <c r="CO44" s="12">
        <v>122.81399999999999</v>
      </c>
      <c r="CP44" s="12">
        <v>160.91200000000001</v>
      </c>
      <c r="CQ44" s="12">
        <v>156.47300000000001</v>
      </c>
      <c r="CR44" s="12">
        <v>157.21299999999999</v>
      </c>
      <c r="CS44" s="12">
        <v>154.66999999999999</v>
      </c>
      <c r="CT44" s="12">
        <v>153.715</v>
      </c>
      <c r="CU44" s="12">
        <v>153.94399999999999</v>
      </c>
      <c r="CV44" s="12">
        <v>158.874</v>
      </c>
      <c r="CW44" s="12">
        <v>160.542</v>
      </c>
      <c r="CX44" s="12">
        <v>169.30699999999999</v>
      </c>
      <c r="CY44" s="12">
        <v>163.49799999999999</v>
      </c>
      <c r="CZ44" s="12">
        <v>171.03100000000001</v>
      </c>
      <c r="DA44" s="12">
        <v>165.011</v>
      </c>
      <c r="DB44" s="12">
        <v>161.75399999999999</v>
      </c>
      <c r="DC44" s="12">
        <v>124.229</v>
      </c>
      <c r="DD44" s="12">
        <v>125.191</v>
      </c>
      <c r="DE44" s="12">
        <v>124.541</v>
      </c>
      <c r="DF44" s="12">
        <v>124.54300000000001</v>
      </c>
      <c r="DG44" s="12">
        <v>122.10599999999999</v>
      </c>
      <c r="DH44" s="12">
        <v>121.661</v>
      </c>
      <c r="DI44" s="12">
        <v>128.124</v>
      </c>
      <c r="DJ44" s="12">
        <v>137.636</v>
      </c>
      <c r="DK44" s="12">
        <v>135.042</v>
      </c>
      <c r="DL44" s="12">
        <v>142.00200000000001</v>
      </c>
      <c r="DM44" s="12">
        <v>137.40799999999999</v>
      </c>
      <c r="DN44" s="12">
        <v>127.33799999999999</v>
      </c>
      <c r="DO44" s="12">
        <v>117.37</v>
      </c>
      <c r="DP44" s="12">
        <v>123.75700000000001</v>
      </c>
      <c r="DQ44" s="12">
        <v>121.49299999999999</v>
      </c>
      <c r="DR44" s="12">
        <v>122.262</v>
      </c>
      <c r="DS44" s="12">
        <v>123.617</v>
      </c>
    </row>
    <row r="45" spans="2:123" x14ac:dyDescent="0.3">
      <c r="B45" s="7">
        <v>10106</v>
      </c>
      <c r="C45" s="8" t="s">
        <v>44</v>
      </c>
      <c r="D45" s="12">
        <v>36.106999999999999</v>
      </c>
      <c r="E45" s="12">
        <v>34.484999999999999</v>
      </c>
      <c r="F45" s="12">
        <v>51.566000000000003</v>
      </c>
      <c r="G45" s="12">
        <v>41.530999999999999</v>
      </c>
      <c r="H45" s="12">
        <v>38.433999999999997</v>
      </c>
      <c r="I45" s="12">
        <v>36.661999999999999</v>
      </c>
      <c r="J45" s="12">
        <v>33.127000000000002</v>
      </c>
      <c r="K45" s="12">
        <v>32.186</v>
      </c>
      <c r="L45" s="12">
        <v>23.376000000000001</v>
      </c>
      <c r="M45" s="12">
        <v>26.82</v>
      </c>
      <c r="N45" s="12">
        <v>26.248999999999999</v>
      </c>
      <c r="O45" s="12">
        <v>25.096</v>
      </c>
      <c r="P45" s="12">
        <v>30.873000000000001</v>
      </c>
      <c r="Q45" s="12">
        <v>47.03</v>
      </c>
      <c r="R45" s="12">
        <v>39.313000000000002</v>
      </c>
      <c r="S45" s="12">
        <v>45.77</v>
      </c>
      <c r="T45" s="12">
        <v>45.832000000000001</v>
      </c>
      <c r="U45" s="12">
        <v>36.987000000000002</v>
      </c>
      <c r="V45" s="12">
        <v>34.71</v>
      </c>
      <c r="W45" s="12">
        <v>31.09</v>
      </c>
      <c r="X45" s="12">
        <v>25.361999999999998</v>
      </c>
      <c r="Y45" s="12">
        <v>23.143999999999998</v>
      </c>
      <c r="Z45" s="12">
        <v>24.684000000000001</v>
      </c>
      <c r="AA45" s="12">
        <v>23.922000000000001</v>
      </c>
      <c r="AB45" s="12">
        <v>33.700000000000003</v>
      </c>
      <c r="AC45" s="12">
        <v>40.200000000000003</v>
      </c>
      <c r="AD45" s="12">
        <v>42.8</v>
      </c>
      <c r="AE45" s="12">
        <v>44.2</v>
      </c>
      <c r="AF45" s="12">
        <v>39.5</v>
      </c>
      <c r="AG45" s="12">
        <v>39.5</v>
      </c>
      <c r="AH45" s="12">
        <v>33.6</v>
      </c>
      <c r="AI45" s="12">
        <v>29.3</v>
      </c>
      <c r="AJ45" s="12">
        <v>26.8</v>
      </c>
      <c r="AK45" s="12">
        <v>26.4</v>
      </c>
      <c r="AL45" s="12">
        <v>27.5</v>
      </c>
      <c r="AM45" s="12">
        <v>26.5</v>
      </c>
      <c r="AN45" s="12">
        <v>33.9</v>
      </c>
      <c r="AO45" s="12">
        <v>37</v>
      </c>
      <c r="AP45" s="12">
        <v>39.1</v>
      </c>
      <c r="AQ45" s="12">
        <v>43.7</v>
      </c>
      <c r="AR45" s="12">
        <v>37.4</v>
      </c>
      <c r="AS45" s="12">
        <v>38.299999999999997</v>
      </c>
      <c r="AT45" s="12">
        <v>35.6</v>
      </c>
      <c r="AU45" s="12">
        <v>33.299999999999997</v>
      </c>
      <c r="AV45" s="12">
        <v>24.5</v>
      </c>
      <c r="AW45" s="12">
        <v>28.8</v>
      </c>
      <c r="AX45" s="12">
        <v>27.5</v>
      </c>
      <c r="AY45" s="12">
        <v>26.4</v>
      </c>
      <c r="AZ45" s="12">
        <v>35.472999999999999</v>
      </c>
      <c r="BA45" s="12">
        <v>42.185000000000002</v>
      </c>
      <c r="BB45" s="12">
        <v>51.7</v>
      </c>
      <c r="BC45" s="12">
        <v>42.247</v>
      </c>
      <c r="BD45" s="12">
        <v>54.670999999999999</v>
      </c>
      <c r="BE45" s="12">
        <v>39.098999999999997</v>
      </c>
      <c r="BF45" s="12">
        <v>33.704000000000001</v>
      </c>
      <c r="BG45" s="12">
        <v>30.655999999999999</v>
      </c>
      <c r="BH45" s="12">
        <v>25.864999999999998</v>
      </c>
      <c r="BI45" s="12">
        <v>29.931999999999999</v>
      </c>
      <c r="BJ45" s="12">
        <v>28.466000000000001</v>
      </c>
      <c r="BK45" s="12">
        <v>26.44</v>
      </c>
      <c r="BL45" s="12">
        <v>31.867000000000001</v>
      </c>
      <c r="BM45" s="12">
        <v>48.423999999999999</v>
      </c>
      <c r="BN45" s="12">
        <v>51.405999999999999</v>
      </c>
      <c r="BO45" s="12">
        <v>45.494999999999997</v>
      </c>
      <c r="BP45" s="12">
        <v>42.656999999999996</v>
      </c>
      <c r="BQ45" s="12">
        <v>43.01</v>
      </c>
      <c r="BR45" s="12">
        <v>36.325000000000003</v>
      </c>
      <c r="BS45" s="12">
        <v>28.42</v>
      </c>
      <c r="BT45" s="12">
        <v>29.614000000000001</v>
      </c>
      <c r="BU45" s="12">
        <v>29.292000000000002</v>
      </c>
      <c r="BV45" s="12">
        <v>29.431000000000001</v>
      </c>
      <c r="BW45" s="12">
        <v>28.228999999999999</v>
      </c>
      <c r="BX45" s="12">
        <v>31.548602612</v>
      </c>
      <c r="BY45" s="12">
        <v>44.226839046999999</v>
      </c>
      <c r="BZ45" s="12">
        <v>46.002445391999998</v>
      </c>
      <c r="CA45" s="12">
        <v>46.285937285000003</v>
      </c>
      <c r="CB45" s="12">
        <v>42.111143077000001</v>
      </c>
      <c r="CC45" s="12">
        <v>36.915516959000001</v>
      </c>
      <c r="CD45" s="12">
        <v>33.039495069999994</v>
      </c>
      <c r="CE45" s="12">
        <v>27.803935788</v>
      </c>
      <c r="CF45" s="12">
        <v>28.258056885999999</v>
      </c>
      <c r="CG45" s="12">
        <v>29.304543005999999</v>
      </c>
      <c r="CH45" s="12">
        <v>28.841929779999997</v>
      </c>
      <c r="CI45" s="12">
        <v>26.322568909000001</v>
      </c>
      <c r="CJ45" s="12">
        <v>33.051530640999999</v>
      </c>
      <c r="CK45" s="12">
        <v>35.759238369000002</v>
      </c>
      <c r="CL45" s="12">
        <v>48.542947568000002</v>
      </c>
      <c r="CM45" s="12">
        <v>56.542652332999999</v>
      </c>
      <c r="CN45" s="12">
        <v>52.453197627000002</v>
      </c>
      <c r="CO45" s="12">
        <v>40.909994394999998</v>
      </c>
      <c r="CP45" s="12">
        <v>36.900298868999997</v>
      </c>
      <c r="CQ45" s="12">
        <v>31.598029426</v>
      </c>
      <c r="CR45" s="12">
        <v>26.233096387</v>
      </c>
      <c r="CS45" s="12">
        <v>28.818339261000002</v>
      </c>
      <c r="CT45" s="12">
        <v>29.376531289999999</v>
      </c>
      <c r="CU45" s="12">
        <v>28.604174416999999</v>
      </c>
      <c r="CV45" s="12">
        <v>36.557946769000004</v>
      </c>
      <c r="CW45" s="12">
        <v>39.680251257999998</v>
      </c>
      <c r="CX45" s="12">
        <v>47.737030668000003</v>
      </c>
      <c r="CY45" s="12">
        <v>42.860623141999994</v>
      </c>
      <c r="CZ45" s="12">
        <v>51.301255435999998</v>
      </c>
      <c r="DA45" s="12">
        <v>40.566555497000003</v>
      </c>
      <c r="DB45" s="12">
        <v>37.406438753000003</v>
      </c>
      <c r="DC45" s="12">
        <v>28.69162291</v>
      </c>
      <c r="DD45" s="12">
        <v>24.392075381999998</v>
      </c>
      <c r="DE45" s="12">
        <v>28.495902443999999</v>
      </c>
      <c r="DF45" s="12">
        <v>29.674199528000003</v>
      </c>
      <c r="DG45" s="12">
        <v>26.203111698000001</v>
      </c>
      <c r="DH45" s="12">
        <v>33.820468696999995</v>
      </c>
      <c r="DI45" s="12">
        <v>39.654149199999999</v>
      </c>
      <c r="DJ45" s="12">
        <v>47.652300134999997</v>
      </c>
      <c r="DK45" s="12">
        <v>43.919106758000005</v>
      </c>
      <c r="DL45" s="12">
        <v>52.492846787000005</v>
      </c>
      <c r="DM45" s="12">
        <v>51.783732670999996</v>
      </c>
      <c r="DN45" s="12">
        <v>33.651034013</v>
      </c>
      <c r="DO45" s="12">
        <v>31.990305746999997</v>
      </c>
      <c r="DP45" s="12">
        <v>24.773876090999998</v>
      </c>
      <c r="DQ45" s="12">
        <v>27.953606855</v>
      </c>
      <c r="DR45" s="12">
        <v>30.079843875999998</v>
      </c>
      <c r="DS45" s="12">
        <v>32.465644028</v>
      </c>
    </row>
    <row r="46" spans="2:123" x14ac:dyDescent="0.3">
      <c r="B46" s="7">
        <v>10109</v>
      </c>
      <c r="C46" s="8" t="s">
        <v>45</v>
      </c>
      <c r="D46" s="12">
        <v>14.542999999999999</v>
      </c>
      <c r="E46" s="12">
        <v>13.102</v>
      </c>
      <c r="F46" s="12">
        <v>20.001000000000001</v>
      </c>
      <c r="G46" s="12">
        <v>14.238</v>
      </c>
      <c r="H46" s="12">
        <v>13.76</v>
      </c>
      <c r="I46" s="12">
        <v>15.803000000000001</v>
      </c>
      <c r="J46" s="12">
        <v>17.3</v>
      </c>
      <c r="K46" s="12">
        <v>17.672999999999998</v>
      </c>
      <c r="L46" s="12">
        <v>18.481000000000002</v>
      </c>
      <c r="M46" s="12">
        <v>18.981000000000002</v>
      </c>
      <c r="N46" s="12">
        <v>18.38</v>
      </c>
      <c r="O46" s="12">
        <v>16.492000000000001</v>
      </c>
      <c r="P46" s="12">
        <v>14.294</v>
      </c>
      <c r="Q46" s="12">
        <v>19.466999999999999</v>
      </c>
      <c r="R46" s="12">
        <v>17.053000000000001</v>
      </c>
      <c r="S46" s="12">
        <v>18.184999999999999</v>
      </c>
      <c r="T46" s="12">
        <v>18.355</v>
      </c>
      <c r="U46" s="12">
        <v>14.013999999999999</v>
      </c>
      <c r="V46" s="12">
        <v>16.87</v>
      </c>
      <c r="W46" s="12">
        <v>18.096</v>
      </c>
      <c r="X46" s="12">
        <v>19.709</v>
      </c>
      <c r="Y46" s="12">
        <v>21.585999999999999</v>
      </c>
      <c r="Z46" s="12">
        <v>18.579000000000001</v>
      </c>
      <c r="AA46" s="12">
        <v>18.504999999999999</v>
      </c>
      <c r="AB46" s="12">
        <v>15.1</v>
      </c>
      <c r="AC46" s="12">
        <v>15.4</v>
      </c>
      <c r="AD46" s="12">
        <v>17.8</v>
      </c>
      <c r="AE46" s="12">
        <v>18</v>
      </c>
      <c r="AF46" s="12">
        <v>17.399999999999999</v>
      </c>
      <c r="AG46" s="12">
        <v>14.5</v>
      </c>
      <c r="AH46" s="12">
        <v>16.399999999999999</v>
      </c>
      <c r="AI46" s="12">
        <v>18.7</v>
      </c>
      <c r="AJ46" s="12">
        <v>20</v>
      </c>
      <c r="AK46" s="12">
        <v>20</v>
      </c>
      <c r="AL46" s="12">
        <v>19.600000000000001</v>
      </c>
      <c r="AM46" s="12">
        <v>18.7</v>
      </c>
      <c r="AN46" s="12">
        <v>17.600000000000001</v>
      </c>
      <c r="AO46" s="12">
        <v>14.5</v>
      </c>
      <c r="AP46" s="12">
        <v>16.600000000000001</v>
      </c>
      <c r="AQ46" s="12">
        <v>17.3</v>
      </c>
      <c r="AR46" s="12">
        <v>13.9</v>
      </c>
      <c r="AS46" s="12">
        <v>16.3</v>
      </c>
      <c r="AT46" s="12">
        <v>18.600000000000001</v>
      </c>
      <c r="AU46" s="12">
        <v>19.399999999999999</v>
      </c>
      <c r="AV46" s="12">
        <v>19.2</v>
      </c>
      <c r="AW46" s="12">
        <v>20.6</v>
      </c>
      <c r="AX46" s="12">
        <v>19</v>
      </c>
      <c r="AY46" s="12">
        <v>17.3</v>
      </c>
      <c r="AZ46" s="12">
        <v>14.153</v>
      </c>
      <c r="BA46" s="12">
        <v>16.896999999999998</v>
      </c>
      <c r="BB46" s="12">
        <v>20.309000000000001</v>
      </c>
      <c r="BC46" s="12">
        <v>15.991</v>
      </c>
      <c r="BD46" s="12">
        <v>19.207999999999998</v>
      </c>
      <c r="BE46" s="12">
        <v>16.861000000000001</v>
      </c>
      <c r="BF46" s="12">
        <v>16.725000000000001</v>
      </c>
      <c r="BG46" s="12">
        <v>18.670999999999999</v>
      </c>
      <c r="BH46" s="12">
        <v>20.137</v>
      </c>
      <c r="BI46" s="12">
        <v>19.378</v>
      </c>
      <c r="BJ46" s="12">
        <v>18.443999999999999</v>
      </c>
      <c r="BK46" s="12">
        <v>17.475000000000001</v>
      </c>
      <c r="BL46" s="12">
        <v>15.651</v>
      </c>
      <c r="BM46" s="12">
        <v>19.065999999999999</v>
      </c>
      <c r="BN46" s="12">
        <v>20.068999999999999</v>
      </c>
      <c r="BO46" s="12">
        <v>17.177</v>
      </c>
      <c r="BP46" s="12">
        <v>14.413</v>
      </c>
      <c r="BQ46" s="12">
        <v>14.493</v>
      </c>
      <c r="BR46" s="12">
        <v>18.800999999999998</v>
      </c>
      <c r="BS46" s="12">
        <v>18.998000000000001</v>
      </c>
      <c r="BT46" s="12">
        <v>21.890999999999998</v>
      </c>
      <c r="BU46" s="12">
        <v>20.998000000000001</v>
      </c>
      <c r="BV46" s="12">
        <v>20.323</v>
      </c>
      <c r="BW46" s="12">
        <v>17.594000000000001</v>
      </c>
      <c r="BX46" s="12">
        <v>15.112635000000001</v>
      </c>
      <c r="BY46" s="12">
        <v>17.415232007</v>
      </c>
      <c r="BZ46" s="12">
        <v>18.330663000000001</v>
      </c>
      <c r="CA46" s="12">
        <v>19.180864007</v>
      </c>
      <c r="CB46" s="12">
        <v>16.399463006000001</v>
      </c>
      <c r="CC46" s="12">
        <v>16.311018006000001</v>
      </c>
      <c r="CD46" s="12">
        <v>19.118067005</v>
      </c>
      <c r="CE46" s="12">
        <v>21.479193008999999</v>
      </c>
      <c r="CF46" s="12">
        <v>24.031743001999999</v>
      </c>
      <c r="CG46" s="12">
        <v>22.159433005</v>
      </c>
      <c r="CH46" s="12">
        <v>21.394237008000001</v>
      </c>
      <c r="CI46" s="12">
        <v>18.384522008000001</v>
      </c>
      <c r="CJ46" s="12">
        <v>16.082945007999999</v>
      </c>
      <c r="CK46" s="12">
        <v>14.234192003</v>
      </c>
      <c r="CL46" s="12">
        <v>19.939489003999999</v>
      </c>
      <c r="CM46" s="12">
        <v>22.826649002</v>
      </c>
      <c r="CN46" s="12">
        <v>18.651722005</v>
      </c>
      <c r="CO46" s="12">
        <v>14.4932</v>
      </c>
      <c r="CP46" s="12">
        <v>16.597772008</v>
      </c>
      <c r="CQ46" s="12">
        <v>20.338614008</v>
      </c>
      <c r="CR46" s="12">
        <v>22.554072005000002</v>
      </c>
      <c r="CS46" s="12">
        <v>23.484128003999999</v>
      </c>
      <c r="CT46" s="12">
        <v>24.087207007</v>
      </c>
      <c r="CU46" s="12">
        <v>21.715504008</v>
      </c>
      <c r="CV46" s="12">
        <v>16.036000000000001</v>
      </c>
      <c r="CW46" s="12">
        <v>15.015000000000001</v>
      </c>
      <c r="CX46" s="12">
        <v>18.253</v>
      </c>
      <c r="CY46" s="12">
        <v>17.681000000000001</v>
      </c>
      <c r="CZ46" s="12">
        <v>18.696000000000002</v>
      </c>
      <c r="DA46" s="12">
        <v>16.850999999999999</v>
      </c>
      <c r="DB46" s="12">
        <v>19.329999999999998</v>
      </c>
      <c r="DC46" s="12">
        <v>21.056999999999999</v>
      </c>
      <c r="DD46" s="12">
        <v>21.119</v>
      </c>
      <c r="DE46" s="12">
        <v>21.213999999999999</v>
      </c>
      <c r="DF46" s="12">
        <v>22.949000000000002</v>
      </c>
      <c r="DG46" s="12">
        <v>18.771999999999998</v>
      </c>
      <c r="DH46" s="12">
        <v>16.303999999999998</v>
      </c>
      <c r="DI46" s="12">
        <v>18.164999999999999</v>
      </c>
      <c r="DJ46" s="12">
        <v>17.760999999999999</v>
      </c>
      <c r="DK46" s="12">
        <v>17.562000000000001</v>
      </c>
      <c r="DL46" s="12">
        <v>21.954000000000001</v>
      </c>
      <c r="DM46" s="12">
        <v>21.282</v>
      </c>
      <c r="DN46" s="12">
        <v>18.675000000000001</v>
      </c>
      <c r="DO46" s="12">
        <v>20.885999999999999</v>
      </c>
      <c r="DP46" s="12">
        <v>24.294</v>
      </c>
      <c r="DQ46" s="12">
        <v>21.626000000000001</v>
      </c>
      <c r="DR46" s="12">
        <v>21.26</v>
      </c>
      <c r="DS46" s="12">
        <v>19.029</v>
      </c>
    </row>
    <row r="47" spans="2:123" x14ac:dyDescent="0.3">
      <c r="B47" s="7">
        <v>10111</v>
      </c>
      <c r="C47" s="8" t="s">
        <v>46</v>
      </c>
      <c r="D47" s="12">
        <v>3.6480000000000001</v>
      </c>
      <c r="E47" s="12">
        <v>4.226</v>
      </c>
      <c r="F47" s="12">
        <v>7.3040000000000003</v>
      </c>
      <c r="G47" s="12">
        <v>4.3109999999999999</v>
      </c>
      <c r="H47" s="12">
        <v>4.5599999999999996</v>
      </c>
      <c r="I47" s="12">
        <v>4.3140000000000001</v>
      </c>
      <c r="J47" s="12">
        <v>4.4729999999999999</v>
      </c>
      <c r="K47" s="12">
        <v>4.2759999999999998</v>
      </c>
      <c r="L47" s="12">
        <v>3.87</v>
      </c>
      <c r="M47" s="12">
        <v>5.54</v>
      </c>
      <c r="N47" s="12">
        <v>5.1769999999999996</v>
      </c>
      <c r="O47" s="12">
        <v>4.2229999999999999</v>
      </c>
      <c r="P47" s="12">
        <v>3.6139999999999999</v>
      </c>
      <c r="Q47" s="12">
        <v>5.9329999999999998</v>
      </c>
      <c r="R47" s="12">
        <v>6.02</v>
      </c>
      <c r="S47" s="12">
        <v>5.9749999999999996</v>
      </c>
      <c r="T47" s="12">
        <v>6.133</v>
      </c>
      <c r="U47" s="12">
        <v>4.1369999999999996</v>
      </c>
      <c r="V47" s="12">
        <v>4.4240000000000004</v>
      </c>
      <c r="W47" s="12">
        <v>4.2140000000000004</v>
      </c>
      <c r="X47" s="12">
        <v>3.2839999999999998</v>
      </c>
      <c r="Y47" s="12">
        <v>5.1619999999999999</v>
      </c>
      <c r="Z47" s="12">
        <v>5.0129999999999999</v>
      </c>
      <c r="AA47" s="12">
        <v>4.5309999999999997</v>
      </c>
      <c r="AB47" s="12">
        <v>4.0999999999999996</v>
      </c>
      <c r="AC47" s="12">
        <v>4.2</v>
      </c>
      <c r="AD47" s="12">
        <v>5.5</v>
      </c>
      <c r="AE47" s="12">
        <v>5.5</v>
      </c>
      <c r="AF47" s="12">
        <v>4.9000000000000004</v>
      </c>
      <c r="AG47" s="12">
        <v>4.8</v>
      </c>
      <c r="AH47" s="12">
        <v>4.4000000000000004</v>
      </c>
      <c r="AI47" s="12">
        <v>4.5</v>
      </c>
      <c r="AJ47" s="12">
        <v>4.2</v>
      </c>
      <c r="AK47" s="12">
        <v>5.2</v>
      </c>
      <c r="AL47" s="12">
        <v>5.6</v>
      </c>
      <c r="AM47" s="12">
        <v>4.5</v>
      </c>
      <c r="AN47" s="12">
        <v>3.8</v>
      </c>
      <c r="AO47" s="12">
        <v>3.8</v>
      </c>
      <c r="AP47" s="12">
        <v>5.3</v>
      </c>
      <c r="AQ47" s="12">
        <v>5.8</v>
      </c>
      <c r="AR47" s="12">
        <v>4.2</v>
      </c>
      <c r="AS47" s="12">
        <v>4.0999999999999996</v>
      </c>
      <c r="AT47" s="12">
        <v>4.0999999999999996</v>
      </c>
      <c r="AU47" s="12">
        <v>4.0999999999999996</v>
      </c>
      <c r="AV47" s="12">
        <v>4.3</v>
      </c>
      <c r="AW47" s="12">
        <v>5.2</v>
      </c>
      <c r="AX47" s="12">
        <v>4.9000000000000004</v>
      </c>
      <c r="AY47" s="12">
        <v>3.7</v>
      </c>
      <c r="AZ47" s="12">
        <v>3.3260000000000001</v>
      </c>
      <c r="BA47" s="12">
        <v>5.1459999999999999</v>
      </c>
      <c r="BB47" s="12">
        <v>7.5430000000000001</v>
      </c>
      <c r="BC47" s="12">
        <v>5.1580000000000004</v>
      </c>
      <c r="BD47" s="12">
        <v>6.28</v>
      </c>
      <c r="BE47" s="12">
        <v>4.4820000000000002</v>
      </c>
      <c r="BF47" s="12">
        <v>4.1779999999999999</v>
      </c>
      <c r="BG47" s="12">
        <v>3.7109999999999999</v>
      </c>
      <c r="BH47" s="12">
        <v>4.7050000000000001</v>
      </c>
      <c r="BI47" s="12">
        <v>5.5780000000000003</v>
      </c>
      <c r="BJ47" s="12">
        <v>5.306</v>
      </c>
      <c r="BK47" s="12">
        <v>4.3789999999999996</v>
      </c>
      <c r="BL47" s="12">
        <v>2.9209999999999998</v>
      </c>
      <c r="BM47" s="12">
        <v>6.4189999999999996</v>
      </c>
      <c r="BN47" s="12">
        <v>6.5049999999999999</v>
      </c>
      <c r="BO47" s="12">
        <v>6.0330000000000004</v>
      </c>
      <c r="BP47" s="12">
        <v>4.907</v>
      </c>
      <c r="BQ47" s="12">
        <v>4.7649999999999997</v>
      </c>
      <c r="BR47" s="12">
        <v>4.3129999999999997</v>
      </c>
      <c r="BS47" s="12">
        <v>4.5110000000000001</v>
      </c>
      <c r="BT47" s="12">
        <v>5.5119999999999996</v>
      </c>
      <c r="BU47" s="12">
        <v>5.8029999999999999</v>
      </c>
      <c r="BV47" s="12">
        <v>5.2329999999999997</v>
      </c>
      <c r="BW47" s="12">
        <v>4.13</v>
      </c>
      <c r="BX47" s="12">
        <v>3.1013000000000002</v>
      </c>
      <c r="BY47" s="12">
        <v>5.9637000000000002</v>
      </c>
      <c r="BZ47" s="12">
        <v>4.9708999999999994</v>
      </c>
      <c r="CA47" s="12">
        <v>5.8114999999999997</v>
      </c>
      <c r="CB47" s="12">
        <v>4.4443000000000001</v>
      </c>
      <c r="CC47" s="12">
        <v>4.0293999999999999</v>
      </c>
      <c r="CD47" s="12">
        <v>3.9689999999999999</v>
      </c>
      <c r="CE47" s="12">
        <v>3.9289000000000001</v>
      </c>
      <c r="CF47" s="12">
        <v>5.4001999999999999</v>
      </c>
      <c r="CG47" s="12">
        <v>5.5546000000000006</v>
      </c>
      <c r="CH47" s="12">
        <v>5.1121999999999996</v>
      </c>
      <c r="CI47" s="12">
        <v>4.2271999999999998</v>
      </c>
      <c r="CJ47" s="12">
        <v>3.2477</v>
      </c>
      <c r="CK47" s="12">
        <v>3.6549999999999998</v>
      </c>
      <c r="CL47" s="12">
        <v>6.3706000000000005</v>
      </c>
      <c r="CM47" s="12">
        <v>7.8304</v>
      </c>
      <c r="CN47" s="12">
        <v>5.1284000000000001</v>
      </c>
      <c r="CO47" s="12">
        <v>4.2377000000000002</v>
      </c>
      <c r="CP47" s="12">
        <v>3.6539000000000001</v>
      </c>
      <c r="CQ47" s="12">
        <v>3.4211999999999998</v>
      </c>
      <c r="CR47" s="12">
        <v>4.7601000000000004</v>
      </c>
      <c r="CS47" s="12">
        <v>5.6893000000000002</v>
      </c>
      <c r="CT47" s="12">
        <v>5.8324999999999996</v>
      </c>
      <c r="CU47" s="12">
        <v>4.8423999999999996</v>
      </c>
      <c r="CV47" s="12">
        <v>3.835</v>
      </c>
      <c r="CW47" s="12">
        <v>4.3090000000000002</v>
      </c>
      <c r="CX47" s="12">
        <v>5.2640000000000002</v>
      </c>
      <c r="CY47" s="12">
        <v>4.3540000000000001</v>
      </c>
      <c r="CZ47" s="12">
        <v>5.9050000000000002</v>
      </c>
      <c r="DA47" s="12">
        <v>4.5979999999999999</v>
      </c>
      <c r="DB47" s="12">
        <v>4.335</v>
      </c>
      <c r="DC47" s="12">
        <v>3.9540000000000002</v>
      </c>
      <c r="DD47" s="12">
        <v>4.5609999999999999</v>
      </c>
      <c r="DE47" s="12">
        <v>5.46</v>
      </c>
      <c r="DF47" s="12">
        <v>5.3970000000000002</v>
      </c>
      <c r="DG47" s="12">
        <v>3.8250000000000002</v>
      </c>
      <c r="DH47" s="12">
        <v>3.726</v>
      </c>
      <c r="DI47" s="12">
        <v>4.556</v>
      </c>
      <c r="DJ47" s="12">
        <v>5.484</v>
      </c>
      <c r="DK47" s="12">
        <v>5.008</v>
      </c>
      <c r="DL47" s="12">
        <v>5.8479999999999999</v>
      </c>
      <c r="DM47" s="12">
        <v>5.3049999999999997</v>
      </c>
      <c r="DN47" s="12">
        <v>3.5249999999999999</v>
      </c>
      <c r="DO47" s="12">
        <v>3.6179999999999999</v>
      </c>
      <c r="DP47" s="12">
        <v>3.8820000000000001</v>
      </c>
      <c r="DQ47" s="12">
        <v>5.0270000000000001</v>
      </c>
      <c r="DR47" s="12">
        <v>5.335</v>
      </c>
      <c r="DS47" s="12">
        <v>4.3150000000000004</v>
      </c>
    </row>
    <row r="48" spans="2:123" x14ac:dyDescent="0.3">
      <c r="B48" s="7">
        <v>10112</v>
      </c>
      <c r="C48" s="8" t="s">
        <v>47</v>
      </c>
      <c r="D48" s="12">
        <v>75.909000000000006</v>
      </c>
      <c r="E48" s="12">
        <v>75.039000000000001</v>
      </c>
      <c r="F48" s="12">
        <v>103.473</v>
      </c>
      <c r="G48" s="12">
        <v>77.066000000000003</v>
      </c>
      <c r="H48" s="12">
        <v>79.81</v>
      </c>
      <c r="I48" s="12">
        <v>91.599000000000004</v>
      </c>
      <c r="J48" s="12">
        <v>75.141000000000005</v>
      </c>
      <c r="K48" s="12">
        <v>74.334000000000003</v>
      </c>
      <c r="L48" s="12">
        <v>63.524999999999999</v>
      </c>
      <c r="M48" s="12">
        <v>70.539000000000001</v>
      </c>
      <c r="N48" s="12">
        <v>73.135999999999996</v>
      </c>
      <c r="O48" s="12">
        <v>66.978999999999999</v>
      </c>
      <c r="P48" s="12">
        <v>71.409000000000006</v>
      </c>
      <c r="Q48" s="12">
        <v>89.328000000000003</v>
      </c>
      <c r="R48" s="12">
        <v>82.460999999999999</v>
      </c>
      <c r="S48" s="12">
        <v>90.004000000000005</v>
      </c>
      <c r="T48" s="12">
        <v>88.191000000000003</v>
      </c>
      <c r="U48" s="12">
        <v>82.512</v>
      </c>
      <c r="V48" s="12">
        <v>80.001999999999995</v>
      </c>
      <c r="W48" s="12">
        <v>69.581000000000003</v>
      </c>
      <c r="X48" s="12">
        <v>64.691999999999993</v>
      </c>
      <c r="Y48" s="12">
        <v>63.183999999999997</v>
      </c>
      <c r="Z48" s="12">
        <v>70.863</v>
      </c>
      <c r="AA48" s="12">
        <v>73.406000000000006</v>
      </c>
      <c r="AB48" s="12">
        <v>76.2</v>
      </c>
      <c r="AC48" s="12">
        <v>78.599999999999994</v>
      </c>
      <c r="AD48" s="12">
        <v>91.3</v>
      </c>
      <c r="AE48" s="12">
        <v>88.9</v>
      </c>
      <c r="AF48" s="12">
        <v>83.1</v>
      </c>
      <c r="AG48" s="12">
        <v>85.3</v>
      </c>
      <c r="AH48" s="12">
        <v>76.400000000000006</v>
      </c>
      <c r="AI48" s="12">
        <v>69.7</v>
      </c>
      <c r="AJ48" s="12">
        <v>65.099999999999994</v>
      </c>
      <c r="AK48" s="12">
        <v>66.2</v>
      </c>
      <c r="AL48" s="12">
        <v>73.7</v>
      </c>
      <c r="AM48" s="12">
        <v>67</v>
      </c>
      <c r="AN48" s="12">
        <v>70.2</v>
      </c>
      <c r="AO48" s="12">
        <v>81.3</v>
      </c>
      <c r="AP48" s="12">
        <v>82.8</v>
      </c>
      <c r="AQ48" s="12">
        <v>90.3</v>
      </c>
      <c r="AR48" s="12">
        <v>81.2</v>
      </c>
      <c r="AS48" s="12">
        <v>80.099999999999994</v>
      </c>
      <c r="AT48" s="12">
        <v>75.099999999999994</v>
      </c>
      <c r="AU48" s="12">
        <v>69.3</v>
      </c>
      <c r="AV48" s="12">
        <v>62.6</v>
      </c>
      <c r="AW48" s="12">
        <v>72.7</v>
      </c>
      <c r="AX48" s="12">
        <v>69.5</v>
      </c>
      <c r="AY48" s="12">
        <v>71.8</v>
      </c>
      <c r="AZ48" s="12">
        <v>76.546999999999997</v>
      </c>
      <c r="BA48" s="12">
        <v>85.144999999999996</v>
      </c>
      <c r="BB48" s="12">
        <v>95.001999999999995</v>
      </c>
      <c r="BC48" s="12">
        <v>83.989000000000004</v>
      </c>
      <c r="BD48" s="12">
        <v>96.361999999999995</v>
      </c>
      <c r="BE48" s="12">
        <v>78.515000000000001</v>
      </c>
      <c r="BF48" s="12">
        <v>70.284000000000006</v>
      </c>
      <c r="BG48" s="12">
        <v>64.891999999999996</v>
      </c>
      <c r="BH48" s="12">
        <v>61.985999999999997</v>
      </c>
      <c r="BI48" s="12">
        <v>72.676000000000002</v>
      </c>
      <c r="BJ48" s="12">
        <v>76.947999999999993</v>
      </c>
      <c r="BK48" s="12">
        <v>63.576000000000001</v>
      </c>
      <c r="BL48" s="12">
        <v>63.787999999999997</v>
      </c>
      <c r="BM48" s="12">
        <v>85.623999999999995</v>
      </c>
      <c r="BN48" s="12">
        <v>89.825999999999993</v>
      </c>
      <c r="BO48" s="12">
        <v>82.391999999999996</v>
      </c>
      <c r="BP48" s="12">
        <v>79.158000000000001</v>
      </c>
      <c r="BQ48" s="12">
        <v>79.731999999999999</v>
      </c>
      <c r="BR48" s="12">
        <v>76.328999999999994</v>
      </c>
      <c r="BS48" s="12">
        <v>62.973999999999997</v>
      </c>
      <c r="BT48" s="12">
        <v>73.988</v>
      </c>
      <c r="BU48" s="12">
        <v>77.391999999999996</v>
      </c>
      <c r="BV48" s="12">
        <v>78.468999999999994</v>
      </c>
      <c r="BW48" s="12">
        <v>58.47</v>
      </c>
      <c r="BX48" s="12">
        <v>56.506962647999998</v>
      </c>
      <c r="BY48" s="12">
        <v>85.097137339</v>
      </c>
      <c r="BZ48" s="12">
        <v>87.965651444999992</v>
      </c>
      <c r="CA48" s="12">
        <v>84.675901957999997</v>
      </c>
      <c r="CB48" s="12">
        <v>83.533526261000006</v>
      </c>
      <c r="CC48" s="12">
        <v>78.845033888000003</v>
      </c>
      <c r="CD48" s="12">
        <v>69.281391069999998</v>
      </c>
      <c r="CE48" s="12">
        <v>62.476460322000001</v>
      </c>
      <c r="CF48" s="12">
        <v>74.870103886999999</v>
      </c>
      <c r="CG48" s="12">
        <v>75.076972980999997</v>
      </c>
      <c r="CH48" s="12">
        <v>79.262882847</v>
      </c>
      <c r="CI48" s="12">
        <v>65.051157832999991</v>
      </c>
      <c r="CJ48" s="12">
        <v>70.873540815999988</v>
      </c>
      <c r="CK48" s="12">
        <v>76.654761999000002</v>
      </c>
      <c r="CL48" s="12">
        <v>92.005194829999994</v>
      </c>
      <c r="CM48" s="12">
        <v>101.07887264</v>
      </c>
      <c r="CN48" s="12">
        <v>88.563034055000003</v>
      </c>
      <c r="CO48" s="12">
        <v>80.404067558999998</v>
      </c>
      <c r="CP48" s="12">
        <v>74.35389197500001</v>
      </c>
      <c r="CQ48" s="12">
        <v>72.675054486999997</v>
      </c>
      <c r="CR48" s="12">
        <v>71.236975870999999</v>
      </c>
      <c r="CS48" s="12">
        <v>75.060607599999997</v>
      </c>
      <c r="CT48" s="12">
        <v>85.20145253199999</v>
      </c>
      <c r="CU48" s="12">
        <v>75.906741644999997</v>
      </c>
      <c r="CV48" s="12">
        <v>77.334000000000003</v>
      </c>
      <c r="CW48" s="12">
        <v>81.262</v>
      </c>
      <c r="CX48" s="12">
        <v>92.965000000000003</v>
      </c>
      <c r="CY48" s="12">
        <v>87.637</v>
      </c>
      <c r="CZ48" s="12">
        <v>89.977999999999994</v>
      </c>
      <c r="DA48" s="12">
        <v>80.539000000000001</v>
      </c>
      <c r="DB48" s="12">
        <v>85.516999999999996</v>
      </c>
      <c r="DC48" s="12">
        <v>70.835999999999999</v>
      </c>
      <c r="DD48" s="12">
        <v>76.400000000000006</v>
      </c>
      <c r="DE48" s="12">
        <v>80.194999999999993</v>
      </c>
      <c r="DF48" s="12">
        <v>80.819999999999993</v>
      </c>
      <c r="DG48" s="12">
        <v>68.906000000000006</v>
      </c>
      <c r="DH48" s="12">
        <v>67.941000000000003</v>
      </c>
      <c r="DI48" s="12">
        <v>79.611999999999995</v>
      </c>
      <c r="DJ48" s="12">
        <v>82.727000000000004</v>
      </c>
      <c r="DK48" s="12">
        <v>85.421999999999997</v>
      </c>
      <c r="DL48" s="12">
        <v>94.320999999999998</v>
      </c>
      <c r="DM48" s="12">
        <v>83.893000000000001</v>
      </c>
      <c r="DN48" s="12">
        <v>71.522999999999996</v>
      </c>
      <c r="DO48" s="12">
        <v>62.902999999999999</v>
      </c>
      <c r="DP48" s="12">
        <v>81.001000000000005</v>
      </c>
      <c r="DQ48" s="12">
        <v>72.281000000000006</v>
      </c>
      <c r="DR48" s="12">
        <v>79.712000000000003</v>
      </c>
      <c r="DS48" s="12">
        <v>70.548000000000002</v>
      </c>
    </row>
    <row r="49" spans="2:123" x14ac:dyDescent="0.3">
      <c r="B49" s="7">
        <v>10113</v>
      </c>
      <c r="C49" s="8" t="s">
        <v>48</v>
      </c>
      <c r="D49" s="12">
        <v>38.878999999999998</v>
      </c>
      <c r="E49" s="12">
        <v>26.334</v>
      </c>
      <c r="F49" s="12">
        <v>29.995999999999999</v>
      </c>
      <c r="G49" s="12">
        <v>24.474</v>
      </c>
      <c r="H49" s="12">
        <v>22.308</v>
      </c>
      <c r="I49" s="12">
        <v>40.814999999999998</v>
      </c>
      <c r="J49" s="12">
        <v>50.569000000000003</v>
      </c>
      <c r="K49" s="12">
        <v>58.164999999999999</v>
      </c>
      <c r="L49" s="12">
        <v>76.885999999999996</v>
      </c>
      <c r="M49" s="12">
        <v>95.81</v>
      </c>
      <c r="N49" s="12">
        <v>86.665000000000006</v>
      </c>
      <c r="O49" s="12">
        <v>64.418999999999997</v>
      </c>
      <c r="P49" s="12">
        <v>44.975999999999999</v>
      </c>
      <c r="Q49" s="12">
        <v>30.831</v>
      </c>
      <c r="R49" s="12">
        <v>26.783999999999999</v>
      </c>
      <c r="S49" s="12">
        <v>29.718</v>
      </c>
      <c r="T49" s="12">
        <v>27.634</v>
      </c>
      <c r="U49" s="12">
        <v>28.64</v>
      </c>
      <c r="V49" s="12">
        <v>50.487000000000002</v>
      </c>
      <c r="W49" s="12">
        <v>53.783000000000001</v>
      </c>
      <c r="X49" s="12">
        <v>85.266999999999996</v>
      </c>
      <c r="Y49" s="12">
        <v>91.933999999999997</v>
      </c>
      <c r="Z49" s="12">
        <v>90.662000000000006</v>
      </c>
      <c r="AA49" s="12">
        <v>73.623000000000005</v>
      </c>
      <c r="AB49" s="12">
        <v>39.1</v>
      </c>
      <c r="AC49" s="12">
        <v>28.4</v>
      </c>
      <c r="AD49" s="12">
        <v>27</v>
      </c>
      <c r="AE49" s="12">
        <v>28.2</v>
      </c>
      <c r="AF49" s="12">
        <v>25.5</v>
      </c>
      <c r="AG49" s="12">
        <v>29.9</v>
      </c>
      <c r="AH49" s="12">
        <v>40</v>
      </c>
      <c r="AI49" s="12">
        <v>69.400000000000006</v>
      </c>
      <c r="AJ49" s="12">
        <v>81.900000000000006</v>
      </c>
      <c r="AK49" s="12">
        <v>90.7</v>
      </c>
      <c r="AL49" s="12">
        <v>93.5</v>
      </c>
      <c r="AM49" s="12">
        <v>74.5</v>
      </c>
      <c r="AN49" s="12">
        <v>46.6</v>
      </c>
      <c r="AO49" s="12">
        <v>27.7</v>
      </c>
      <c r="AP49" s="12">
        <v>25.7</v>
      </c>
      <c r="AQ49" s="12">
        <v>28.4</v>
      </c>
      <c r="AR49" s="12">
        <v>23.6</v>
      </c>
      <c r="AS49" s="12">
        <v>45.8</v>
      </c>
      <c r="AT49" s="12">
        <v>52</v>
      </c>
      <c r="AU49" s="12">
        <v>74.3</v>
      </c>
      <c r="AV49" s="12">
        <v>88.2</v>
      </c>
      <c r="AW49" s="12">
        <v>96.2</v>
      </c>
      <c r="AX49" s="12">
        <v>85.5</v>
      </c>
      <c r="AY49" s="12">
        <v>72</v>
      </c>
      <c r="AZ49" s="12">
        <v>37.340000000000003</v>
      </c>
      <c r="BA49" s="12">
        <v>31.795999999999999</v>
      </c>
      <c r="BB49" s="12">
        <v>33.49</v>
      </c>
      <c r="BC49" s="12">
        <v>28.742000000000001</v>
      </c>
      <c r="BD49" s="12">
        <v>33.72</v>
      </c>
      <c r="BE49" s="12">
        <v>35.896999999999998</v>
      </c>
      <c r="BF49" s="12">
        <v>46.887</v>
      </c>
      <c r="BG49" s="12">
        <v>83.41</v>
      </c>
      <c r="BH49" s="12">
        <v>91.846999999999994</v>
      </c>
      <c r="BI49" s="12">
        <v>101.63200000000001</v>
      </c>
      <c r="BJ49" s="12">
        <v>94.968999999999994</v>
      </c>
      <c r="BK49" s="12">
        <v>72.356999999999999</v>
      </c>
      <c r="BL49" s="12">
        <v>53.000999999999998</v>
      </c>
      <c r="BM49" s="12">
        <v>32.283999999999999</v>
      </c>
      <c r="BN49" s="12">
        <v>31.742000000000001</v>
      </c>
      <c r="BO49" s="12">
        <v>28.347999999999999</v>
      </c>
      <c r="BP49" s="12">
        <v>27.256</v>
      </c>
      <c r="BQ49" s="12">
        <v>38.369</v>
      </c>
      <c r="BR49" s="12">
        <v>56.771000000000001</v>
      </c>
      <c r="BS49" s="12">
        <v>86.978999999999999</v>
      </c>
      <c r="BT49" s="12">
        <v>102.34</v>
      </c>
      <c r="BU49" s="12">
        <v>100.652</v>
      </c>
      <c r="BV49" s="12">
        <v>88.680999999999997</v>
      </c>
      <c r="BW49" s="12">
        <v>67.096000000000004</v>
      </c>
      <c r="BX49" s="12">
        <v>45.9281389</v>
      </c>
      <c r="BY49" s="12">
        <v>29.821615699999999</v>
      </c>
      <c r="BZ49" s="12">
        <v>29.8104248</v>
      </c>
      <c r="CA49" s="12">
        <v>29.636100900000002</v>
      </c>
      <c r="CB49" s="12">
        <v>27.5965083</v>
      </c>
      <c r="CC49" s="12">
        <v>45.910424800000001</v>
      </c>
      <c r="CD49" s="12">
        <v>57.3216064</v>
      </c>
      <c r="CE49" s="12">
        <v>83.645327699999996</v>
      </c>
      <c r="CF49" s="12">
        <v>104.19707360000001</v>
      </c>
      <c r="CG49" s="12">
        <v>93.937973599999992</v>
      </c>
      <c r="CH49" s="12">
        <v>89.461308699999989</v>
      </c>
      <c r="CI49" s="12">
        <v>60.886048199999998</v>
      </c>
      <c r="CJ49" s="12">
        <v>44.4438532</v>
      </c>
      <c r="CK49" s="12">
        <v>28.6995209</v>
      </c>
      <c r="CL49" s="12">
        <v>33.181154999999997</v>
      </c>
      <c r="CM49" s="12">
        <v>40.176756599999997</v>
      </c>
      <c r="CN49" s="12">
        <v>33.740558299999996</v>
      </c>
      <c r="CO49" s="12">
        <v>28.323257241</v>
      </c>
      <c r="CP49" s="12">
        <v>46.160628156000001</v>
      </c>
      <c r="CQ49" s="12">
        <v>85.402807562000007</v>
      </c>
      <c r="CR49" s="12">
        <v>96.904102087000012</v>
      </c>
      <c r="CS49" s="12">
        <v>101.26602960700001</v>
      </c>
      <c r="CT49" s="12">
        <v>98.835798143999995</v>
      </c>
      <c r="CU49" s="12">
        <v>77.646194700999999</v>
      </c>
      <c r="CV49" s="12">
        <v>43.887</v>
      </c>
      <c r="CW49" s="12">
        <v>39.667000000000002</v>
      </c>
      <c r="CX49" s="12">
        <v>32.826000000000001</v>
      </c>
      <c r="CY49" s="12">
        <v>30.913</v>
      </c>
      <c r="CZ49" s="12">
        <v>32.792999999999999</v>
      </c>
      <c r="DA49" s="12">
        <v>42.975999999999999</v>
      </c>
      <c r="DB49" s="12">
        <v>49.627000000000002</v>
      </c>
      <c r="DC49" s="12">
        <v>85.382000000000005</v>
      </c>
      <c r="DD49" s="12">
        <v>85.772999999999996</v>
      </c>
      <c r="DE49" s="12">
        <v>101.31100000000001</v>
      </c>
      <c r="DF49" s="12">
        <v>97.588999999999999</v>
      </c>
      <c r="DG49" s="12">
        <v>66.932000000000002</v>
      </c>
      <c r="DH49" s="12">
        <v>50.305999999999997</v>
      </c>
      <c r="DI49" s="12">
        <v>32.536999999999999</v>
      </c>
      <c r="DJ49" s="12">
        <v>32.024999999999999</v>
      </c>
      <c r="DK49" s="12">
        <v>29.954999999999998</v>
      </c>
      <c r="DL49" s="12">
        <v>37.773000000000003</v>
      </c>
      <c r="DM49" s="12">
        <v>36.859000000000002</v>
      </c>
      <c r="DN49" s="12">
        <v>62.238999999999997</v>
      </c>
      <c r="DO49" s="12">
        <v>80.668000000000006</v>
      </c>
      <c r="DP49" s="12">
        <v>100.54600000000001</v>
      </c>
      <c r="DQ49" s="12">
        <v>97.010999999999996</v>
      </c>
      <c r="DR49" s="12">
        <v>110.087</v>
      </c>
      <c r="DS49" s="12">
        <v>74.387</v>
      </c>
    </row>
    <row r="50" spans="2:123" x14ac:dyDescent="0.3">
      <c r="B50" s="7">
        <v>10116</v>
      </c>
      <c r="C50" s="8" t="s">
        <v>49</v>
      </c>
      <c r="D50" s="12">
        <v>0.35819999999999996</v>
      </c>
      <c r="E50" s="12">
        <v>0.30023578400000001</v>
      </c>
      <c r="F50" s="12">
        <v>0.36463441000000002</v>
      </c>
      <c r="G50" s="12">
        <v>0.40376075300000003</v>
      </c>
      <c r="H50" s="12">
        <v>0.33485677083333332</v>
      </c>
      <c r="I50" s="12">
        <v>0.38736805555555553</v>
      </c>
      <c r="J50" s="12">
        <v>0.35819999999999996</v>
      </c>
      <c r="K50" s="12">
        <v>0.35819999999999996</v>
      </c>
      <c r="L50" s="12">
        <v>0.35819999999999996</v>
      </c>
      <c r="M50" s="12">
        <v>0.35819999999999996</v>
      </c>
      <c r="N50" s="12">
        <v>0.35819999999999996</v>
      </c>
      <c r="O50" s="12">
        <v>0.35819999999999996</v>
      </c>
      <c r="P50" s="12">
        <v>0.23599999999999999</v>
      </c>
      <c r="Q50" s="12">
        <v>0.39944000000000002</v>
      </c>
      <c r="R50" s="12">
        <v>0.45058894230769231</v>
      </c>
      <c r="S50" s="12">
        <v>0.40660750000000001</v>
      </c>
      <c r="T50" s="12">
        <v>0.40169531250000001</v>
      </c>
      <c r="U50" s="12">
        <v>0.3278449074074074</v>
      </c>
      <c r="V50" s="12">
        <v>0.23678365384615385</v>
      </c>
      <c r="W50" s="12">
        <v>0.22453499999999998</v>
      </c>
      <c r="X50" s="12">
        <v>0.25700721153846157</v>
      </c>
      <c r="Y50" s="12">
        <v>0.27592</v>
      </c>
      <c r="Z50" s="12">
        <v>0.2492662037037037</v>
      </c>
      <c r="AA50" s="12">
        <v>0.22853499999999999</v>
      </c>
      <c r="AB50" s="12">
        <v>1</v>
      </c>
      <c r="AC50" s="12">
        <v>0.3</v>
      </c>
      <c r="AD50" s="12">
        <v>0.3</v>
      </c>
      <c r="AE50" s="12">
        <v>0.3</v>
      </c>
      <c r="AF50" s="12">
        <v>0.3</v>
      </c>
      <c r="AG50" s="12">
        <v>0.3</v>
      </c>
      <c r="AH50" s="12">
        <v>0.4</v>
      </c>
      <c r="AI50" s="12">
        <v>1.3</v>
      </c>
      <c r="AJ50" s="12">
        <v>0.7</v>
      </c>
      <c r="AK50" s="12">
        <v>1</v>
      </c>
      <c r="AL50" s="12">
        <v>0.8</v>
      </c>
      <c r="AM50" s="12">
        <v>0.8</v>
      </c>
      <c r="AN50" s="12">
        <v>1.2</v>
      </c>
      <c r="AO50" s="12">
        <v>0.4</v>
      </c>
      <c r="AP50" s="12">
        <v>0.4</v>
      </c>
      <c r="AQ50" s="12">
        <v>0.5</v>
      </c>
      <c r="AR50" s="12">
        <v>0.3</v>
      </c>
      <c r="AS50" s="12">
        <v>0.3</v>
      </c>
      <c r="AT50" s="12">
        <v>0.6</v>
      </c>
      <c r="AU50" s="12">
        <v>1.4</v>
      </c>
      <c r="AV50" s="12">
        <v>1.3</v>
      </c>
      <c r="AW50" s="12">
        <v>1</v>
      </c>
      <c r="AX50" s="12">
        <v>1.3</v>
      </c>
      <c r="AY50" s="12">
        <v>1.2</v>
      </c>
      <c r="AZ50" s="12">
        <v>0.38100000000000001</v>
      </c>
      <c r="BA50" s="12">
        <v>0.30499999999999999</v>
      </c>
      <c r="BB50" s="12">
        <v>0.32300000000000001</v>
      </c>
      <c r="BC50" s="12">
        <v>0.39200000000000002</v>
      </c>
      <c r="BD50" s="12">
        <v>0.38100000000000001</v>
      </c>
      <c r="BE50" s="12">
        <v>0.47299999999999998</v>
      </c>
      <c r="BF50" s="12">
        <v>0.375</v>
      </c>
      <c r="BG50" s="12">
        <v>0.375</v>
      </c>
      <c r="BH50" s="12">
        <v>0.375</v>
      </c>
      <c r="BI50" s="12">
        <v>0.375</v>
      </c>
      <c r="BJ50" s="12">
        <v>0.375</v>
      </c>
      <c r="BK50" s="12">
        <v>0.375</v>
      </c>
      <c r="BL50" s="12">
        <v>0.375</v>
      </c>
      <c r="BM50" s="12">
        <v>0.29599999999999999</v>
      </c>
      <c r="BN50" s="12">
        <v>0.29499999999999998</v>
      </c>
      <c r="BO50" s="12">
        <v>0.32600000000000001</v>
      </c>
      <c r="BP50" s="12">
        <v>0.34899999999999998</v>
      </c>
      <c r="BQ50" s="12">
        <v>0.41299999999999998</v>
      </c>
      <c r="BR50" s="12">
        <v>0.33600000000000002</v>
      </c>
      <c r="BS50" s="12">
        <v>0.33600000000000002</v>
      </c>
      <c r="BT50" s="12">
        <v>0.33600000000000002</v>
      </c>
      <c r="BU50" s="12">
        <v>0.33600000000000002</v>
      </c>
      <c r="BV50" s="12">
        <v>0.33600000000000002</v>
      </c>
      <c r="BW50" s="12">
        <v>0.33600000000000002</v>
      </c>
      <c r="BX50" s="12">
        <v>1.03528015</v>
      </c>
      <c r="BY50" s="12">
        <v>0.40818320000000002</v>
      </c>
      <c r="BZ50" s="12">
        <v>0.45139080000000004</v>
      </c>
      <c r="CA50" s="12">
        <v>0.42675679999999999</v>
      </c>
      <c r="CB50" s="12">
        <v>0.32747959999999998</v>
      </c>
      <c r="CC50" s="12">
        <v>0.3552092</v>
      </c>
      <c r="CD50" s="12">
        <v>0.84662022999999997</v>
      </c>
      <c r="CE50" s="12">
        <v>1.1807201000000001</v>
      </c>
      <c r="CF50" s="12">
        <v>1.7220234800000001</v>
      </c>
      <c r="CG50" s="12">
        <v>1.3742466</v>
      </c>
      <c r="CH50" s="12">
        <v>1.1613763100000001</v>
      </c>
      <c r="CI50" s="12">
        <v>1.5481928</v>
      </c>
      <c r="CJ50" s="12">
        <v>0.83629987000000006</v>
      </c>
      <c r="CK50" s="12">
        <v>0.29573880000000002</v>
      </c>
      <c r="CL50" s="12">
        <v>0.40081479999999997</v>
      </c>
      <c r="CM50" s="12">
        <v>0.46128800000000003</v>
      </c>
      <c r="CN50" s="12">
        <v>0.49568840000000003</v>
      </c>
      <c r="CO50" s="12">
        <v>0.47026960000000001</v>
      </c>
      <c r="CP50" s="12">
        <v>0.44820800000000005</v>
      </c>
      <c r="CQ50" s="12">
        <v>1.32750217</v>
      </c>
      <c r="CR50" s="12">
        <v>1.4696983399999999</v>
      </c>
      <c r="CS50" s="12">
        <v>1.1138189000000001</v>
      </c>
      <c r="CT50" s="12">
        <v>1.3623717</v>
      </c>
      <c r="CU50" s="12">
        <v>1.6796994999999999</v>
      </c>
      <c r="CV50" s="12">
        <v>0.41299999999999998</v>
      </c>
      <c r="CW50" s="12">
        <v>0.29899999999999999</v>
      </c>
      <c r="CX50" s="12">
        <v>0.32900000000000001</v>
      </c>
      <c r="CY50" s="12">
        <v>0.36499999999999999</v>
      </c>
      <c r="CZ50" s="12">
        <v>0.35899999999999999</v>
      </c>
      <c r="DA50" s="12">
        <v>0.34100000000000003</v>
      </c>
      <c r="DB50" s="12">
        <v>0.33900000000000002</v>
      </c>
      <c r="DC50" s="12">
        <v>0.33900000000000002</v>
      </c>
      <c r="DD50" s="12">
        <v>0.33900000000000002</v>
      </c>
      <c r="DE50" s="12">
        <v>0.33900000000000002</v>
      </c>
      <c r="DF50" s="12">
        <v>0.33900000000000002</v>
      </c>
      <c r="DG50" s="12">
        <v>0.33900000000000002</v>
      </c>
      <c r="DH50" s="12">
        <v>0.33900000000000002</v>
      </c>
      <c r="DI50" s="12">
        <v>0.32400000000000001</v>
      </c>
      <c r="DJ50" s="12">
        <v>0.36399999999999999</v>
      </c>
      <c r="DK50" s="12">
        <v>0.31900000000000001</v>
      </c>
      <c r="DL50" s="12">
        <v>0.438</v>
      </c>
      <c r="DM50" s="12">
        <v>0.443</v>
      </c>
      <c r="DN50" s="12">
        <v>0.378</v>
      </c>
      <c r="DO50" s="12">
        <v>0.378</v>
      </c>
      <c r="DP50" s="12">
        <v>0.378</v>
      </c>
      <c r="DQ50" s="12">
        <v>0.378</v>
      </c>
      <c r="DR50" s="12">
        <v>0.378</v>
      </c>
      <c r="DS50" s="12">
        <v>0.378</v>
      </c>
    </row>
    <row r="51" spans="2:123" x14ac:dyDescent="0.3">
      <c r="B51" s="7">
        <v>10118</v>
      </c>
      <c r="C51" s="8" t="s">
        <v>50</v>
      </c>
      <c r="D51" s="12">
        <v>69.885000000000005</v>
      </c>
      <c r="E51" s="12">
        <v>72.221999999999994</v>
      </c>
      <c r="F51" s="12">
        <v>118.824</v>
      </c>
      <c r="G51" s="12">
        <v>76.849999999999994</v>
      </c>
      <c r="H51" s="12">
        <v>84.346000000000004</v>
      </c>
      <c r="I51" s="12">
        <v>82.215999999999994</v>
      </c>
      <c r="J51" s="12">
        <v>80.06</v>
      </c>
      <c r="K51" s="12">
        <v>69.623000000000005</v>
      </c>
      <c r="L51" s="12">
        <v>53.905000000000001</v>
      </c>
      <c r="M51" s="12">
        <v>60.741</v>
      </c>
      <c r="N51" s="12">
        <v>63.106999999999999</v>
      </c>
      <c r="O51" s="12">
        <v>52.679000000000002</v>
      </c>
      <c r="P51" s="12">
        <v>71.415000000000006</v>
      </c>
      <c r="Q51" s="12">
        <v>92.891999999999996</v>
      </c>
      <c r="R51" s="12">
        <v>84.903000000000006</v>
      </c>
      <c r="S51" s="12">
        <v>99.876999999999995</v>
      </c>
      <c r="T51" s="12">
        <v>97.960999999999999</v>
      </c>
      <c r="U51" s="12">
        <v>78.772999999999996</v>
      </c>
      <c r="V51" s="12">
        <v>79.691000000000003</v>
      </c>
      <c r="W51" s="12">
        <v>66.233000000000004</v>
      </c>
      <c r="X51" s="12">
        <v>58.706000000000003</v>
      </c>
      <c r="Y51" s="12">
        <v>55.787999999999997</v>
      </c>
      <c r="Z51" s="12">
        <v>60.920999999999999</v>
      </c>
      <c r="AA51" s="12">
        <v>61.581000000000003</v>
      </c>
      <c r="AB51" s="12">
        <v>73.8</v>
      </c>
      <c r="AC51" s="12">
        <v>75.900000000000006</v>
      </c>
      <c r="AD51" s="12">
        <v>97.9</v>
      </c>
      <c r="AE51" s="12">
        <v>94.9</v>
      </c>
      <c r="AF51" s="12">
        <v>105.1</v>
      </c>
      <c r="AG51" s="12">
        <v>88</v>
      </c>
      <c r="AH51" s="12">
        <v>77.8</v>
      </c>
      <c r="AI51" s="12">
        <v>66.5</v>
      </c>
      <c r="AJ51" s="12">
        <v>55.2</v>
      </c>
      <c r="AK51" s="12">
        <v>58.7</v>
      </c>
      <c r="AL51" s="12">
        <v>65.900000000000006</v>
      </c>
      <c r="AM51" s="12">
        <v>56.6</v>
      </c>
      <c r="AN51" s="12">
        <v>67.900000000000006</v>
      </c>
      <c r="AO51" s="12">
        <v>77.8</v>
      </c>
      <c r="AP51" s="12">
        <v>84.1</v>
      </c>
      <c r="AQ51" s="12">
        <v>94.4</v>
      </c>
      <c r="AR51" s="12">
        <v>82.2</v>
      </c>
      <c r="AS51" s="12">
        <v>84.5</v>
      </c>
      <c r="AT51" s="12">
        <v>70.5</v>
      </c>
      <c r="AU51" s="12">
        <v>67.7</v>
      </c>
      <c r="AV51" s="12">
        <v>55.1</v>
      </c>
      <c r="AW51" s="12">
        <v>65.599999999999994</v>
      </c>
      <c r="AX51" s="12">
        <v>64.099999999999994</v>
      </c>
      <c r="AY51" s="12">
        <v>59</v>
      </c>
      <c r="AZ51" s="12">
        <v>76.554000000000002</v>
      </c>
      <c r="BA51" s="12">
        <v>92.807000000000002</v>
      </c>
      <c r="BB51" s="12">
        <v>115.93300000000001</v>
      </c>
      <c r="BC51" s="12">
        <v>90.605999999999995</v>
      </c>
      <c r="BD51" s="12">
        <v>101.73699999999999</v>
      </c>
      <c r="BE51" s="12">
        <v>77.954999999999998</v>
      </c>
      <c r="BF51" s="12">
        <v>68.331999999999994</v>
      </c>
      <c r="BG51" s="12">
        <v>58.472999999999999</v>
      </c>
      <c r="BH51" s="12">
        <v>49.558</v>
      </c>
      <c r="BI51" s="12">
        <v>66.631</v>
      </c>
      <c r="BJ51" s="12">
        <v>68.826999999999998</v>
      </c>
      <c r="BK51" s="12">
        <v>57.017000000000003</v>
      </c>
      <c r="BL51" s="12">
        <v>58.999000000000002</v>
      </c>
      <c r="BM51" s="12">
        <v>94.23</v>
      </c>
      <c r="BN51" s="12">
        <v>94.405000000000001</v>
      </c>
      <c r="BO51" s="12">
        <v>89.39</v>
      </c>
      <c r="BP51" s="12">
        <v>82.707999999999998</v>
      </c>
      <c r="BQ51" s="12">
        <v>83.64</v>
      </c>
      <c r="BR51" s="12">
        <v>72.959000000000003</v>
      </c>
      <c r="BS51" s="12">
        <v>60.024000000000001</v>
      </c>
      <c r="BT51" s="12">
        <v>67.620999999999995</v>
      </c>
      <c r="BU51" s="12">
        <v>73.094999999999999</v>
      </c>
      <c r="BV51" s="12">
        <v>68.156999999999996</v>
      </c>
      <c r="BW51" s="12">
        <v>56.109000000000002</v>
      </c>
      <c r="BX51" s="12">
        <v>60.620791871999998</v>
      </c>
      <c r="BY51" s="12">
        <v>96.066369336999998</v>
      </c>
      <c r="BZ51" s="12">
        <v>90.171398354000004</v>
      </c>
      <c r="CA51" s="12">
        <v>94.827709862999995</v>
      </c>
      <c r="CB51" s="12">
        <v>81.507894536999999</v>
      </c>
      <c r="CC51" s="12">
        <v>74.673826725000012</v>
      </c>
      <c r="CD51" s="12">
        <v>66.163486516999996</v>
      </c>
      <c r="CE51" s="12">
        <v>51.771571221999999</v>
      </c>
      <c r="CF51" s="12">
        <v>64.726884342999995</v>
      </c>
      <c r="CG51" s="12">
        <v>68.069272021000003</v>
      </c>
      <c r="CH51" s="12">
        <v>72.711308848999991</v>
      </c>
      <c r="CI51" s="12">
        <v>53.166961651999998</v>
      </c>
      <c r="CJ51" s="12">
        <v>60.972366837999999</v>
      </c>
      <c r="CK51" s="12">
        <v>68.100580987000001</v>
      </c>
      <c r="CL51" s="12">
        <v>96.228467012999999</v>
      </c>
      <c r="CM51" s="12">
        <v>114.32095824999999</v>
      </c>
      <c r="CN51" s="12">
        <v>84.982379913000003</v>
      </c>
      <c r="CO51" s="12">
        <v>81.746249364999997</v>
      </c>
      <c r="CP51" s="12">
        <v>75.553759378999999</v>
      </c>
      <c r="CQ51" s="12">
        <v>63.525252221000002</v>
      </c>
      <c r="CR51" s="12">
        <v>63.638890134</v>
      </c>
      <c r="CS51" s="12">
        <v>68.910885639</v>
      </c>
      <c r="CT51" s="12">
        <v>75.461061885999996</v>
      </c>
      <c r="CU51" s="12">
        <v>63.635097133000002</v>
      </c>
      <c r="CV51" s="12">
        <v>71.553438514999996</v>
      </c>
      <c r="CW51" s="12">
        <v>75.45471649000001</v>
      </c>
      <c r="CX51" s="12">
        <v>97.172845611</v>
      </c>
      <c r="CY51" s="12">
        <v>83.777605754999996</v>
      </c>
      <c r="CZ51" s="12">
        <v>99.288567221999998</v>
      </c>
      <c r="DA51" s="12">
        <v>84.233126810999991</v>
      </c>
      <c r="DB51" s="12">
        <v>81.195102171000002</v>
      </c>
      <c r="DC51" s="12">
        <v>61.239106702000001</v>
      </c>
      <c r="DD51" s="12">
        <v>59.654881082000003</v>
      </c>
      <c r="DE51" s="12">
        <v>71.833061129000001</v>
      </c>
      <c r="DF51" s="12">
        <v>70.265484400999995</v>
      </c>
      <c r="DG51" s="12">
        <v>57.909253905</v>
      </c>
      <c r="DH51" s="12">
        <v>62.705064953000004</v>
      </c>
      <c r="DI51" s="12">
        <v>81.498430458000001</v>
      </c>
      <c r="DJ51" s="12">
        <v>93.409927459000002</v>
      </c>
      <c r="DK51" s="12">
        <v>88.703161800999993</v>
      </c>
      <c r="DL51" s="12">
        <v>96.661886729000003</v>
      </c>
      <c r="DM51" s="12">
        <v>97.620190346000001</v>
      </c>
      <c r="DN51" s="12">
        <v>71.557459065000003</v>
      </c>
      <c r="DO51" s="12">
        <v>61.341408496</v>
      </c>
      <c r="DP51" s="12">
        <v>69.83131503300001</v>
      </c>
      <c r="DQ51" s="12">
        <v>63.079871704999995</v>
      </c>
      <c r="DR51" s="12">
        <v>67.913225634999989</v>
      </c>
      <c r="DS51" s="12">
        <v>62.912486835999999</v>
      </c>
    </row>
    <row r="52" spans="2:123" x14ac:dyDescent="0.3">
      <c r="B52" s="7">
        <v>10121</v>
      </c>
      <c r="C52" s="8" t="s">
        <v>51</v>
      </c>
      <c r="D52" s="12">
        <v>61.107999999999997</v>
      </c>
      <c r="E52" s="12">
        <v>68.456999999999994</v>
      </c>
      <c r="F52" s="12">
        <v>94.603999999999999</v>
      </c>
      <c r="G52" s="12">
        <v>66.227999999999994</v>
      </c>
      <c r="H52" s="12">
        <v>69.92</v>
      </c>
      <c r="I52" s="12">
        <v>78.445999999999998</v>
      </c>
      <c r="J52" s="12">
        <v>74.707999999999998</v>
      </c>
      <c r="K52" s="12">
        <v>64.013000000000005</v>
      </c>
      <c r="L52" s="12">
        <v>47.276000000000003</v>
      </c>
      <c r="M52" s="12">
        <v>45.106000000000002</v>
      </c>
      <c r="N52" s="12">
        <v>46.209000000000003</v>
      </c>
      <c r="O52" s="12">
        <v>49.64</v>
      </c>
      <c r="P52" s="12">
        <v>66.569999999999993</v>
      </c>
      <c r="Q52" s="12">
        <v>81.978999999999999</v>
      </c>
      <c r="R52" s="12">
        <v>78.436999999999998</v>
      </c>
      <c r="S52" s="12">
        <v>85.180999999999997</v>
      </c>
      <c r="T52" s="12">
        <v>86.116</v>
      </c>
      <c r="U52" s="12">
        <v>71.275999999999996</v>
      </c>
      <c r="V52" s="12">
        <v>77.442999999999998</v>
      </c>
      <c r="W52" s="12">
        <v>60.523000000000003</v>
      </c>
      <c r="X52" s="12">
        <v>50.237000000000002</v>
      </c>
      <c r="Y52" s="12">
        <v>39.957000000000001</v>
      </c>
      <c r="Z52" s="12">
        <v>41.426000000000002</v>
      </c>
      <c r="AA52" s="12">
        <v>43.509</v>
      </c>
      <c r="AB52" s="12">
        <v>54.2</v>
      </c>
      <c r="AC52" s="12">
        <v>64.8</v>
      </c>
      <c r="AD52" s="12">
        <v>74.900000000000006</v>
      </c>
      <c r="AE52" s="12">
        <v>79.3</v>
      </c>
      <c r="AF52" s="12">
        <v>77.5</v>
      </c>
      <c r="AG52" s="12">
        <v>79.5</v>
      </c>
      <c r="AH52" s="12">
        <v>77.099999999999994</v>
      </c>
      <c r="AI52" s="12">
        <v>59.9</v>
      </c>
      <c r="AJ52" s="12">
        <v>52</v>
      </c>
      <c r="AK52" s="12">
        <v>43.2</v>
      </c>
      <c r="AL52" s="12">
        <v>43.9</v>
      </c>
      <c r="AM52" s="12">
        <v>48.7</v>
      </c>
      <c r="AN52" s="12">
        <v>61.8</v>
      </c>
      <c r="AO52" s="12">
        <v>62.5</v>
      </c>
      <c r="AP52" s="12">
        <v>75.5</v>
      </c>
      <c r="AQ52" s="12">
        <v>83</v>
      </c>
      <c r="AR52" s="12">
        <v>77.5</v>
      </c>
      <c r="AS52" s="12">
        <v>74</v>
      </c>
      <c r="AT52" s="12">
        <v>69.3</v>
      </c>
      <c r="AU52" s="12">
        <v>55</v>
      </c>
      <c r="AV52" s="12">
        <v>43.2</v>
      </c>
      <c r="AW52" s="12">
        <v>43.6</v>
      </c>
      <c r="AX52" s="12">
        <v>45.2</v>
      </c>
      <c r="AY52" s="12">
        <v>50.5</v>
      </c>
      <c r="AZ52" s="12">
        <v>60.807000000000002</v>
      </c>
      <c r="BA52" s="12">
        <v>67.661000000000001</v>
      </c>
      <c r="BB52" s="12">
        <v>87.311999999999998</v>
      </c>
      <c r="BC52" s="12">
        <v>69.159000000000006</v>
      </c>
      <c r="BD52" s="12">
        <v>78.326999999999998</v>
      </c>
      <c r="BE52" s="12">
        <v>65.492999999999995</v>
      </c>
      <c r="BF52" s="12">
        <v>66.656000000000006</v>
      </c>
      <c r="BG52" s="12">
        <v>51.823</v>
      </c>
      <c r="BH52" s="12">
        <v>42.462000000000003</v>
      </c>
      <c r="BI52" s="12">
        <v>41.499000000000002</v>
      </c>
      <c r="BJ52" s="12">
        <v>43.146000000000001</v>
      </c>
      <c r="BK52" s="12">
        <v>44.4</v>
      </c>
      <c r="BL52" s="12">
        <v>49.040999999999997</v>
      </c>
      <c r="BM52" s="12">
        <v>62.978000000000002</v>
      </c>
      <c r="BN52" s="12">
        <v>72.694999999999993</v>
      </c>
      <c r="BO52" s="12">
        <v>67.25</v>
      </c>
      <c r="BP52" s="12">
        <v>62.241</v>
      </c>
      <c r="BQ52" s="12">
        <v>63.758000000000003</v>
      </c>
      <c r="BR52" s="12">
        <v>65.903000000000006</v>
      </c>
      <c r="BS52" s="12">
        <v>50.033000000000001</v>
      </c>
      <c r="BT52" s="12">
        <v>43.451999999999998</v>
      </c>
      <c r="BU52" s="12">
        <v>45.325000000000003</v>
      </c>
      <c r="BV52" s="12">
        <v>42.02</v>
      </c>
      <c r="BW52" s="12">
        <v>46.529000000000003</v>
      </c>
      <c r="BX52" s="12">
        <v>47.546172296999998</v>
      </c>
      <c r="BY52" s="12">
        <v>70.307419539999998</v>
      </c>
      <c r="BZ52" s="12">
        <v>75.239491823999998</v>
      </c>
      <c r="CA52" s="12">
        <v>74.832399944999992</v>
      </c>
      <c r="CB52" s="12">
        <v>74.151594031000002</v>
      </c>
      <c r="CC52" s="12">
        <v>64.266094355000007</v>
      </c>
      <c r="CD52" s="12">
        <v>56.874405227000004</v>
      </c>
      <c r="CE52" s="12">
        <v>45.872737563000001</v>
      </c>
      <c r="CF52" s="12">
        <v>44.497423206999997</v>
      </c>
      <c r="CG52" s="12">
        <v>41.166737480999998</v>
      </c>
      <c r="CH52" s="12">
        <v>44.018525083</v>
      </c>
      <c r="CI52" s="12">
        <v>46.133513766999997</v>
      </c>
      <c r="CJ52" s="12">
        <v>50.237457319000001</v>
      </c>
      <c r="CK52" s="12">
        <v>63.011899484000004</v>
      </c>
      <c r="CL52" s="12">
        <v>76.568529568000002</v>
      </c>
      <c r="CM52" s="12">
        <v>87.162191508000006</v>
      </c>
      <c r="CN52" s="12">
        <v>76.739840461</v>
      </c>
      <c r="CO52" s="12">
        <v>71.896365017999997</v>
      </c>
      <c r="CP52" s="12">
        <v>62.448373287000003</v>
      </c>
      <c r="CQ52" s="12">
        <v>55.298985591999994</v>
      </c>
      <c r="CR52" s="12">
        <v>43.826393416999998</v>
      </c>
      <c r="CS52" s="12">
        <v>42.592805390999999</v>
      </c>
      <c r="CT52" s="12">
        <v>41.914811622000002</v>
      </c>
      <c r="CU52" s="12">
        <v>46.111009324000001</v>
      </c>
      <c r="CV52" s="12">
        <v>53.550329509000001</v>
      </c>
      <c r="CW52" s="12">
        <v>64.447220361000007</v>
      </c>
      <c r="CX52" s="12">
        <v>73.831263673999999</v>
      </c>
      <c r="CY52" s="12">
        <v>65.176800526999997</v>
      </c>
      <c r="CZ52" s="12">
        <v>83.041802242999992</v>
      </c>
      <c r="DA52" s="12">
        <v>76.011096336000008</v>
      </c>
      <c r="DB52" s="12">
        <v>67.152935894999999</v>
      </c>
      <c r="DC52" s="12">
        <v>53.640249828999998</v>
      </c>
      <c r="DD52" s="12">
        <v>47.301196103000002</v>
      </c>
      <c r="DE52" s="12">
        <v>41.677716234999998</v>
      </c>
      <c r="DF52" s="12">
        <v>42.161524833000001</v>
      </c>
      <c r="DG52" s="12">
        <v>46.637608653000001</v>
      </c>
      <c r="DH52" s="12">
        <v>51.556400873999998</v>
      </c>
      <c r="DI52" s="12">
        <v>60.905833983999997</v>
      </c>
      <c r="DJ52" s="12">
        <v>70.530547368000001</v>
      </c>
      <c r="DK52" s="12">
        <v>72.379482229000004</v>
      </c>
      <c r="DL52" s="12">
        <v>81.177070405999999</v>
      </c>
      <c r="DM52" s="12">
        <v>75.059399585999998</v>
      </c>
      <c r="DN52" s="12">
        <v>60.710926553999997</v>
      </c>
      <c r="DO52" s="12">
        <v>51.942351689000006</v>
      </c>
      <c r="DP52" s="12">
        <v>43.233572458000005</v>
      </c>
      <c r="DQ52" s="12">
        <v>39.844467283999997</v>
      </c>
      <c r="DR52" s="12">
        <v>42.796023661999996</v>
      </c>
      <c r="DS52" s="12">
        <v>49.580467574000004</v>
      </c>
    </row>
    <row r="53" spans="2:123" x14ac:dyDescent="0.3">
      <c r="B53" s="7">
        <v>10123</v>
      </c>
      <c r="C53" s="8" t="s">
        <v>52</v>
      </c>
      <c r="D53" s="12">
        <v>652.71900000000005</v>
      </c>
      <c r="E53" s="12">
        <v>680.32</v>
      </c>
      <c r="F53" s="12">
        <v>831.154</v>
      </c>
      <c r="G53" s="12">
        <v>677.81799999999998</v>
      </c>
      <c r="H53" s="12">
        <v>717.22400000000005</v>
      </c>
      <c r="I53" s="12">
        <v>694.98900000000003</v>
      </c>
      <c r="J53" s="12">
        <v>684.96799999999996</v>
      </c>
      <c r="K53" s="12">
        <v>667.84500000000003</v>
      </c>
      <c r="L53" s="12">
        <v>612.69100000000003</v>
      </c>
      <c r="M53" s="12">
        <v>601.88</v>
      </c>
      <c r="N53" s="12">
        <v>628.78300000000002</v>
      </c>
      <c r="O53" s="12">
        <v>609.01099999999997</v>
      </c>
      <c r="P53" s="12">
        <v>659.577</v>
      </c>
      <c r="Q53" s="12">
        <v>736.43499999999995</v>
      </c>
      <c r="R53" s="12">
        <v>750.10500000000002</v>
      </c>
      <c r="S53" s="12">
        <v>772.09100000000001</v>
      </c>
      <c r="T53" s="12">
        <v>747.45600000000002</v>
      </c>
      <c r="U53" s="12">
        <v>706.65962962962965</v>
      </c>
      <c r="V53" s="12">
        <v>703.02</v>
      </c>
      <c r="W53" s="12">
        <v>651.91099999999994</v>
      </c>
      <c r="X53" s="12">
        <v>604.06399999999996</v>
      </c>
      <c r="Y53" s="12">
        <v>598.02800000000002</v>
      </c>
      <c r="Z53" s="12">
        <v>628.94399999999996</v>
      </c>
      <c r="AA53" s="12">
        <v>624.31700000000001</v>
      </c>
      <c r="AB53" s="12">
        <v>641</v>
      </c>
      <c r="AC53" s="12">
        <v>697.49599999999998</v>
      </c>
      <c r="AD53" s="12">
        <v>757.43</v>
      </c>
      <c r="AE53" s="12">
        <v>717.68200000000002</v>
      </c>
      <c r="AF53" s="12">
        <v>715.298</v>
      </c>
      <c r="AG53" s="12">
        <v>709.90300000000002</v>
      </c>
      <c r="AH53" s="12">
        <v>678.93700000000001</v>
      </c>
      <c r="AI53" s="12">
        <v>683.30200000000002</v>
      </c>
      <c r="AJ53" s="12">
        <v>626.47</v>
      </c>
      <c r="AK53" s="12">
        <v>620.82799999999997</v>
      </c>
      <c r="AL53" s="12">
        <v>628.19100000000003</v>
      </c>
      <c r="AM53" s="12">
        <v>627.375</v>
      </c>
      <c r="AN53" s="12">
        <v>662.7</v>
      </c>
      <c r="AO53" s="12">
        <v>721.2</v>
      </c>
      <c r="AP53" s="12">
        <v>740.2</v>
      </c>
      <c r="AQ53" s="12">
        <v>772.5</v>
      </c>
      <c r="AR53" s="12">
        <v>725.1</v>
      </c>
      <c r="AS53" s="12">
        <v>738.3</v>
      </c>
      <c r="AT53" s="12">
        <v>679.8</v>
      </c>
      <c r="AU53" s="12">
        <v>674.2</v>
      </c>
      <c r="AV53" s="12">
        <v>612.4</v>
      </c>
      <c r="AW53" s="12">
        <v>631.70000000000005</v>
      </c>
      <c r="AX53" s="12">
        <v>629.4</v>
      </c>
      <c r="AY53" s="12">
        <v>630.5</v>
      </c>
      <c r="AZ53" s="12">
        <v>695.8</v>
      </c>
      <c r="BA53" s="12">
        <v>755</v>
      </c>
      <c r="BB53" s="12">
        <v>795.4</v>
      </c>
      <c r="BC53" s="12">
        <v>762.6</v>
      </c>
      <c r="BD53" s="12">
        <v>760.3</v>
      </c>
      <c r="BE53" s="12">
        <v>686.4</v>
      </c>
      <c r="BF53" s="12">
        <v>656</v>
      </c>
      <c r="BG53" s="12">
        <v>645.5</v>
      </c>
      <c r="BH53" s="12">
        <v>612.9</v>
      </c>
      <c r="BI53" s="12">
        <v>627.79999999999995</v>
      </c>
      <c r="BJ53" s="12">
        <v>636</v>
      </c>
      <c r="BK53" s="12">
        <v>612.20000000000005</v>
      </c>
      <c r="BL53" s="12">
        <v>612.35599999999999</v>
      </c>
      <c r="BM53" s="12">
        <v>747.82500000000005</v>
      </c>
      <c r="BN53" s="12">
        <v>751.25300000000004</v>
      </c>
      <c r="BO53" s="12">
        <v>705.47</v>
      </c>
      <c r="BP53" s="12">
        <v>708.96600000000001</v>
      </c>
      <c r="BQ53" s="12">
        <v>702.01400000000001</v>
      </c>
      <c r="BR53" s="12">
        <v>666.74300000000005</v>
      </c>
      <c r="BS53" s="12">
        <v>611.31399999999996</v>
      </c>
      <c r="BT53" s="12">
        <v>634.904</v>
      </c>
      <c r="BU53" s="12">
        <v>636.49800000000005</v>
      </c>
      <c r="BV53" s="12">
        <v>640.03599999999994</v>
      </c>
      <c r="BW53" s="12">
        <v>614.87199999999996</v>
      </c>
      <c r="BX53" s="12">
        <v>631.20600000000002</v>
      </c>
      <c r="BY53" s="12">
        <v>753.14400000000001</v>
      </c>
      <c r="BZ53" s="12">
        <v>718.072</v>
      </c>
      <c r="CA53" s="12">
        <v>726.05499999999995</v>
      </c>
      <c r="CB53" s="12">
        <v>705.75300000000004</v>
      </c>
      <c r="CC53" s="12">
        <v>675.24300000000005</v>
      </c>
      <c r="CD53" s="12">
        <v>643.15899999999999</v>
      </c>
      <c r="CE53" s="12">
        <v>617.49699999999996</v>
      </c>
      <c r="CF53" s="12">
        <v>637.39099999999996</v>
      </c>
      <c r="CG53" s="12">
        <v>632.21699999999998</v>
      </c>
      <c r="CH53" s="12">
        <v>646.21100000000001</v>
      </c>
      <c r="CI53" s="12">
        <v>617.83699999999999</v>
      </c>
      <c r="CJ53" s="12">
        <v>641.03099999999995</v>
      </c>
      <c r="CK53" s="12">
        <v>675.38699999999994</v>
      </c>
      <c r="CL53" s="12">
        <v>734.12400000000002</v>
      </c>
      <c r="CM53" s="12">
        <v>779.13499999999999</v>
      </c>
      <c r="CN53" s="12">
        <v>719.54899999999998</v>
      </c>
      <c r="CO53" s="12">
        <v>726.94200000000001</v>
      </c>
      <c r="CP53" s="12">
        <v>657.70899999999995</v>
      </c>
      <c r="CQ53" s="12">
        <v>608.15700000000004</v>
      </c>
      <c r="CR53" s="12">
        <v>601.04899999999998</v>
      </c>
      <c r="CS53" s="12">
        <v>628.15300000000002</v>
      </c>
      <c r="CT53" s="12">
        <v>649.40499999999997</v>
      </c>
      <c r="CU53" s="12">
        <v>619.95699999999999</v>
      </c>
      <c r="CV53" s="12">
        <v>628.58299999999997</v>
      </c>
      <c r="CW53" s="12">
        <v>652.52499999999998</v>
      </c>
      <c r="CX53" s="12">
        <v>688.53899999999999</v>
      </c>
      <c r="CY53" s="12">
        <v>660.96299999999997</v>
      </c>
      <c r="CZ53" s="12">
        <v>751.41099999999994</v>
      </c>
      <c r="DA53" s="12">
        <v>717.78599999999994</v>
      </c>
      <c r="DB53" s="12">
        <v>664.28499999999997</v>
      </c>
      <c r="DC53" s="12">
        <v>631.40899999999999</v>
      </c>
      <c r="DD53" s="12">
        <v>633.072</v>
      </c>
      <c r="DE53" s="12">
        <v>630.50199999999995</v>
      </c>
      <c r="DF53" s="12">
        <v>635.81100000000004</v>
      </c>
      <c r="DG53" s="12">
        <v>600.89</v>
      </c>
      <c r="DH53" s="12">
        <v>640.755</v>
      </c>
      <c r="DI53" s="12">
        <v>705.53200000000004</v>
      </c>
      <c r="DJ53" s="12">
        <v>758.27800000000002</v>
      </c>
      <c r="DK53" s="12">
        <v>709.35900000000004</v>
      </c>
      <c r="DL53" s="12">
        <v>757.68100000000004</v>
      </c>
      <c r="DM53" s="12">
        <v>707.06299999999999</v>
      </c>
      <c r="DN53" s="12">
        <v>598.74099999999999</v>
      </c>
      <c r="DO53" s="12">
        <v>567.07899999999995</v>
      </c>
      <c r="DP53" s="12">
        <v>586.22199999999998</v>
      </c>
      <c r="DQ53" s="12">
        <v>577.18399999999997</v>
      </c>
      <c r="DR53" s="12">
        <v>590.66999999999996</v>
      </c>
      <c r="DS53" s="12">
        <v>578.00900000000001</v>
      </c>
    </row>
    <row r="54" spans="2:123" x14ac:dyDescent="0.3">
      <c r="B54" s="7">
        <v>10136</v>
      </c>
      <c r="C54" s="8" t="s">
        <v>53</v>
      </c>
      <c r="D54" s="12">
        <v>27.096</v>
      </c>
      <c r="E54" s="12">
        <v>29.858000000000001</v>
      </c>
      <c r="F54" s="12">
        <v>52.000999999999998</v>
      </c>
      <c r="G54" s="12">
        <v>28.94</v>
      </c>
      <c r="H54" s="12">
        <v>35.603000000000002</v>
      </c>
      <c r="I54" s="12">
        <v>35.140999999999998</v>
      </c>
      <c r="J54" s="12">
        <v>32.634</v>
      </c>
      <c r="K54" s="12">
        <v>31.027999999999999</v>
      </c>
      <c r="L54" s="12">
        <v>19.788</v>
      </c>
      <c r="M54" s="12">
        <v>22.518000000000001</v>
      </c>
      <c r="N54" s="12">
        <v>24.134</v>
      </c>
      <c r="O54" s="12">
        <v>20.036000000000001</v>
      </c>
      <c r="P54" s="12">
        <v>27.257000000000001</v>
      </c>
      <c r="Q54" s="12">
        <v>35.305</v>
      </c>
      <c r="R54" s="12">
        <v>34.021999999999998</v>
      </c>
      <c r="S54" s="12">
        <v>34.79</v>
      </c>
      <c r="T54" s="12">
        <v>41.15</v>
      </c>
      <c r="U54" s="12">
        <v>31.599</v>
      </c>
      <c r="V54" s="12">
        <v>32.722999999999999</v>
      </c>
      <c r="W54" s="12">
        <v>26.507000000000001</v>
      </c>
      <c r="X54" s="12">
        <v>22.975000000000001</v>
      </c>
      <c r="Y54" s="12">
        <v>20.178000000000001</v>
      </c>
      <c r="Z54" s="12">
        <v>22.062999999999999</v>
      </c>
      <c r="AA54" s="12">
        <v>21.527000000000001</v>
      </c>
      <c r="AB54" s="12">
        <v>29.9</v>
      </c>
      <c r="AC54" s="12">
        <v>30.8</v>
      </c>
      <c r="AD54" s="12">
        <v>40.299999999999997</v>
      </c>
      <c r="AE54" s="12">
        <v>39.1</v>
      </c>
      <c r="AF54" s="12">
        <v>34</v>
      </c>
      <c r="AG54" s="12">
        <v>35.200000000000003</v>
      </c>
      <c r="AH54" s="12">
        <v>32.6</v>
      </c>
      <c r="AI54" s="12">
        <v>25.8</v>
      </c>
      <c r="AJ54" s="12">
        <v>23.5</v>
      </c>
      <c r="AK54" s="12">
        <v>20.8</v>
      </c>
      <c r="AL54" s="12">
        <v>24.1</v>
      </c>
      <c r="AM54" s="12">
        <v>20.2</v>
      </c>
      <c r="AN54" s="12">
        <v>25.7</v>
      </c>
      <c r="AO54" s="12">
        <v>28.3</v>
      </c>
      <c r="AP54" s="12">
        <v>32.6</v>
      </c>
      <c r="AQ54" s="12">
        <v>36.1</v>
      </c>
      <c r="AR54" s="12">
        <v>33.5</v>
      </c>
      <c r="AS54" s="12">
        <v>35.4</v>
      </c>
      <c r="AT54" s="12">
        <v>28.8</v>
      </c>
      <c r="AU54" s="12">
        <v>26.9</v>
      </c>
      <c r="AV54" s="12">
        <v>21.8</v>
      </c>
      <c r="AW54" s="12">
        <v>24.7</v>
      </c>
      <c r="AX54" s="12">
        <v>23.3</v>
      </c>
      <c r="AY54" s="12">
        <v>22.9</v>
      </c>
      <c r="AZ54" s="12">
        <v>29.24</v>
      </c>
      <c r="BA54" s="12">
        <v>37.280999999999999</v>
      </c>
      <c r="BB54" s="12">
        <v>47.802</v>
      </c>
      <c r="BC54" s="12">
        <v>37.404000000000003</v>
      </c>
      <c r="BD54" s="12">
        <v>37.225000000000001</v>
      </c>
      <c r="BE54" s="12">
        <v>32.170999999999999</v>
      </c>
      <c r="BF54" s="12">
        <v>29.388000000000002</v>
      </c>
      <c r="BG54" s="12">
        <v>24.312000000000001</v>
      </c>
      <c r="BH54" s="12">
        <v>18.934999999999999</v>
      </c>
      <c r="BI54" s="12">
        <v>24.585999999999999</v>
      </c>
      <c r="BJ54" s="12">
        <v>24.721</v>
      </c>
      <c r="BK54" s="12">
        <v>20.300999999999998</v>
      </c>
      <c r="BL54" s="12">
        <v>21.164999999999999</v>
      </c>
      <c r="BM54" s="12">
        <v>33.494</v>
      </c>
      <c r="BN54" s="12">
        <v>42.337000000000003</v>
      </c>
      <c r="BO54" s="12">
        <v>39.170999999999999</v>
      </c>
      <c r="BP54" s="12">
        <v>36.591999999999999</v>
      </c>
      <c r="BQ54" s="12">
        <v>34.39</v>
      </c>
      <c r="BR54" s="12">
        <v>29.702000000000002</v>
      </c>
      <c r="BS54" s="12">
        <v>23.216000000000001</v>
      </c>
      <c r="BT54" s="12">
        <v>25.036999999999999</v>
      </c>
      <c r="BU54" s="12">
        <v>27.603999999999999</v>
      </c>
      <c r="BV54" s="12">
        <v>25.300999999999998</v>
      </c>
      <c r="BW54" s="12">
        <v>21.530999999999999</v>
      </c>
      <c r="BX54" s="12">
        <v>22.803000000000001</v>
      </c>
      <c r="BY54" s="12">
        <v>40.500999999999998</v>
      </c>
      <c r="BZ54" s="12">
        <v>35.936999999999998</v>
      </c>
      <c r="CA54" s="12">
        <v>42.072000000000003</v>
      </c>
      <c r="CB54" s="12">
        <v>32.229999999999997</v>
      </c>
      <c r="CC54" s="12">
        <v>30.184000000000001</v>
      </c>
      <c r="CD54" s="12">
        <v>28.077999999999999</v>
      </c>
      <c r="CE54" s="12">
        <v>21.018999999999998</v>
      </c>
      <c r="CF54" s="12">
        <v>23.969000000000001</v>
      </c>
      <c r="CG54" s="12">
        <v>24.635000000000002</v>
      </c>
      <c r="CH54" s="12">
        <v>27.193000000000001</v>
      </c>
      <c r="CI54" s="12">
        <v>19.861000000000001</v>
      </c>
      <c r="CJ54" s="12">
        <v>23.213000000000001</v>
      </c>
      <c r="CK54" s="12">
        <v>27.739000000000001</v>
      </c>
      <c r="CL54" s="12">
        <v>38.603000000000002</v>
      </c>
      <c r="CM54" s="12">
        <v>44.07</v>
      </c>
      <c r="CN54" s="12">
        <v>35.51</v>
      </c>
      <c r="CO54" s="12">
        <v>35.884999999999998</v>
      </c>
      <c r="CP54" s="12">
        <v>30.803000000000001</v>
      </c>
      <c r="CQ54" s="12">
        <v>24.635999999999999</v>
      </c>
      <c r="CR54" s="12">
        <v>24.692</v>
      </c>
      <c r="CS54" s="12">
        <v>26.056999999999999</v>
      </c>
      <c r="CT54" s="12">
        <v>28.963999999999999</v>
      </c>
      <c r="CU54" s="12">
        <v>23.1</v>
      </c>
      <c r="CV54" s="12">
        <v>30.928000000000001</v>
      </c>
      <c r="CW54" s="12">
        <v>32.149000000000001</v>
      </c>
      <c r="CX54" s="12">
        <v>38.149000000000001</v>
      </c>
      <c r="CY54" s="12">
        <v>31.51</v>
      </c>
      <c r="CZ54" s="12">
        <v>40.448999999999998</v>
      </c>
      <c r="DA54" s="12">
        <v>37.662999999999997</v>
      </c>
      <c r="DB54" s="12">
        <v>34.790999999999997</v>
      </c>
      <c r="DC54" s="12">
        <v>25.2</v>
      </c>
      <c r="DD54" s="12">
        <v>22.431000000000001</v>
      </c>
      <c r="DE54" s="12">
        <v>27.414000000000001</v>
      </c>
      <c r="DF54" s="12">
        <v>26.129000000000001</v>
      </c>
      <c r="DG54" s="12">
        <v>20.978000000000002</v>
      </c>
      <c r="DH54" s="12">
        <v>28.067</v>
      </c>
      <c r="DI54" s="12">
        <v>33.784999999999997</v>
      </c>
      <c r="DJ54" s="12">
        <v>38.021999999999998</v>
      </c>
      <c r="DK54" s="12">
        <v>36.704000000000001</v>
      </c>
      <c r="DL54" s="12">
        <v>39.22</v>
      </c>
      <c r="DM54" s="12">
        <v>32.561999999999998</v>
      </c>
      <c r="DN54" s="12">
        <v>29.359000000000002</v>
      </c>
      <c r="DO54" s="12">
        <v>26.34</v>
      </c>
      <c r="DP54" s="12">
        <v>25.34</v>
      </c>
      <c r="DQ54" s="12">
        <v>23.248000000000001</v>
      </c>
      <c r="DR54" s="12">
        <v>26.423999999999999</v>
      </c>
      <c r="DS54" s="12">
        <v>22.867999999999999</v>
      </c>
    </row>
    <row r="55" spans="2:123" x14ac:dyDescent="0.3">
      <c r="B55" s="7">
        <v>10142</v>
      </c>
      <c r="C55" s="8" t="s">
        <v>54</v>
      </c>
      <c r="D55" s="12">
        <v>2.9230814999999999</v>
      </c>
      <c r="E55" s="12">
        <v>3.282</v>
      </c>
      <c r="F55" s="12">
        <v>4.4660000000000002</v>
      </c>
      <c r="G55" s="12">
        <v>4.0140000000000002</v>
      </c>
      <c r="H55" s="12">
        <v>3.3519999999999999</v>
      </c>
      <c r="I55" s="12">
        <v>3.141</v>
      </c>
      <c r="J55" s="12">
        <v>2.81</v>
      </c>
      <c r="K55" s="12">
        <v>4.0132175000000005</v>
      </c>
      <c r="L55" s="12">
        <v>5.8997259615384623</v>
      </c>
      <c r="M55" s="12">
        <v>6.0384807692307696</v>
      </c>
      <c r="N55" s="12">
        <v>4.9161346153846148</v>
      </c>
      <c r="O55" s="12">
        <v>4.2815924999999995</v>
      </c>
      <c r="P55" s="12">
        <v>3.1108653846153849</v>
      </c>
      <c r="Q55" s="12">
        <v>4.2350000000000003</v>
      </c>
      <c r="R55" s="12">
        <v>3.3919999999999999</v>
      </c>
      <c r="S55" s="12">
        <v>4.0449999999999999</v>
      </c>
      <c r="T55" s="12">
        <v>3.8540000000000001</v>
      </c>
      <c r="U55" s="12">
        <v>3.141</v>
      </c>
      <c r="V55" s="12">
        <v>2.79</v>
      </c>
      <c r="W55" s="12">
        <v>4.0339999999999998</v>
      </c>
      <c r="X55" s="12">
        <v>5.82</v>
      </c>
      <c r="Y55" s="12">
        <v>6.0279999999999996</v>
      </c>
      <c r="Z55" s="12">
        <v>4.8209999999999997</v>
      </c>
      <c r="AA55" s="12">
        <v>4.202</v>
      </c>
      <c r="AB55" s="12">
        <v>3.1</v>
      </c>
      <c r="AC55" s="12">
        <v>3.2</v>
      </c>
      <c r="AD55" s="12">
        <v>3.9</v>
      </c>
      <c r="AE55" s="12">
        <v>3.6</v>
      </c>
      <c r="AF55" s="12">
        <v>3.3</v>
      </c>
      <c r="AG55" s="12">
        <v>3.4</v>
      </c>
      <c r="AH55" s="12">
        <v>4.5999999999999996</v>
      </c>
      <c r="AI55" s="12">
        <v>4.8</v>
      </c>
      <c r="AJ55" s="12">
        <v>6.2</v>
      </c>
      <c r="AK55" s="12">
        <v>6</v>
      </c>
      <c r="AL55" s="12">
        <v>5</v>
      </c>
      <c r="AM55" s="12">
        <v>3.7</v>
      </c>
      <c r="AN55" s="12">
        <v>3.3</v>
      </c>
      <c r="AO55" s="12">
        <v>3.1</v>
      </c>
      <c r="AP55" s="12">
        <v>3.5</v>
      </c>
      <c r="AQ55" s="12">
        <v>4.5</v>
      </c>
      <c r="AR55" s="12">
        <v>3.4</v>
      </c>
      <c r="AS55" s="12">
        <v>3.2</v>
      </c>
      <c r="AT55" s="12">
        <v>3.9</v>
      </c>
      <c r="AU55" s="12">
        <v>5</v>
      </c>
      <c r="AV55" s="12">
        <v>6.1</v>
      </c>
      <c r="AW55" s="12">
        <v>6.3</v>
      </c>
      <c r="AX55" s="12">
        <v>5.3</v>
      </c>
      <c r="AY55" s="12">
        <v>3.5</v>
      </c>
      <c r="AZ55" s="12">
        <v>3.714</v>
      </c>
      <c r="BA55" s="12">
        <v>3.593</v>
      </c>
      <c r="BB55" s="12">
        <v>4.7880000000000003</v>
      </c>
      <c r="BC55" s="12">
        <v>3.8540000000000001</v>
      </c>
      <c r="BD55" s="12">
        <v>4.3259999999999996</v>
      </c>
      <c r="BE55" s="12">
        <v>3.0209999999999999</v>
      </c>
      <c r="BF55" s="12">
        <v>3.403</v>
      </c>
      <c r="BG55" s="12">
        <v>4.806</v>
      </c>
      <c r="BH55" s="12">
        <v>6.1520000000000001</v>
      </c>
      <c r="BI55" s="12">
        <v>5.8319999999999999</v>
      </c>
      <c r="BJ55" s="12">
        <v>4.7530000000000001</v>
      </c>
      <c r="BK55" s="12">
        <v>3.8460000000000001</v>
      </c>
      <c r="BL55" s="12">
        <v>3.0990000000000002</v>
      </c>
      <c r="BM55" s="12">
        <v>4.1349999999999998</v>
      </c>
      <c r="BN55" s="12">
        <v>4.968</v>
      </c>
      <c r="BO55" s="12">
        <v>4.4169999999999998</v>
      </c>
      <c r="BP55" s="12">
        <v>3.5659999999999998</v>
      </c>
      <c r="BQ55" s="12">
        <v>3.456</v>
      </c>
      <c r="BR55" s="12">
        <v>4.5140000000000002</v>
      </c>
      <c r="BS55" s="12">
        <v>5.194</v>
      </c>
      <c r="BT55" s="12">
        <v>6.5170000000000003</v>
      </c>
      <c r="BU55" s="12">
        <v>5.8659999999999997</v>
      </c>
      <c r="BV55" s="12">
        <v>5.1269999999999998</v>
      </c>
      <c r="BW55" s="12">
        <v>4.2110000000000003</v>
      </c>
      <c r="BX55" s="12">
        <v>3.4006053400000003</v>
      </c>
      <c r="BY55" s="12">
        <v>4.6877095230000005</v>
      </c>
      <c r="BZ55" s="12">
        <v>4.7477992740000001</v>
      </c>
      <c r="CA55" s="12">
        <v>4.4774044169999998</v>
      </c>
      <c r="CB55" s="12">
        <v>3.7064057750000003</v>
      </c>
      <c r="CC55" s="12">
        <v>2.8455134830000004</v>
      </c>
      <c r="CD55" s="12">
        <v>3.4861586889999998</v>
      </c>
      <c r="CE55" s="12">
        <v>4.7111860649999997</v>
      </c>
      <c r="CF55" s="12">
        <v>5.8055431070000001</v>
      </c>
      <c r="CG55" s="12">
        <v>5.5562291459999997</v>
      </c>
      <c r="CH55" s="12">
        <v>5.3906858980000001</v>
      </c>
      <c r="CI55" s="12">
        <v>4.5395550910000004</v>
      </c>
      <c r="CJ55" s="12">
        <v>2.956602218</v>
      </c>
      <c r="CK55" s="12">
        <v>3.2859405969999997</v>
      </c>
      <c r="CL55" s="12">
        <v>4.6376356059999999</v>
      </c>
      <c r="CM55" s="12">
        <v>5.298675383</v>
      </c>
      <c r="CN55" s="12">
        <v>4.0768620899999997</v>
      </c>
      <c r="CO55" s="12">
        <v>3.5662444780000002</v>
      </c>
      <c r="CP55" s="12">
        <v>2.8555225059999998</v>
      </c>
      <c r="CQ55" s="12">
        <v>4.2600800799999998</v>
      </c>
      <c r="CR55" s="12">
        <v>6.3124924039999994</v>
      </c>
      <c r="CS55" s="12">
        <v>6.5314219070000004</v>
      </c>
      <c r="CT55" s="12">
        <v>5.5127320939999995</v>
      </c>
      <c r="CU55" s="12">
        <v>4.2690646599999997</v>
      </c>
      <c r="CV55" s="12">
        <v>3.1429999999999998</v>
      </c>
      <c r="CW55" s="12">
        <v>3.4260000000000002</v>
      </c>
      <c r="CX55" s="12">
        <v>3.847</v>
      </c>
      <c r="CY55" s="12">
        <v>3.7869999999999999</v>
      </c>
      <c r="CZ55" s="12">
        <v>4.117</v>
      </c>
      <c r="DA55" s="12">
        <v>3.476</v>
      </c>
      <c r="DB55" s="12">
        <v>4.6379999999999999</v>
      </c>
      <c r="DC55" s="12">
        <v>5.0129999999999999</v>
      </c>
      <c r="DD55" s="12">
        <v>5.8819999999999997</v>
      </c>
      <c r="DE55" s="12">
        <v>6.4139999999999997</v>
      </c>
      <c r="DF55" s="12">
        <v>5.8449999999999998</v>
      </c>
      <c r="DG55" s="12">
        <v>5.1849999999999996</v>
      </c>
      <c r="DH55" s="12">
        <v>3.0840000000000001</v>
      </c>
      <c r="DI55" s="12">
        <v>3.6760000000000002</v>
      </c>
      <c r="DJ55" s="12">
        <v>4.4370000000000003</v>
      </c>
      <c r="DK55" s="12">
        <v>4.5679999999999996</v>
      </c>
      <c r="DL55" s="12">
        <v>4.2569999999999997</v>
      </c>
      <c r="DM55" s="12">
        <v>3.6960000000000002</v>
      </c>
      <c r="DN55" s="12">
        <v>4.3380000000000001</v>
      </c>
      <c r="DO55" s="12">
        <v>5.3550000000000004</v>
      </c>
      <c r="DP55" s="12">
        <v>6.9379999999999997</v>
      </c>
      <c r="DQ55" s="12">
        <v>7.29</v>
      </c>
      <c r="DR55" s="12">
        <v>6.024</v>
      </c>
      <c r="DS55" s="12">
        <v>6.008</v>
      </c>
    </row>
    <row r="56" spans="2:123" x14ac:dyDescent="0.3">
      <c r="B56" s="7">
        <v>10144</v>
      </c>
      <c r="C56" s="8" t="s">
        <v>55</v>
      </c>
      <c r="D56" s="12">
        <v>5.71</v>
      </c>
      <c r="E56" s="12">
        <v>5.68</v>
      </c>
      <c r="F56" s="12">
        <v>9.3699999999999992</v>
      </c>
      <c r="G56" s="12">
        <v>6.07</v>
      </c>
      <c r="H56" s="12">
        <v>6.61</v>
      </c>
      <c r="I56" s="12">
        <v>6.68</v>
      </c>
      <c r="J56" s="12">
        <v>5.73</v>
      </c>
      <c r="K56" s="12">
        <v>5.42</v>
      </c>
      <c r="L56" s="12">
        <v>3.84</v>
      </c>
      <c r="M56" s="12">
        <v>3.44</v>
      </c>
      <c r="N56" s="12">
        <v>3.57</v>
      </c>
      <c r="O56" s="12">
        <v>3.38</v>
      </c>
      <c r="P56" s="12">
        <v>4.87</v>
      </c>
      <c r="Q56" s="12">
        <v>8.7799999999999994</v>
      </c>
      <c r="R56" s="12">
        <v>7.51</v>
      </c>
      <c r="S56" s="12">
        <v>7.91</v>
      </c>
      <c r="T56" s="12">
        <v>8.16</v>
      </c>
      <c r="U56" s="12">
        <v>6.88</v>
      </c>
      <c r="V56" s="12">
        <v>6.45</v>
      </c>
      <c r="W56" s="12">
        <v>5.17</v>
      </c>
      <c r="X56" s="12">
        <v>3.69</v>
      </c>
      <c r="Y56" s="12">
        <v>3.03</v>
      </c>
      <c r="Z56" s="12">
        <v>3.08</v>
      </c>
      <c r="AA56" s="12">
        <v>3.81</v>
      </c>
      <c r="AB56" s="12">
        <v>5.7</v>
      </c>
      <c r="AC56" s="12">
        <v>6.3</v>
      </c>
      <c r="AD56" s="12">
        <v>7.8</v>
      </c>
      <c r="AE56" s="12">
        <v>9.9</v>
      </c>
      <c r="AF56" s="12">
        <v>7.2</v>
      </c>
      <c r="AG56" s="12">
        <v>7</v>
      </c>
      <c r="AH56" s="12">
        <v>5.8</v>
      </c>
      <c r="AI56" s="12">
        <v>4.5999999999999996</v>
      </c>
      <c r="AJ56" s="12">
        <v>3.8</v>
      </c>
      <c r="AK56" s="12">
        <v>3.2</v>
      </c>
      <c r="AL56" s="12">
        <v>3.8</v>
      </c>
      <c r="AM56" s="12">
        <v>3.3</v>
      </c>
      <c r="AN56" s="12">
        <v>5.2</v>
      </c>
      <c r="AO56" s="12">
        <v>6.5</v>
      </c>
      <c r="AP56" s="12">
        <v>6.7</v>
      </c>
      <c r="AQ56" s="12">
        <v>8.1999999999999993</v>
      </c>
      <c r="AR56" s="12">
        <v>7.1</v>
      </c>
      <c r="AS56" s="12">
        <v>6.6</v>
      </c>
      <c r="AT56" s="12">
        <v>5.7</v>
      </c>
      <c r="AU56" s="12">
        <v>4.8</v>
      </c>
      <c r="AV56" s="12">
        <v>3.1</v>
      </c>
      <c r="AW56" s="12">
        <v>3.4</v>
      </c>
      <c r="AX56" s="12">
        <v>3.3</v>
      </c>
      <c r="AY56" s="12">
        <v>4</v>
      </c>
      <c r="AZ56" s="12">
        <v>5.77</v>
      </c>
      <c r="BA56" s="12">
        <v>7.58</v>
      </c>
      <c r="BB56" s="12">
        <v>8.34</v>
      </c>
      <c r="BC56" s="12">
        <v>7.54</v>
      </c>
      <c r="BD56" s="12">
        <v>9.68</v>
      </c>
      <c r="BE56" s="12">
        <v>6.37</v>
      </c>
      <c r="BF56" s="12">
        <v>4.8600000000000003</v>
      </c>
      <c r="BG56" s="12">
        <v>3.9</v>
      </c>
      <c r="BH56" s="12">
        <v>3.29</v>
      </c>
      <c r="BI56" s="12">
        <v>3.34</v>
      </c>
      <c r="BJ56" s="12">
        <v>3.42</v>
      </c>
      <c r="BK56" s="12">
        <v>3.2</v>
      </c>
      <c r="BL56" s="12">
        <v>4.54</v>
      </c>
      <c r="BM56" s="12">
        <v>7.41</v>
      </c>
      <c r="BN56" s="12">
        <v>8.14</v>
      </c>
      <c r="BO56" s="12">
        <v>6.67</v>
      </c>
      <c r="BP56" s="12">
        <v>6.65</v>
      </c>
      <c r="BQ56" s="12">
        <v>6.51</v>
      </c>
      <c r="BR56" s="12">
        <v>5.39</v>
      </c>
      <c r="BS56" s="12">
        <v>4.5599999999999996</v>
      </c>
      <c r="BT56" s="12">
        <v>3.67</v>
      </c>
      <c r="BU56" s="12">
        <v>3.78</v>
      </c>
      <c r="BV56" s="12">
        <v>3.53</v>
      </c>
      <c r="BW56" s="12">
        <v>4.05</v>
      </c>
      <c r="BX56" s="12">
        <v>4.3899999999999997</v>
      </c>
      <c r="BY56" s="12">
        <v>7.47</v>
      </c>
      <c r="BZ56" s="12">
        <v>7.46</v>
      </c>
      <c r="CA56" s="12">
        <v>7</v>
      </c>
      <c r="CB56" s="12">
        <v>6.56</v>
      </c>
      <c r="CC56" s="12">
        <v>6.68</v>
      </c>
      <c r="CD56" s="12">
        <v>4.5199999999999996</v>
      </c>
      <c r="CE56" s="12">
        <v>3.47</v>
      </c>
      <c r="CF56" s="12">
        <v>3.56</v>
      </c>
      <c r="CG56" s="12">
        <v>3.34</v>
      </c>
      <c r="CH56" s="12">
        <v>3.67</v>
      </c>
      <c r="CI56" s="12">
        <v>3.7</v>
      </c>
      <c r="CJ56" s="12">
        <v>4.62</v>
      </c>
      <c r="CK56" s="12">
        <v>5.13</v>
      </c>
      <c r="CL56" s="12">
        <v>7.76</v>
      </c>
      <c r="CM56" s="12">
        <v>9.4600000000000009</v>
      </c>
      <c r="CN56" s="12">
        <v>7.9</v>
      </c>
      <c r="CO56" s="12">
        <v>6.4</v>
      </c>
      <c r="CP56" s="12">
        <v>5.69</v>
      </c>
      <c r="CQ56" s="12">
        <v>4.83</v>
      </c>
      <c r="CR56" s="12">
        <v>3.18</v>
      </c>
      <c r="CS56" s="12">
        <v>3.3</v>
      </c>
      <c r="CT56" s="12">
        <v>3.95</v>
      </c>
      <c r="CU56" s="12">
        <v>3.78</v>
      </c>
      <c r="CV56" s="12">
        <v>5.31</v>
      </c>
      <c r="CW56" s="12">
        <v>6.52</v>
      </c>
      <c r="CX56" s="12">
        <v>7.33</v>
      </c>
      <c r="CY56" s="12">
        <v>7.18</v>
      </c>
      <c r="CZ56" s="12">
        <v>8.65</v>
      </c>
      <c r="DA56" s="12">
        <v>6.66</v>
      </c>
      <c r="DB56" s="12">
        <v>5.71</v>
      </c>
      <c r="DC56" s="12">
        <v>3.89</v>
      </c>
      <c r="DD56" s="12">
        <v>3.54</v>
      </c>
      <c r="DE56" s="12">
        <v>3.82</v>
      </c>
      <c r="DF56" s="12">
        <v>3.86</v>
      </c>
      <c r="DG56" s="12">
        <v>3.63</v>
      </c>
      <c r="DH56" s="12">
        <v>4.68</v>
      </c>
      <c r="DI56" s="12">
        <v>6.41</v>
      </c>
      <c r="DJ56" s="12">
        <v>7.9</v>
      </c>
      <c r="DK56" s="12">
        <v>7.32</v>
      </c>
      <c r="DL56" s="12">
        <v>8.68</v>
      </c>
      <c r="DM56" s="12">
        <v>7.59</v>
      </c>
      <c r="DN56" s="12">
        <v>5.52</v>
      </c>
      <c r="DO56" s="12">
        <v>4.09</v>
      </c>
      <c r="DP56" s="12">
        <v>3.55</v>
      </c>
      <c r="DQ56" s="12">
        <v>3.4</v>
      </c>
      <c r="DR56" s="12">
        <v>3.64</v>
      </c>
      <c r="DS56" s="12">
        <v>4.79</v>
      </c>
    </row>
    <row r="57" spans="2:123" x14ac:dyDescent="0.3">
      <c r="B57" s="7">
        <v>10156</v>
      </c>
      <c r="C57" s="8" t="s">
        <v>56</v>
      </c>
      <c r="D57" s="12">
        <v>47.085000000000001</v>
      </c>
      <c r="E57" s="12">
        <v>54.542999999999999</v>
      </c>
      <c r="F57" s="12">
        <v>78.426000000000002</v>
      </c>
      <c r="G57" s="12">
        <v>53.841000000000001</v>
      </c>
      <c r="H57" s="12">
        <v>56.993000000000002</v>
      </c>
      <c r="I57" s="12">
        <v>57.817999999999998</v>
      </c>
      <c r="J57" s="12">
        <v>49.274999999999999</v>
      </c>
      <c r="K57" s="12">
        <v>43.395000000000003</v>
      </c>
      <c r="L57" s="12">
        <v>32.381</v>
      </c>
      <c r="M57" s="12">
        <v>30.821999999999999</v>
      </c>
      <c r="N57" s="12">
        <v>32.384999999999998</v>
      </c>
      <c r="O57" s="12">
        <v>31.173999999999999</v>
      </c>
      <c r="P57" s="12">
        <v>44.750999999999998</v>
      </c>
      <c r="Q57" s="12">
        <v>71.224000000000004</v>
      </c>
      <c r="R57" s="12">
        <v>72.259</v>
      </c>
      <c r="S57" s="12">
        <v>68.781000000000006</v>
      </c>
      <c r="T57" s="12">
        <v>67.521000000000001</v>
      </c>
      <c r="U57" s="12">
        <v>56.991999999999997</v>
      </c>
      <c r="V57" s="12">
        <v>51.926000000000002</v>
      </c>
      <c r="W57" s="12">
        <v>43.173000000000002</v>
      </c>
      <c r="X57" s="12">
        <v>29.294</v>
      </c>
      <c r="Y57" s="12">
        <v>27.966999999999999</v>
      </c>
      <c r="Z57" s="12">
        <v>29.375</v>
      </c>
      <c r="AA57" s="12">
        <v>31.445</v>
      </c>
      <c r="AB57" s="12">
        <v>46.3</v>
      </c>
      <c r="AC57" s="12">
        <v>54.9</v>
      </c>
      <c r="AD57" s="12">
        <v>63.5</v>
      </c>
      <c r="AE57" s="12">
        <v>63</v>
      </c>
      <c r="AF57" s="12">
        <v>60</v>
      </c>
      <c r="AG57" s="12">
        <v>58.5</v>
      </c>
      <c r="AH57" s="12">
        <v>50.3</v>
      </c>
      <c r="AI57" s="12">
        <v>38.299999999999997</v>
      </c>
      <c r="AJ57" s="12">
        <v>30.6</v>
      </c>
      <c r="AK57" s="12">
        <v>28.7</v>
      </c>
      <c r="AL57" s="12">
        <v>32.200000000000003</v>
      </c>
      <c r="AM57" s="12">
        <v>29.6</v>
      </c>
      <c r="AN57" s="12">
        <v>45.7</v>
      </c>
      <c r="AO57" s="12">
        <v>56.5</v>
      </c>
      <c r="AP57" s="12">
        <v>58.7</v>
      </c>
      <c r="AQ57" s="12">
        <v>67.8</v>
      </c>
      <c r="AR57" s="12">
        <v>56.4</v>
      </c>
      <c r="AS57" s="12">
        <v>56.5</v>
      </c>
      <c r="AT57" s="12">
        <v>46.7</v>
      </c>
      <c r="AU57" s="12">
        <v>44.3</v>
      </c>
      <c r="AV57" s="12">
        <v>29.1</v>
      </c>
      <c r="AW57" s="12">
        <v>32.700000000000003</v>
      </c>
      <c r="AX57" s="12">
        <v>31</v>
      </c>
      <c r="AY57" s="12">
        <v>35.799999999999997</v>
      </c>
      <c r="AZ57" s="12">
        <v>50.976999999999997</v>
      </c>
      <c r="BA57" s="12">
        <v>63.665999999999997</v>
      </c>
      <c r="BB57" s="12">
        <v>70.983000000000004</v>
      </c>
      <c r="BC57" s="12">
        <v>62.149000000000001</v>
      </c>
      <c r="BD57" s="12">
        <v>74.971999999999994</v>
      </c>
      <c r="BE57" s="12">
        <v>53.857999999999997</v>
      </c>
      <c r="BF57" s="12">
        <v>42.048999999999999</v>
      </c>
      <c r="BG57" s="12">
        <v>33.045000000000002</v>
      </c>
      <c r="BH57" s="12">
        <v>27.878</v>
      </c>
      <c r="BI57" s="12">
        <v>32.170999999999999</v>
      </c>
      <c r="BJ57" s="12">
        <v>33.908999999999999</v>
      </c>
      <c r="BK57" s="12">
        <v>29.748000000000001</v>
      </c>
      <c r="BL57" s="12">
        <v>39.619999999999997</v>
      </c>
      <c r="BM57" s="12">
        <v>65.408000000000001</v>
      </c>
      <c r="BN57" s="12">
        <v>69.286000000000001</v>
      </c>
      <c r="BO57" s="12">
        <v>57.798999999999999</v>
      </c>
      <c r="BP57" s="12">
        <v>58.17</v>
      </c>
      <c r="BQ57" s="12">
        <v>58.613</v>
      </c>
      <c r="BR57" s="12">
        <v>45.96</v>
      </c>
      <c r="BS57" s="12">
        <v>36.713999999999999</v>
      </c>
      <c r="BT57" s="12">
        <v>33.228000000000002</v>
      </c>
      <c r="BU57" s="12">
        <v>33.841000000000001</v>
      </c>
      <c r="BV57" s="12">
        <v>33.457000000000001</v>
      </c>
      <c r="BW57" s="12">
        <v>35.441000000000003</v>
      </c>
      <c r="BX57" s="12">
        <v>38.604999999999997</v>
      </c>
      <c r="BY57" s="12">
        <v>65.852000000000004</v>
      </c>
      <c r="BZ57" s="12">
        <v>66.715999999999994</v>
      </c>
      <c r="CA57" s="12">
        <v>64.742000000000004</v>
      </c>
      <c r="CB57" s="12">
        <v>56.712000000000003</v>
      </c>
      <c r="CC57" s="12">
        <v>55.220999999999997</v>
      </c>
      <c r="CD57" s="12">
        <v>40.389000000000003</v>
      </c>
      <c r="CE57" s="12">
        <v>29.167999999999999</v>
      </c>
      <c r="CF57" s="12">
        <v>34.018000000000001</v>
      </c>
      <c r="CG57" s="12">
        <v>33.256</v>
      </c>
      <c r="CH57" s="12">
        <v>34.3444</v>
      </c>
      <c r="CI57" s="12">
        <v>31.564</v>
      </c>
      <c r="CJ57" s="12">
        <v>43.765999999999998</v>
      </c>
      <c r="CK57" s="12">
        <v>50.215000000000003</v>
      </c>
      <c r="CL57" s="12">
        <v>72.387</v>
      </c>
      <c r="CM57" s="12">
        <v>76.537999999999997</v>
      </c>
      <c r="CN57" s="12">
        <v>65.906999999999996</v>
      </c>
      <c r="CO57" s="12">
        <v>54.914999999999999</v>
      </c>
      <c r="CP57" s="12">
        <v>48.707999999999998</v>
      </c>
      <c r="CQ57" s="12">
        <v>37.390999999999998</v>
      </c>
      <c r="CR57" s="12">
        <v>31.574999999999999</v>
      </c>
      <c r="CS57" s="12">
        <v>32.99</v>
      </c>
      <c r="CT57" s="12">
        <v>36.552999999999997</v>
      </c>
      <c r="CU57" s="12">
        <v>34.384999999999998</v>
      </c>
      <c r="CV57" s="12">
        <v>49.732999999999997</v>
      </c>
      <c r="CW57" s="12">
        <v>55.622</v>
      </c>
      <c r="CX57" s="12">
        <v>64.257999999999996</v>
      </c>
      <c r="CY57" s="12">
        <v>59.752000000000002</v>
      </c>
      <c r="CZ57" s="12">
        <v>69.177999999999997</v>
      </c>
      <c r="DA57" s="12">
        <v>56.152000000000001</v>
      </c>
      <c r="DB57" s="12">
        <v>49.920999999999999</v>
      </c>
      <c r="DC57" s="12">
        <v>36.015999999999998</v>
      </c>
      <c r="DD57" s="12">
        <v>36.067</v>
      </c>
      <c r="DE57" s="12">
        <v>37.848999999999997</v>
      </c>
      <c r="DF57" s="12">
        <v>38.381999999999998</v>
      </c>
      <c r="DG57" s="12">
        <v>31.782</v>
      </c>
      <c r="DH57" s="12">
        <v>42.731000000000002</v>
      </c>
      <c r="DI57" s="12">
        <v>56.991</v>
      </c>
      <c r="DJ57" s="12">
        <v>67.707999999999998</v>
      </c>
      <c r="DK57" s="12">
        <v>59.692999999999998</v>
      </c>
      <c r="DL57" s="12">
        <v>73.040000000000006</v>
      </c>
      <c r="DM57" s="12">
        <v>66.510000000000005</v>
      </c>
      <c r="DN57" s="12">
        <v>44.515000000000001</v>
      </c>
      <c r="DO57" s="12">
        <v>38.725999999999999</v>
      </c>
      <c r="DP57" s="12">
        <v>35.115000000000002</v>
      </c>
      <c r="DQ57" s="12">
        <v>33.479999999999997</v>
      </c>
      <c r="DR57" s="12">
        <v>36.046999999999997</v>
      </c>
      <c r="DS57" s="12">
        <v>40.430999999999997</v>
      </c>
    </row>
    <row r="58" spans="2:123" x14ac:dyDescent="0.3">
      <c r="B58" s="7">
        <v>10157</v>
      </c>
      <c r="C58" s="8" t="s">
        <v>57</v>
      </c>
      <c r="D58" s="12">
        <v>118.095196</v>
      </c>
      <c r="E58" s="12">
        <v>118.849084</v>
      </c>
      <c r="F58" s="12">
        <v>173.409628</v>
      </c>
      <c r="G58" s="12">
        <v>124.745136</v>
      </c>
      <c r="H58" s="12">
        <v>140.47984</v>
      </c>
      <c r="I58" s="12">
        <v>137.59062800000001</v>
      </c>
      <c r="J58" s="12">
        <v>132.86831599999999</v>
      </c>
      <c r="K58" s="12">
        <v>122.12953599999999</v>
      </c>
      <c r="L58" s="12">
        <v>97.508631999999992</v>
      </c>
      <c r="M58" s="12">
        <v>107.445876</v>
      </c>
      <c r="N58" s="12">
        <v>108.456356</v>
      </c>
      <c r="O58" s="12">
        <v>98.161392000000006</v>
      </c>
      <c r="P58" s="12">
        <v>116.97134</v>
      </c>
      <c r="Q58" s="12">
        <v>125.45944800000001</v>
      </c>
      <c r="R58" s="12">
        <v>133.94352799999999</v>
      </c>
      <c r="S58" s="12">
        <v>138.07376000000002</v>
      </c>
      <c r="T58" s="12">
        <v>145.74170799999999</v>
      </c>
      <c r="U58" s="12">
        <v>125.88013599999999</v>
      </c>
      <c r="V58" s="12">
        <v>130.701436</v>
      </c>
      <c r="W58" s="12">
        <v>111.256916</v>
      </c>
      <c r="X58" s="12">
        <v>106.9409</v>
      </c>
      <c r="Y58" s="12">
        <v>100.30750399999999</v>
      </c>
      <c r="Z58" s="12">
        <v>105.02417600000001</v>
      </c>
      <c r="AA58" s="12">
        <v>100.801384</v>
      </c>
      <c r="AB58" s="12">
        <v>122.462</v>
      </c>
      <c r="AC58" s="12">
        <v>119.29</v>
      </c>
      <c r="AD58" s="12">
        <v>148.857</v>
      </c>
      <c r="AE58" s="12">
        <v>140.946</v>
      </c>
      <c r="AF58" s="12">
        <v>133.54900000000001</v>
      </c>
      <c r="AG58" s="12">
        <v>136.17099999999999</v>
      </c>
      <c r="AH58" s="12">
        <v>125.896</v>
      </c>
      <c r="AI58" s="12">
        <v>106.93</v>
      </c>
      <c r="AJ58" s="12">
        <v>101.569</v>
      </c>
      <c r="AK58" s="12">
        <v>99.932000000000002</v>
      </c>
      <c r="AL58" s="12">
        <v>106.619</v>
      </c>
      <c r="AM58" s="12">
        <v>98.861000000000004</v>
      </c>
      <c r="AN58" s="12">
        <v>118.6</v>
      </c>
      <c r="AO58" s="12">
        <v>120.8</v>
      </c>
      <c r="AP58" s="12">
        <v>131.19999999999999</v>
      </c>
      <c r="AQ58" s="12">
        <v>145.19999999999999</v>
      </c>
      <c r="AR58" s="12">
        <v>130.19999999999999</v>
      </c>
      <c r="AS58" s="12">
        <v>123.9</v>
      </c>
      <c r="AT58" s="12">
        <v>117.9</v>
      </c>
      <c r="AU58" s="12">
        <v>115.4</v>
      </c>
      <c r="AV58" s="12">
        <v>100.7</v>
      </c>
      <c r="AW58" s="12">
        <v>111</v>
      </c>
      <c r="AX58" s="12">
        <v>109</v>
      </c>
      <c r="AY58" s="12">
        <v>102.9</v>
      </c>
      <c r="AZ58" s="12">
        <v>128.5</v>
      </c>
      <c r="BA58" s="12">
        <v>144</v>
      </c>
      <c r="BB58" s="12">
        <v>168.3</v>
      </c>
      <c r="BC58" s="12">
        <v>139.19999999999999</v>
      </c>
      <c r="BD58" s="12">
        <v>134.6</v>
      </c>
      <c r="BE58" s="12">
        <v>129.80000000000001</v>
      </c>
      <c r="BF58" s="12">
        <v>117</v>
      </c>
      <c r="BG58" s="12">
        <v>102.2</v>
      </c>
      <c r="BH58" s="12">
        <v>97.9</v>
      </c>
      <c r="BI58" s="12">
        <v>110.7</v>
      </c>
      <c r="BJ58" s="12">
        <v>108.8</v>
      </c>
      <c r="BK58" s="12">
        <v>99.3</v>
      </c>
      <c r="BL58" s="12">
        <v>105.499</v>
      </c>
      <c r="BM58" s="12">
        <v>149.63399999999999</v>
      </c>
      <c r="BN58" s="12">
        <v>145.61600000000001</v>
      </c>
      <c r="BO58" s="12">
        <v>140.63499999999999</v>
      </c>
      <c r="BP58" s="12">
        <v>139.65899999999999</v>
      </c>
      <c r="BQ58" s="12">
        <v>132.386</v>
      </c>
      <c r="BR58" s="12">
        <v>125.20099999999999</v>
      </c>
      <c r="BS58" s="12">
        <v>104.64</v>
      </c>
      <c r="BT58" s="12">
        <v>115.949</v>
      </c>
      <c r="BU58" s="12">
        <v>118.746</v>
      </c>
      <c r="BV58" s="12">
        <v>117.69799999999999</v>
      </c>
      <c r="BW58" s="12">
        <v>105.55800000000001</v>
      </c>
      <c r="BX58" s="12">
        <v>112.241</v>
      </c>
      <c r="BY58" s="12">
        <v>149.30600000000001</v>
      </c>
      <c r="BZ58" s="12">
        <v>136.226</v>
      </c>
      <c r="CA58" s="12">
        <v>143.255</v>
      </c>
      <c r="CB58" s="12">
        <v>135.12899999999999</v>
      </c>
      <c r="CC58" s="12">
        <v>124.08199999999999</v>
      </c>
      <c r="CD58" s="12">
        <v>119.121</v>
      </c>
      <c r="CE58" s="12">
        <v>99.813999999999993</v>
      </c>
      <c r="CF58" s="12">
        <v>113.366</v>
      </c>
      <c r="CG58" s="12">
        <v>112.108</v>
      </c>
      <c r="CH58" s="12">
        <v>116.51600000000001</v>
      </c>
      <c r="CI58" s="12">
        <v>100.90600000000001</v>
      </c>
      <c r="CJ58" s="12">
        <v>90.256</v>
      </c>
      <c r="CK58" s="12">
        <v>94.231999999999999</v>
      </c>
      <c r="CL58" s="12">
        <v>119.783</v>
      </c>
      <c r="CM58" s="12">
        <v>149.83199999999999</v>
      </c>
      <c r="CN58" s="12">
        <v>117.551</v>
      </c>
      <c r="CO58" s="12">
        <v>116.16</v>
      </c>
      <c r="CP58" s="12">
        <v>103.58199999999999</v>
      </c>
      <c r="CQ58" s="12">
        <v>92.277000000000001</v>
      </c>
      <c r="CR58" s="12">
        <v>89.185000000000002</v>
      </c>
      <c r="CS58" s="12">
        <v>95.7</v>
      </c>
      <c r="CT58" s="12">
        <v>101.697</v>
      </c>
      <c r="CU58" s="12">
        <v>83.66</v>
      </c>
      <c r="CV58" s="12">
        <v>104.96299999999999</v>
      </c>
      <c r="CW58" s="12">
        <v>107.078</v>
      </c>
      <c r="CX58" s="12">
        <v>132.82499999999999</v>
      </c>
      <c r="CY58" s="12">
        <v>112.21599999999999</v>
      </c>
      <c r="CZ58" s="12">
        <v>132.809</v>
      </c>
      <c r="DA58" s="12">
        <v>120.629</v>
      </c>
      <c r="DB58" s="12">
        <v>112.584</v>
      </c>
      <c r="DC58" s="12">
        <v>89.727999999999994</v>
      </c>
      <c r="DD58" s="12">
        <v>85.14</v>
      </c>
      <c r="DE58" s="12">
        <v>99.525000000000006</v>
      </c>
      <c r="DF58" s="12">
        <v>98.582999999999998</v>
      </c>
      <c r="DG58" s="12">
        <v>85.454999999999998</v>
      </c>
      <c r="DH58" s="12">
        <v>100.05200000000001</v>
      </c>
      <c r="DI58" s="12">
        <v>115.28700000000001</v>
      </c>
      <c r="DJ58" s="12">
        <v>127.74299999999999</v>
      </c>
      <c r="DK58" s="12">
        <v>122.63</v>
      </c>
      <c r="DL58" s="12">
        <v>127.039</v>
      </c>
      <c r="DM58" s="12">
        <v>113.23099999999999</v>
      </c>
      <c r="DN58" s="12">
        <v>98.873999999999995</v>
      </c>
      <c r="DO58" s="12">
        <v>88.79</v>
      </c>
      <c r="DP58" s="12">
        <v>100.758</v>
      </c>
      <c r="DQ58" s="12">
        <v>89.462000000000003</v>
      </c>
      <c r="DR58" s="12">
        <v>96.837000000000003</v>
      </c>
      <c r="DS58" s="12">
        <v>85.394999999999996</v>
      </c>
    </row>
    <row r="59" spans="2:123" x14ac:dyDescent="0.3">
      <c r="B59" s="7">
        <v>10158</v>
      </c>
      <c r="C59" s="8" t="s">
        <v>58</v>
      </c>
      <c r="D59" s="12">
        <v>3.819</v>
      </c>
      <c r="E59" s="12">
        <v>4.3159999999999998</v>
      </c>
      <c r="F59" s="12">
        <v>5.8259999999999996</v>
      </c>
      <c r="G59" s="12">
        <v>4.9859999999999998</v>
      </c>
      <c r="H59" s="12">
        <v>4.617</v>
      </c>
      <c r="I59" s="12">
        <v>4.0919999999999996</v>
      </c>
      <c r="J59" s="12">
        <v>3.68</v>
      </c>
      <c r="K59" s="12">
        <v>3.3290000000000002</v>
      </c>
      <c r="L59" s="12">
        <v>3.1850000000000001</v>
      </c>
      <c r="M59" s="12">
        <v>3.4489999999999998</v>
      </c>
      <c r="N59" s="12">
        <v>3.3849999999999998</v>
      </c>
      <c r="O59" s="12">
        <v>3.2970000000000002</v>
      </c>
      <c r="P59" s="12">
        <v>3.4220000000000002</v>
      </c>
      <c r="Q59" s="12">
        <v>5.2</v>
      </c>
      <c r="R59" s="12">
        <v>4.9809999999999999</v>
      </c>
      <c r="S59" s="12">
        <v>5.72</v>
      </c>
      <c r="T59" s="12">
        <v>5.9630000000000001</v>
      </c>
      <c r="U59" s="12">
        <v>4.6349999999999998</v>
      </c>
      <c r="V59" s="12">
        <v>4.43</v>
      </c>
      <c r="W59" s="12">
        <v>3.6629999999999998</v>
      </c>
      <c r="X59" s="12">
        <v>3.5760000000000001</v>
      </c>
      <c r="Y59" s="12">
        <v>3.3370000000000002</v>
      </c>
      <c r="Z59" s="12">
        <v>3.476</v>
      </c>
      <c r="AA59" s="12">
        <v>3.22</v>
      </c>
      <c r="AB59" s="12">
        <v>3.9</v>
      </c>
      <c r="AC59" s="12">
        <v>4.5999999999999996</v>
      </c>
      <c r="AD59" s="12">
        <v>4.9000000000000004</v>
      </c>
      <c r="AE59" s="12">
        <v>5.0999999999999996</v>
      </c>
      <c r="AF59" s="12">
        <v>4.9000000000000004</v>
      </c>
      <c r="AG59" s="12">
        <v>4.2</v>
      </c>
      <c r="AH59" s="12">
        <v>3.7</v>
      </c>
      <c r="AI59" s="12">
        <v>2.9</v>
      </c>
      <c r="AJ59" s="12">
        <v>2.8</v>
      </c>
      <c r="AK59" s="12">
        <v>3.1</v>
      </c>
      <c r="AL59" s="12">
        <v>3.2</v>
      </c>
      <c r="AM59" s="12">
        <v>2.8</v>
      </c>
      <c r="AN59" s="12">
        <v>3.2</v>
      </c>
      <c r="AO59" s="12">
        <v>4.0999999999999996</v>
      </c>
      <c r="AP59" s="12">
        <v>4.3</v>
      </c>
      <c r="AQ59" s="12">
        <v>4.7</v>
      </c>
      <c r="AR59" s="12">
        <v>4.3</v>
      </c>
      <c r="AS59" s="12">
        <v>4.0999999999999996</v>
      </c>
      <c r="AT59" s="12">
        <v>3.8</v>
      </c>
      <c r="AU59" s="12">
        <v>3.3</v>
      </c>
      <c r="AV59" s="12">
        <v>3.4</v>
      </c>
      <c r="AW59" s="12">
        <v>3.3</v>
      </c>
      <c r="AX59" s="12">
        <v>3.2</v>
      </c>
      <c r="AY59" s="12">
        <v>3.1</v>
      </c>
      <c r="AZ59" s="12">
        <v>3.7810000000000001</v>
      </c>
      <c r="BA59" s="12">
        <v>4.5810000000000004</v>
      </c>
      <c r="BB59" s="12">
        <v>5.3929999999999998</v>
      </c>
      <c r="BC59" s="12">
        <v>4.59</v>
      </c>
      <c r="BD59" s="12">
        <v>5.3529999999999998</v>
      </c>
      <c r="BE59" s="12">
        <v>4.1580000000000004</v>
      </c>
      <c r="BF59" s="12">
        <v>3.214</v>
      </c>
      <c r="BG59" s="12">
        <v>2.7810000000000001</v>
      </c>
      <c r="BH59" s="12">
        <v>2.9129999999999998</v>
      </c>
      <c r="BI59" s="12">
        <v>3.391</v>
      </c>
      <c r="BJ59" s="12">
        <v>3.254</v>
      </c>
      <c r="BK59" s="12">
        <v>2.9390000000000001</v>
      </c>
      <c r="BL59" s="12">
        <v>3.101</v>
      </c>
      <c r="BM59" s="12">
        <v>4.4169999999999998</v>
      </c>
      <c r="BN59" s="12">
        <v>4.9109999999999996</v>
      </c>
      <c r="BO59" s="12">
        <v>4.3819999999999997</v>
      </c>
      <c r="BP59" s="12">
        <v>4.4130000000000003</v>
      </c>
      <c r="BQ59" s="12">
        <v>4.2190000000000003</v>
      </c>
      <c r="BR59" s="12">
        <v>3.1619999999999999</v>
      </c>
      <c r="BS59" s="12">
        <v>2.782</v>
      </c>
      <c r="BT59" s="12">
        <v>2.9950000000000001</v>
      </c>
      <c r="BU59" s="12">
        <v>2.9830000000000001</v>
      </c>
      <c r="BV59" s="12">
        <v>2.8769999999999998</v>
      </c>
      <c r="BW59" s="12">
        <v>2.5049999999999999</v>
      </c>
      <c r="BX59" s="12">
        <v>13.519200000000001</v>
      </c>
      <c r="BY59" s="12">
        <v>11.240636</v>
      </c>
      <c r="BZ59" s="12">
        <v>13.610142</v>
      </c>
      <c r="CA59" s="12">
        <v>13.149149999999999</v>
      </c>
      <c r="CB59" s="12">
        <v>13.056719999999999</v>
      </c>
      <c r="CC59" s="12">
        <v>33.432464000000003</v>
      </c>
      <c r="CD59" s="12">
        <v>13.147763999999999</v>
      </c>
      <c r="CE59" s="12">
        <v>12.753124</v>
      </c>
      <c r="CF59" s="12">
        <v>10.916591</v>
      </c>
      <c r="CG59" s="12">
        <v>12.305620999999999</v>
      </c>
      <c r="CH59" s="12">
        <v>13.206383000000001</v>
      </c>
      <c r="CI59" s="12">
        <v>13.125911</v>
      </c>
      <c r="CJ59" s="12">
        <v>13.283477999999999</v>
      </c>
      <c r="CK59" s="12">
        <v>11.235059</v>
      </c>
      <c r="CL59" s="12">
        <v>24.696454000000003</v>
      </c>
      <c r="CM59" s="12">
        <v>14.652901</v>
      </c>
      <c r="CN59" s="12">
        <v>13.548771</v>
      </c>
      <c r="CO59" s="12">
        <v>23.007099999999998</v>
      </c>
      <c r="CP59" s="12">
        <v>11.256508999999999</v>
      </c>
      <c r="CQ59" s="12">
        <v>24.324271</v>
      </c>
      <c r="CR59" s="12">
        <v>29.331949999999999</v>
      </c>
      <c r="CS59" s="12">
        <v>12.136113999999999</v>
      </c>
      <c r="CT59" s="12">
        <v>30.708151000000001</v>
      </c>
      <c r="CU59" s="12">
        <v>23.472078</v>
      </c>
      <c r="CV59" s="12">
        <v>2.984</v>
      </c>
      <c r="CW59" s="12">
        <v>3.6749999999999998</v>
      </c>
      <c r="CX59" s="12">
        <v>4.1230000000000002</v>
      </c>
      <c r="CY59" s="12">
        <v>4.0309999999999997</v>
      </c>
      <c r="CZ59" s="12">
        <v>4.2089999999999996</v>
      </c>
      <c r="DA59" s="12">
        <v>4.0510000000000002</v>
      </c>
      <c r="DB59" s="12">
        <v>3.5990000000000002</v>
      </c>
      <c r="DC59" s="12">
        <v>2.383</v>
      </c>
      <c r="DD59" s="12">
        <v>2.5110000000000001</v>
      </c>
      <c r="DE59" s="12">
        <v>2.6280000000000001</v>
      </c>
      <c r="DF59" s="12">
        <v>2.5880000000000001</v>
      </c>
      <c r="DG59" s="12">
        <v>2.2370000000000001</v>
      </c>
      <c r="DH59" s="12">
        <v>3.2890000000000001</v>
      </c>
      <c r="DI59" s="12">
        <v>3.532</v>
      </c>
      <c r="DJ59" s="12">
        <v>4.3150000000000004</v>
      </c>
      <c r="DK59" s="12">
        <v>4.2080000000000002</v>
      </c>
      <c r="DL59" s="12">
        <v>5.1289999999999996</v>
      </c>
      <c r="DM59" s="12">
        <v>4.7290000000000001</v>
      </c>
      <c r="DN59" s="12">
        <v>2.7450000000000001</v>
      </c>
      <c r="DO59" s="12">
        <v>2.5</v>
      </c>
      <c r="DP59" s="12">
        <v>2.5099999999999998</v>
      </c>
      <c r="DQ59" s="12">
        <v>2.375</v>
      </c>
      <c r="DR59" s="12">
        <v>2.57</v>
      </c>
      <c r="DS59" s="12">
        <v>2.4140000000000001</v>
      </c>
    </row>
    <row r="60" spans="2:123" x14ac:dyDescent="0.3">
      <c r="B60" s="7">
        <v>10170</v>
      </c>
      <c r="C60" s="8" t="s">
        <v>59</v>
      </c>
      <c r="D60" s="12">
        <v>366.61599999999999</v>
      </c>
      <c r="E60" s="12">
        <v>364.87400000000002</v>
      </c>
      <c r="F60" s="12">
        <v>544.21</v>
      </c>
      <c r="G60" s="12">
        <v>413.71199999999999</v>
      </c>
      <c r="H60" s="12">
        <v>435.65</v>
      </c>
      <c r="I60" s="12">
        <v>435.64100000000002</v>
      </c>
      <c r="J60" s="12">
        <v>415.24799999999999</v>
      </c>
      <c r="K60" s="12">
        <v>375.58</v>
      </c>
      <c r="L60" s="12">
        <v>312.416</v>
      </c>
      <c r="M60" s="12">
        <v>358.31700000000001</v>
      </c>
      <c r="N60" s="12">
        <v>355.09500000000003</v>
      </c>
      <c r="O60" s="12">
        <v>333.89299999999997</v>
      </c>
      <c r="P60" s="12">
        <v>380.52600000000001</v>
      </c>
      <c r="Q60" s="12">
        <v>459.23899999999998</v>
      </c>
      <c r="R60" s="12">
        <v>434.142</v>
      </c>
      <c r="S60" s="12">
        <v>471.56900000000002</v>
      </c>
      <c r="T60" s="12">
        <v>468.142</v>
      </c>
      <c r="U60" s="12">
        <v>401.59399999999999</v>
      </c>
      <c r="V60" s="12">
        <v>400.87299999999999</v>
      </c>
      <c r="W60" s="12">
        <v>349.02</v>
      </c>
      <c r="X60" s="12">
        <v>322.90699999999998</v>
      </c>
      <c r="Y60" s="12">
        <v>311.60700000000003</v>
      </c>
      <c r="Z60" s="12">
        <v>388.98</v>
      </c>
      <c r="AA60" s="12">
        <v>376.59399999999999</v>
      </c>
      <c r="AB60" s="12">
        <v>388.14800000000002</v>
      </c>
      <c r="AC60" s="12">
        <v>384.67200000000003</v>
      </c>
      <c r="AD60" s="12">
        <v>491.53</v>
      </c>
      <c r="AE60" s="12">
        <v>479.971</v>
      </c>
      <c r="AF60" s="12">
        <v>444.10199999999998</v>
      </c>
      <c r="AG60" s="12">
        <v>455.38799999999998</v>
      </c>
      <c r="AH60" s="12">
        <v>412.77800000000002</v>
      </c>
      <c r="AI60" s="12">
        <v>329.77300000000002</v>
      </c>
      <c r="AJ60" s="12">
        <v>307.45299999999997</v>
      </c>
      <c r="AK60" s="12">
        <v>330.19600000000003</v>
      </c>
      <c r="AL60" s="12">
        <v>361.98399999999998</v>
      </c>
      <c r="AM60" s="12">
        <v>316.41699999999997</v>
      </c>
      <c r="AN60" s="12">
        <v>370.3</v>
      </c>
      <c r="AO60" s="12">
        <v>403.3</v>
      </c>
      <c r="AP60" s="12">
        <v>432.2</v>
      </c>
      <c r="AQ60" s="12">
        <v>474</v>
      </c>
      <c r="AR60" s="12">
        <v>420.3</v>
      </c>
      <c r="AS60" s="12">
        <v>426.8</v>
      </c>
      <c r="AT60" s="12">
        <v>361.6</v>
      </c>
      <c r="AU60" s="12">
        <v>336.7</v>
      </c>
      <c r="AV60" s="12">
        <v>341</v>
      </c>
      <c r="AW60" s="12">
        <v>366.2</v>
      </c>
      <c r="AX60" s="12">
        <v>343.5</v>
      </c>
      <c r="AY60" s="12">
        <v>330.2</v>
      </c>
      <c r="AZ60" s="12">
        <v>395.4</v>
      </c>
      <c r="BA60" s="12">
        <v>472.9</v>
      </c>
      <c r="BB60" s="12">
        <v>557.29999999999995</v>
      </c>
      <c r="BC60" s="12">
        <v>458.6</v>
      </c>
      <c r="BD60" s="12">
        <v>499.4</v>
      </c>
      <c r="BE60" s="12">
        <v>391.4</v>
      </c>
      <c r="BF60" s="12">
        <v>360.1</v>
      </c>
      <c r="BG60" s="12">
        <v>311.60000000000002</v>
      </c>
      <c r="BH60" s="12">
        <v>303</v>
      </c>
      <c r="BI60" s="12">
        <v>364.3</v>
      </c>
      <c r="BJ60" s="12">
        <v>369.6</v>
      </c>
      <c r="BK60" s="12">
        <v>332.7</v>
      </c>
      <c r="BL60" s="12">
        <v>317.428</v>
      </c>
      <c r="BM60" s="12">
        <v>448.995</v>
      </c>
      <c r="BN60" s="12">
        <v>463.08800000000002</v>
      </c>
      <c r="BO60" s="12">
        <v>441.66500000000002</v>
      </c>
      <c r="BP60" s="12">
        <v>428.01799999999997</v>
      </c>
      <c r="BQ60" s="12">
        <v>414.61599999999999</v>
      </c>
      <c r="BR60" s="12">
        <v>362.10700000000003</v>
      </c>
      <c r="BS60" s="12">
        <v>306.96300000000002</v>
      </c>
      <c r="BT60" s="12">
        <v>361.08199999999999</v>
      </c>
      <c r="BU60" s="12">
        <v>379.79700000000003</v>
      </c>
      <c r="BV60" s="12">
        <v>354.654</v>
      </c>
      <c r="BW60" s="12">
        <v>324.85599999999999</v>
      </c>
      <c r="BX60" s="12">
        <v>312.12400000000002</v>
      </c>
      <c r="BY60" s="12">
        <v>473.55399999999997</v>
      </c>
      <c r="BZ60" s="12">
        <v>428.46600000000001</v>
      </c>
      <c r="CA60" s="12">
        <v>448.11</v>
      </c>
      <c r="CB60" s="12">
        <v>408.57600000000002</v>
      </c>
      <c r="CC60" s="12">
        <v>372.71499999999997</v>
      </c>
      <c r="CD60" s="12">
        <v>333.41</v>
      </c>
      <c r="CE60" s="12">
        <v>298.59100000000001</v>
      </c>
      <c r="CF60" s="12">
        <v>364.31599999999997</v>
      </c>
      <c r="CG60" s="12">
        <v>362.57299999999998</v>
      </c>
      <c r="CH60" s="12">
        <v>382.53300000000002</v>
      </c>
      <c r="CI60" s="12">
        <v>321.13099999999997</v>
      </c>
      <c r="CJ60" s="12">
        <v>310.61700000000002</v>
      </c>
      <c r="CK60" s="12">
        <v>352.47300000000001</v>
      </c>
      <c r="CL60" s="12">
        <v>464.661</v>
      </c>
      <c r="CM60" s="12">
        <v>524.971</v>
      </c>
      <c r="CN60" s="12">
        <v>436.05500000000001</v>
      </c>
      <c r="CO60" s="12">
        <v>432.56799999999998</v>
      </c>
      <c r="CP60" s="12">
        <v>360.04</v>
      </c>
      <c r="CQ60" s="12">
        <v>343.62599999999998</v>
      </c>
      <c r="CR60" s="12">
        <v>344.649</v>
      </c>
      <c r="CS60" s="12">
        <v>361.92899999999997</v>
      </c>
      <c r="CT60" s="12">
        <v>394.50299999999999</v>
      </c>
      <c r="CU60" s="12">
        <v>349.95400000000001</v>
      </c>
      <c r="CV60" s="12">
        <v>364.91899999999998</v>
      </c>
      <c r="CW60" s="12">
        <v>397.17</v>
      </c>
      <c r="CX60" s="12">
        <v>478.71499999999997</v>
      </c>
      <c r="CY60" s="12">
        <v>417.01600000000002</v>
      </c>
      <c r="CZ60" s="12">
        <v>475.68200000000002</v>
      </c>
      <c r="DA60" s="12">
        <v>403.03899999999999</v>
      </c>
      <c r="DB60" s="12">
        <v>394.02699999999999</v>
      </c>
      <c r="DC60" s="12">
        <v>324.97500000000002</v>
      </c>
      <c r="DD60" s="12">
        <v>329.75700000000001</v>
      </c>
      <c r="DE60" s="12">
        <v>389.30500000000001</v>
      </c>
      <c r="DF60" s="12">
        <v>372.46199999999999</v>
      </c>
      <c r="DG60" s="12">
        <v>302.262</v>
      </c>
      <c r="DH60" s="12">
        <v>334.87</v>
      </c>
      <c r="DI60" s="12">
        <v>407.77100000000002</v>
      </c>
      <c r="DJ60" s="12">
        <v>467.62700000000001</v>
      </c>
      <c r="DK60" s="12">
        <v>451.387</v>
      </c>
      <c r="DL60" s="12">
        <v>457.24900000000002</v>
      </c>
      <c r="DM60" s="12">
        <v>471.89499999999998</v>
      </c>
      <c r="DN60" s="12">
        <v>360.91800000000001</v>
      </c>
      <c r="DO60" s="12">
        <v>313.798</v>
      </c>
      <c r="DP60" s="12">
        <v>393.55099999999999</v>
      </c>
      <c r="DQ60" s="12">
        <v>343.37799999999999</v>
      </c>
      <c r="DR60" s="12">
        <v>367.995</v>
      </c>
      <c r="DS60" s="12">
        <v>343.81</v>
      </c>
    </row>
    <row r="61" spans="2:123" x14ac:dyDescent="0.3">
      <c r="B61" s="7">
        <v>10172</v>
      </c>
      <c r="C61" s="8" t="s">
        <v>60</v>
      </c>
      <c r="D61" s="12">
        <v>7.9269999999999996</v>
      </c>
      <c r="E61" s="12">
        <v>8.0429999999999993</v>
      </c>
      <c r="F61" s="12">
        <v>8.36</v>
      </c>
      <c r="G61" s="12">
        <v>7.968</v>
      </c>
      <c r="H61" s="12">
        <v>7.8209999999999997</v>
      </c>
      <c r="I61" s="12">
        <v>7.6859999999999999</v>
      </c>
      <c r="J61" s="12">
        <v>7.57</v>
      </c>
      <c r="K61" s="12">
        <v>7.6959999999999997</v>
      </c>
      <c r="L61" s="12">
        <v>7.8769999999999998</v>
      </c>
      <c r="M61" s="12">
        <v>8.827</v>
      </c>
      <c r="N61" s="12">
        <v>8.8379999999999992</v>
      </c>
      <c r="O61" s="12">
        <v>8.0519999999999996</v>
      </c>
      <c r="P61" s="12">
        <v>7.6550000000000002</v>
      </c>
      <c r="Q61" s="12">
        <v>8.4700000000000006</v>
      </c>
      <c r="R61" s="12">
        <v>8.0129999999999999</v>
      </c>
      <c r="S61" s="12">
        <v>8.2840000000000007</v>
      </c>
      <c r="T61" s="12">
        <v>7.952</v>
      </c>
      <c r="U61" s="12">
        <v>7.3529999999999998</v>
      </c>
      <c r="V61" s="12">
        <v>7.1559999999999997</v>
      </c>
      <c r="W61" s="12">
        <v>7.4950000000000001</v>
      </c>
      <c r="X61" s="12">
        <v>7.7060000000000004</v>
      </c>
      <c r="Y61" s="12">
        <v>8.2149999999999999</v>
      </c>
      <c r="Z61" s="12">
        <v>8.3849999999999998</v>
      </c>
      <c r="AA61" s="12">
        <v>8.4499999999999993</v>
      </c>
      <c r="AB61" s="12">
        <v>6.8</v>
      </c>
      <c r="AC61" s="12">
        <v>7.5</v>
      </c>
      <c r="AD61" s="12">
        <v>7.8</v>
      </c>
      <c r="AE61" s="12">
        <v>7.9</v>
      </c>
      <c r="AF61" s="12">
        <v>7.8</v>
      </c>
      <c r="AG61" s="12">
        <v>7.6</v>
      </c>
      <c r="AH61" s="12">
        <v>7.5</v>
      </c>
      <c r="AI61" s="12">
        <v>7.9</v>
      </c>
      <c r="AJ61" s="12">
        <v>7.3</v>
      </c>
      <c r="AK61" s="12">
        <v>8.6999999999999993</v>
      </c>
      <c r="AL61" s="12">
        <v>8.6999999999999993</v>
      </c>
      <c r="AM61" s="12">
        <v>7.6</v>
      </c>
      <c r="AN61" s="12">
        <v>7</v>
      </c>
      <c r="AO61" s="12">
        <v>7.2</v>
      </c>
      <c r="AP61" s="12">
        <v>7.3</v>
      </c>
      <c r="AQ61" s="12">
        <v>7.7</v>
      </c>
      <c r="AR61" s="12">
        <v>7.3</v>
      </c>
      <c r="AS61" s="12">
        <v>7.2</v>
      </c>
      <c r="AT61" s="12">
        <v>6.8</v>
      </c>
      <c r="AU61" s="12">
        <v>7.5</v>
      </c>
      <c r="AV61" s="12">
        <v>7.5</v>
      </c>
      <c r="AW61" s="12">
        <v>8.5</v>
      </c>
      <c r="AX61" s="12">
        <v>8.4</v>
      </c>
      <c r="AY61" s="12">
        <v>8.1999999999999993</v>
      </c>
      <c r="AZ61" s="12">
        <v>6.8339999999999996</v>
      </c>
      <c r="BA61" s="12">
        <v>7.2220000000000004</v>
      </c>
      <c r="BB61" s="12">
        <v>7.952</v>
      </c>
      <c r="BC61" s="12">
        <v>7.58</v>
      </c>
      <c r="BD61" s="12">
        <v>8.0370000000000008</v>
      </c>
      <c r="BE61" s="12">
        <v>7.3369999999999997</v>
      </c>
      <c r="BF61" s="12">
        <v>6.7370000000000001</v>
      </c>
      <c r="BG61" s="12">
        <v>7.2430000000000003</v>
      </c>
      <c r="BH61" s="12">
        <v>7.3380000000000001</v>
      </c>
      <c r="BI61" s="12">
        <v>8.9019999999999992</v>
      </c>
      <c r="BJ61" s="12">
        <v>8.6509999999999998</v>
      </c>
      <c r="BK61" s="12">
        <v>7.548</v>
      </c>
      <c r="BL61" s="12">
        <v>7.03</v>
      </c>
      <c r="BM61" s="12">
        <v>6.9930000000000003</v>
      </c>
      <c r="BN61" s="12">
        <v>7.194</v>
      </c>
      <c r="BO61" s="12">
        <v>7.11</v>
      </c>
      <c r="BP61" s="12">
        <v>6.798</v>
      </c>
      <c r="BQ61" s="12">
        <v>6.7939999999999996</v>
      </c>
      <c r="BR61" s="12">
        <v>6.7789999999999999</v>
      </c>
      <c r="BS61" s="12">
        <v>7.0750000000000002</v>
      </c>
      <c r="BT61" s="12">
        <v>8.4749999999999996</v>
      </c>
      <c r="BU61" s="12">
        <v>8.3330000000000002</v>
      </c>
      <c r="BV61" s="12">
        <v>8.8019999999999996</v>
      </c>
      <c r="BW61" s="12">
        <v>7.2119999999999997</v>
      </c>
      <c r="BX61" s="12">
        <v>6.715751</v>
      </c>
      <c r="BY61" s="12">
        <v>6.8738080000000004</v>
      </c>
      <c r="BZ61" s="12">
        <v>7.124701</v>
      </c>
      <c r="CA61" s="12">
        <v>7.0649219999999993</v>
      </c>
      <c r="CB61" s="12">
        <v>7.1152420000000003</v>
      </c>
      <c r="CC61" s="12">
        <v>6.7078090000000001</v>
      </c>
      <c r="CD61" s="12">
        <v>7.3420569999999996</v>
      </c>
      <c r="CE61" s="12">
        <v>7.1408370000000003</v>
      </c>
      <c r="CF61" s="12">
        <v>8.3429280000000006</v>
      </c>
      <c r="CG61" s="12">
        <v>8.3328520000000008</v>
      </c>
      <c r="CH61" s="12">
        <v>8.2276740000000004</v>
      </c>
      <c r="CI61" s="12">
        <v>6.9550159999999996</v>
      </c>
      <c r="CJ61" s="12">
        <v>6.531644</v>
      </c>
      <c r="CK61" s="12">
        <v>6.8214519999999998</v>
      </c>
      <c r="CL61" s="12">
        <v>7.3135180000000002</v>
      </c>
      <c r="CM61" s="12">
        <v>7.4943459999999993</v>
      </c>
      <c r="CN61" s="12">
        <v>7.1929660000000002</v>
      </c>
      <c r="CO61" s="12">
        <v>6.9116780000000002</v>
      </c>
      <c r="CP61" s="12">
        <v>6.4847229999999998</v>
      </c>
      <c r="CQ61" s="12">
        <v>7.117591</v>
      </c>
      <c r="CR61" s="12">
        <v>7.509385</v>
      </c>
      <c r="CS61" s="12">
        <v>8.1623750000000008</v>
      </c>
      <c r="CT61" s="12">
        <v>8.3482559999999992</v>
      </c>
      <c r="CU61" s="12">
        <v>7.6275320000000004</v>
      </c>
      <c r="CV61" s="12">
        <v>6.5750000000000002</v>
      </c>
      <c r="CW61" s="12">
        <v>6.7409999999999997</v>
      </c>
      <c r="CX61" s="12">
        <v>7.149</v>
      </c>
      <c r="CY61" s="12">
        <v>6.8970000000000002</v>
      </c>
      <c r="CZ61" s="12">
        <v>7.2350000000000003</v>
      </c>
      <c r="DA61" s="12">
        <v>6.9729999999999999</v>
      </c>
      <c r="DB61" s="12">
        <v>6.59</v>
      </c>
      <c r="DC61" s="12">
        <v>7.2679999999999998</v>
      </c>
      <c r="DD61" s="12">
        <v>7.0570000000000004</v>
      </c>
      <c r="DE61" s="12">
        <v>8.4090000000000007</v>
      </c>
      <c r="DF61" s="12">
        <v>8.9879999999999995</v>
      </c>
      <c r="DG61" s="12">
        <v>7.149</v>
      </c>
      <c r="DH61" s="12">
        <v>6.3639999999999999</v>
      </c>
      <c r="DI61" s="12">
        <v>6.4790000000000001</v>
      </c>
      <c r="DJ61" s="12">
        <v>6.9219999999999997</v>
      </c>
      <c r="DK61" s="12">
        <v>6.9850000000000003</v>
      </c>
      <c r="DL61" s="12">
        <v>7.0510000000000002</v>
      </c>
      <c r="DM61" s="12">
        <v>6.8559999999999999</v>
      </c>
      <c r="DN61" s="12">
        <v>6.3929999999999998</v>
      </c>
      <c r="DO61" s="12">
        <v>7.0919999999999996</v>
      </c>
      <c r="DP61" s="12">
        <v>7.758</v>
      </c>
      <c r="DQ61" s="12">
        <v>8.0530000000000008</v>
      </c>
      <c r="DR61" s="12">
        <v>8.4890000000000008</v>
      </c>
      <c r="DS61" s="12">
        <v>7.3650000000000002</v>
      </c>
    </row>
    <row r="62" spans="2:123" x14ac:dyDescent="0.3">
      <c r="B62" s="7">
        <v>10173</v>
      </c>
      <c r="C62" s="8" t="s">
        <v>61</v>
      </c>
      <c r="D62" s="12">
        <v>43.045000000000002</v>
      </c>
      <c r="E62" s="12">
        <v>44.694000000000003</v>
      </c>
      <c r="F62" s="12">
        <v>60.375</v>
      </c>
      <c r="G62" s="12">
        <v>59.356999999999999</v>
      </c>
      <c r="H62" s="12">
        <v>54.706000000000003</v>
      </c>
      <c r="I62" s="12">
        <v>44.564</v>
      </c>
      <c r="J62" s="12">
        <v>42.244999999999997</v>
      </c>
      <c r="K62" s="12">
        <v>38.213000000000001</v>
      </c>
      <c r="L62" s="12">
        <v>52.365000000000002</v>
      </c>
      <c r="M62" s="12">
        <v>65.744</v>
      </c>
      <c r="N62" s="12">
        <v>57.537999999999997</v>
      </c>
      <c r="O62" s="12">
        <v>34.823999999999998</v>
      </c>
      <c r="P62" s="12">
        <v>37.020000000000003</v>
      </c>
      <c r="Q62" s="12">
        <v>55.734000000000002</v>
      </c>
      <c r="R62" s="12">
        <v>59.277999999999999</v>
      </c>
      <c r="S62" s="12">
        <v>54.250999999999998</v>
      </c>
      <c r="T62" s="12">
        <v>61.753</v>
      </c>
      <c r="U62" s="12">
        <v>43.165999999999997</v>
      </c>
      <c r="V62" s="12">
        <v>39.284999999999997</v>
      </c>
      <c r="W62" s="12">
        <v>35.164999999999999</v>
      </c>
      <c r="X62" s="12">
        <v>48.040999999999997</v>
      </c>
      <c r="Y62" s="12">
        <v>65.653999999999996</v>
      </c>
      <c r="Z62" s="12">
        <v>49.396999999999998</v>
      </c>
      <c r="AA62" s="12">
        <v>36.706000000000003</v>
      </c>
      <c r="AB62" s="12">
        <v>38.1</v>
      </c>
      <c r="AC62" s="12">
        <v>47.5</v>
      </c>
      <c r="AD62" s="12">
        <v>56.9</v>
      </c>
      <c r="AE62" s="12">
        <v>54.9</v>
      </c>
      <c r="AF62" s="12">
        <v>50.8</v>
      </c>
      <c r="AG62" s="12">
        <v>48.4</v>
      </c>
      <c r="AH62" s="12">
        <v>36.5</v>
      </c>
      <c r="AI62" s="12">
        <v>48.4</v>
      </c>
      <c r="AJ62" s="12">
        <v>65.099999999999994</v>
      </c>
      <c r="AK62" s="12">
        <v>67.7</v>
      </c>
      <c r="AL62" s="12">
        <v>53.2</v>
      </c>
      <c r="AM62" s="12">
        <v>34.5</v>
      </c>
      <c r="AN62" s="12">
        <v>38.700000000000003</v>
      </c>
      <c r="AO62" s="12">
        <v>41.5</v>
      </c>
      <c r="AP62" s="12">
        <v>55.2</v>
      </c>
      <c r="AQ62" s="12">
        <v>60.7</v>
      </c>
      <c r="AR62" s="12">
        <v>55.4</v>
      </c>
      <c r="AS62" s="12">
        <v>49.7</v>
      </c>
      <c r="AT62" s="12">
        <v>42</v>
      </c>
      <c r="AU62" s="12">
        <v>38</v>
      </c>
      <c r="AV62" s="12">
        <v>66.5</v>
      </c>
      <c r="AW62" s="12">
        <v>70.3</v>
      </c>
      <c r="AX62" s="12">
        <v>52.5</v>
      </c>
      <c r="AY62" s="12">
        <v>36.799999999999997</v>
      </c>
      <c r="AZ62" s="12">
        <v>38.950000000000003</v>
      </c>
      <c r="BA62" s="12">
        <v>49.460999999999999</v>
      </c>
      <c r="BB62" s="12">
        <v>61.106000000000002</v>
      </c>
      <c r="BC62" s="12">
        <v>56.34</v>
      </c>
      <c r="BD62" s="12">
        <v>62.667000000000002</v>
      </c>
      <c r="BE62" s="12">
        <v>46.246000000000002</v>
      </c>
      <c r="BF62" s="12">
        <v>40.683</v>
      </c>
      <c r="BG62" s="12">
        <v>43.704000000000001</v>
      </c>
      <c r="BH62" s="12">
        <v>63.901000000000003</v>
      </c>
      <c r="BI62" s="12">
        <v>69.8</v>
      </c>
      <c r="BJ62" s="12">
        <v>56.688000000000002</v>
      </c>
      <c r="BK62" s="12">
        <v>38.298999999999999</v>
      </c>
      <c r="BL62" s="12">
        <v>36.972999999999999</v>
      </c>
      <c r="BM62" s="12">
        <v>55.414999999999999</v>
      </c>
      <c r="BN62" s="12">
        <v>66.650999999999996</v>
      </c>
      <c r="BO62" s="12">
        <v>61.732999999999997</v>
      </c>
      <c r="BP62" s="12">
        <v>54.298999999999999</v>
      </c>
      <c r="BQ62" s="12">
        <v>53.459000000000003</v>
      </c>
      <c r="BR62" s="12">
        <v>40.076999999999998</v>
      </c>
      <c r="BS62" s="12">
        <v>33.682000000000002</v>
      </c>
      <c r="BT62" s="12">
        <v>70.894999999999996</v>
      </c>
      <c r="BU62" s="12">
        <v>73.462999999999994</v>
      </c>
      <c r="BV62" s="12">
        <v>44.11</v>
      </c>
      <c r="BW62" s="12">
        <v>37.804000000000002</v>
      </c>
      <c r="BX62" s="12">
        <v>35.499130928</v>
      </c>
      <c r="BY62" s="12">
        <v>52.755580495000004</v>
      </c>
      <c r="BZ62" s="12">
        <v>66.528013560999995</v>
      </c>
      <c r="CA62" s="12">
        <v>64.624491723999995</v>
      </c>
      <c r="CB62" s="12">
        <v>58.361595009999995</v>
      </c>
      <c r="CC62" s="12">
        <v>48.009451722999998</v>
      </c>
      <c r="CD62" s="12">
        <v>38.096051473999999</v>
      </c>
      <c r="CE62" s="12">
        <v>36.670794280999999</v>
      </c>
      <c r="CF62" s="12">
        <v>71.095105544999996</v>
      </c>
      <c r="CG62" s="12">
        <v>70.085702327000007</v>
      </c>
      <c r="CH62" s="12">
        <v>57.549511816999996</v>
      </c>
      <c r="CI62" s="12">
        <v>41.945651061999996</v>
      </c>
      <c r="CJ62" s="12">
        <v>38.672472014999997</v>
      </c>
      <c r="CK62" s="12">
        <v>46.324644249999999</v>
      </c>
      <c r="CL62" s="12">
        <v>61.921862734000001</v>
      </c>
      <c r="CM62" s="12">
        <v>66.972514660999991</v>
      </c>
      <c r="CN62" s="12">
        <v>53.473027646000006</v>
      </c>
      <c r="CO62" s="12">
        <v>54.238406849999997</v>
      </c>
      <c r="CP62" s="12">
        <v>41.490041949999998</v>
      </c>
      <c r="CQ62" s="12">
        <v>39.982068362</v>
      </c>
      <c r="CR62" s="12">
        <v>66.614371051999996</v>
      </c>
      <c r="CS62" s="12">
        <v>72.098416352000001</v>
      </c>
      <c r="CT62" s="12">
        <v>53.426090444000003</v>
      </c>
      <c r="CU62" s="12">
        <v>39.937114559000001</v>
      </c>
      <c r="CV62" s="12">
        <v>43.002371980000007</v>
      </c>
      <c r="CW62" s="12">
        <v>47.753732110999998</v>
      </c>
      <c r="CX62" s="12">
        <v>65.252476181999995</v>
      </c>
      <c r="CY62" s="12">
        <v>61.184533232</v>
      </c>
      <c r="CZ62" s="12">
        <v>61.066465021999996</v>
      </c>
      <c r="DA62" s="12">
        <v>54.225653643000001</v>
      </c>
      <c r="DB62" s="12">
        <v>50.741855676</v>
      </c>
      <c r="DC62" s="12">
        <v>36.170551756000002</v>
      </c>
      <c r="DD62" s="12">
        <v>61.465128378999999</v>
      </c>
      <c r="DE62" s="12">
        <v>72.369260045999994</v>
      </c>
      <c r="DF62" s="12">
        <v>53.396811915999997</v>
      </c>
      <c r="DG62" s="12">
        <v>41.284758793000002</v>
      </c>
      <c r="DH62" s="12">
        <v>46.959082291000001</v>
      </c>
      <c r="DI62" s="12">
        <v>53.073905240000002</v>
      </c>
      <c r="DJ62" s="12">
        <v>63.545329326999997</v>
      </c>
      <c r="DK62" s="12">
        <v>70.440696054999989</v>
      </c>
      <c r="DL62" s="12">
        <v>66.619673855000002</v>
      </c>
      <c r="DM62" s="12">
        <v>64.411961259000009</v>
      </c>
      <c r="DN62" s="12">
        <v>44.280146109</v>
      </c>
      <c r="DO62" s="12">
        <v>41.801706782000004</v>
      </c>
      <c r="DP62" s="12">
        <v>66.930860224</v>
      </c>
      <c r="DQ62" s="12">
        <v>73.516124274999996</v>
      </c>
      <c r="DR62" s="12">
        <v>58.101487833999997</v>
      </c>
      <c r="DS62" s="12">
        <v>42.436896773000001</v>
      </c>
    </row>
    <row r="63" spans="2:123" x14ac:dyDescent="0.3">
      <c r="B63" s="7">
        <v>10174</v>
      </c>
      <c r="C63" s="8" t="s">
        <v>62</v>
      </c>
      <c r="D63" s="12">
        <v>0.754</v>
      </c>
      <c r="E63" s="12">
        <v>0.83799999999999997</v>
      </c>
      <c r="F63" s="12">
        <v>1.1200000000000001</v>
      </c>
      <c r="G63" s="12">
        <v>1.034</v>
      </c>
      <c r="H63" s="12">
        <v>0.872</v>
      </c>
      <c r="I63" s="12">
        <v>0.77400000000000002</v>
      </c>
      <c r="J63" s="12">
        <v>0.74399999999999999</v>
      </c>
      <c r="K63" s="12">
        <v>0.92600000000000005</v>
      </c>
      <c r="L63" s="12">
        <v>0.55000000000000004</v>
      </c>
      <c r="M63" s="12">
        <v>0.60199999999999998</v>
      </c>
      <c r="N63" s="12">
        <v>0.56999999999999995</v>
      </c>
      <c r="O63" s="12">
        <v>0.55400000000000005</v>
      </c>
      <c r="P63" s="12">
        <v>0.70199999999999996</v>
      </c>
      <c r="Q63" s="12">
        <v>1.0740000000000001</v>
      </c>
      <c r="R63" s="12">
        <v>0.998</v>
      </c>
      <c r="S63" s="12">
        <v>1.0680000000000001</v>
      </c>
      <c r="T63" s="12">
        <v>1.01</v>
      </c>
      <c r="U63" s="12">
        <v>0.82799999999999996</v>
      </c>
      <c r="V63" s="12">
        <v>0.72</v>
      </c>
      <c r="W63" s="12">
        <v>0.68799999999999994</v>
      </c>
      <c r="X63" s="12">
        <v>0.68</v>
      </c>
      <c r="Y63" s="12">
        <v>0.65400000000000003</v>
      </c>
      <c r="Z63" s="12">
        <v>0.64</v>
      </c>
      <c r="AA63" s="12">
        <v>0.57199999999999995</v>
      </c>
      <c r="AB63" s="12">
        <v>0.7</v>
      </c>
      <c r="AC63" s="12">
        <v>0.8</v>
      </c>
      <c r="AD63" s="12">
        <v>1</v>
      </c>
      <c r="AE63" s="12">
        <v>1</v>
      </c>
      <c r="AF63" s="12">
        <v>0.8</v>
      </c>
      <c r="AG63" s="12">
        <v>0.9</v>
      </c>
      <c r="AH63" s="12">
        <v>0.8</v>
      </c>
      <c r="AI63" s="12">
        <v>0.6</v>
      </c>
      <c r="AJ63" s="12">
        <v>0.6</v>
      </c>
      <c r="AK63" s="12">
        <v>0.7</v>
      </c>
      <c r="AL63" s="12">
        <v>0.6</v>
      </c>
      <c r="AM63" s="12">
        <v>0.6</v>
      </c>
      <c r="AN63" s="12">
        <v>0.7</v>
      </c>
      <c r="AO63" s="12">
        <v>0.8</v>
      </c>
      <c r="AP63" s="12">
        <v>0.9</v>
      </c>
      <c r="AQ63" s="12">
        <v>1.2</v>
      </c>
      <c r="AR63" s="12">
        <v>0.9</v>
      </c>
      <c r="AS63" s="12">
        <v>0.8</v>
      </c>
      <c r="AT63" s="12">
        <v>0.7</v>
      </c>
      <c r="AU63" s="12">
        <v>0.6</v>
      </c>
      <c r="AV63" s="12">
        <v>0.7</v>
      </c>
      <c r="AW63" s="12">
        <v>0.7</v>
      </c>
      <c r="AX63" s="12">
        <v>0.6</v>
      </c>
      <c r="AY63" s="12">
        <v>0.6</v>
      </c>
      <c r="AZ63" s="12">
        <v>0.628</v>
      </c>
      <c r="BA63" s="12">
        <v>0.83799999999999997</v>
      </c>
      <c r="BB63" s="12">
        <v>1.1439999999999999</v>
      </c>
      <c r="BC63" s="12">
        <v>0.92600000000000005</v>
      </c>
      <c r="BD63" s="12">
        <v>1.0920000000000001</v>
      </c>
      <c r="BE63" s="12">
        <v>0.74399999999999999</v>
      </c>
      <c r="BF63" s="12">
        <v>0.70399999999999996</v>
      </c>
      <c r="BG63" s="12">
        <v>0.59799999999999998</v>
      </c>
      <c r="BH63" s="12">
        <v>0.58399999999999996</v>
      </c>
      <c r="BI63" s="12">
        <v>0.626</v>
      </c>
      <c r="BJ63" s="12">
        <v>0.57599999999999996</v>
      </c>
      <c r="BK63" s="12">
        <v>0.51800000000000002</v>
      </c>
      <c r="BL63" s="12">
        <v>0.624</v>
      </c>
      <c r="BM63" s="12">
        <v>0.92800000000000005</v>
      </c>
      <c r="BN63" s="12">
        <v>1.0740000000000001</v>
      </c>
      <c r="BO63" s="12">
        <v>1.03</v>
      </c>
      <c r="BP63" s="12">
        <v>0.85199999999999998</v>
      </c>
      <c r="BQ63" s="12">
        <v>0.79600000000000004</v>
      </c>
      <c r="BR63" s="12">
        <v>0.74399999999999999</v>
      </c>
      <c r="BS63" s="12">
        <v>0.56200000000000006</v>
      </c>
      <c r="BT63" s="12">
        <v>0.67600000000000005</v>
      </c>
      <c r="BU63" s="12">
        <v>0.69799999999999995</v>
      </c>
      <c r="BV63" s="12">
        <v>0.59</v>
      </c>
      <c r="BW63" s="12">
        <v>0.52600000000000002</v>
      </c>
      <c r="BX63" s="12">
        <v>0.57999999999999996</v>
      </c>
      <c r="BY63" s="12">
        <v>1.042</v>
      </c>
      <c r="BZ63" s="12">
        <v>1.0940000000000001</v>
      </c>
      <c r="CA63" s="12">
        <v>1.08</v>
      </c>
      <c r="CB63" s="12">
        <v>0.90400000000000003</v>
      </c>
      <c r="CC63" s="12">
        <v>0.72199999999999998</v>
      </c>
      <c r="CD63" s="12">
        <v>0.61799999999999999</v>
      </c>
      <c r="CE63" s="12">
        <v>0.53600000000000003</v>
      </c>
      <c r="CF63" s="12">
        <v>0.69799999999999995</v>
      </c>
      <c r="CG63" s="12">
        <v>0.68600000000000005</v>
      </c>
      <c r="CH63" s="12">
        <v>0.68200000000000005</v>
      </c>
      <c r="CI63" s="12">
        <v>0.58599999999999997</v>
      </c>
      <c r="CJ63" s="12">
        <v>0.59399999999999997</v>
      </c>
      <c r="CK63" s="12">
        <v>0.79200000000000004</v>
      </c>
      <c r="CL63" s="12">
        <v>1.1020000000000001</v>
      </c>
      <c r="CM63" s="12">
        <v>1.284</v>
      </c>
      <c r="CN63" s="12">
        <v>0.95599999999999996</v>
      </c>
      <c r="CO63" s="12">
        <v>0.84599999999999997</v>
      </c>
      <c r="CP63" s="12">
        <v>0.68200000000000005</v>
      </c>
      <c r="CQ63" s="12">
        <v>0.66</v>
      </c>
      <c r="CR63" s="12">
        <v>0.66</v>
      </c>
      <c r="CS63" s="12">
        <v>0.63200000000000001</v>
      </c>
      <c r="CT63" s="12">
        <v>0.60599999999999998</v>
      </c>
      <c r="CU63" s="12">
        <v>0.59</v>
      </c>
      <c r="CV63" s="12">
        <v>0.67200000000000004</v>
      </c>
      <c r="CW63" s="12">
        <v>0.77600000000000002</v>
      </c>
      <c r="CX63" s="12">
        <v>0.88</v>
      </c>
      <c r="CY63" s="12">
        <v>0.91800000000000004</v>
      </c>
      <c r="CZ63" s="12">
        <v>1.004</v>
      </c>
      <c r="DA63" s="12">
        <v>0.79800000000000004</v>
      </c>
      <c r="DB63" s="12">
        <v>0.76200000000000001</v>
      </c>
      <c r="DC63" s="12">
        <v>0.54400000000000004</v>
      </c>
      <c r="DD63" s="12">
        <v>0.65600000000000003</v>
      </c>
      <c r="DE63" s="12">
        <v>0.67400000000000004</v>
      </c>
      <c r="DF63" s="12">
        <v>0.60599999999999998</v>
      </c>
      <c r="DG63" s="12">
        <v>0.52600000000000002</v>
      </c>
      <c r="DH63" s="12">
        <v>0.65800000000000003</v>
      </c>
      <c r="DI63" s="12">
        <v>0.81599999999999995</v>
      </c>
      <c r="DJ63" s="12">
        <v>0.94599999999999995</v>
      </c>
      <c r="DK63" s="12">
        <v>1.02</v>
      </c>
      <c r="DL63" s="12">
        <v>0.99399999999999999</v>
      </c>
      <c r="DM63" s="12">
        <v>0.84</v>
      </c>
      <c r="DN63" s="12">
        <v>0.66600000000000004</v>
      </c>
      <c r="DO63" s="12">
        <v>0.59599999999999997</v>
      </c>
      <c r="DP63" s="12">
        <v>0.6</v>
      </c>
      <c r="DQ63" s="12">
        <v>0.63800000000000001</v>
      </c>
      <c r="DR63" s="12">
        <v>0.58799999999999997</v>
      </c>
      <c r="DS63" s="12">
        <v>0.60399999999999998</v>
      </c>
    </row>
    <row r="64" spans="2:123" x14ac:dyDescent="0.3">
      <c r="B64" s="7">
        <v>10177</v>
      </c>
      <c r="C64" s="8" t="s">
        <v>63</v>
      </c>
      <c r="D64" s="12">
        <v>16.605</v>
      </c>
      <c r="E64" s="12">
        <v>16.684999999999999</v>
      </c>
      <c r="F64" s="12">
        <v>23.045000000000002</v>
      </c>
      <c r="G64" s="12">
        <v>20.143000000000001</v>
      </c>
      <c r="H64" s="12">
        <v>17.494</v>
      </c>
      <c r="I64" s="12">
        <v>17.324000000000002</v>
      </c>
      <c r="J64" s="12">
        <v>16.082999999999998</v>
      </c>
      <c r="K64" s="12">
        <v>14.443</v>
      </c>
      <c r="L64" s="12">
        <v>12.532</v>
      </c>
      <c r="M64" s="12">
        <v>13.064</v>
      </c>
      <c r="N64" s="12">
        <v>12.724</v>
      </c>
      <c r="O64" s="12">
        <v>13.718999999999999</v>
      </c>
      <c r="P64" s="12">
        <v>15.468</v>
      </c>
      <c r="Q64" s="12">
        <v>19.164000000000001</v>
      </c>
      <c r="R64" s="12">
        <v>21.945</v>
      </c>
      <c r="S64" s="12">
        <v>21.923999999999999</v>
      </c>
      <c r="T64" s="12">
        <v>22.863</v>
      </c>
      <c r="U64" s="12">
        <v>18.795999999999999</v>
      </c>
      <c r="V64" s="12">
        <v>17.725000000000001</v>
      </c>
      <c r="W64" s="12">
        <v>15.362</v>
      </c>
      <c r="X64" s="12">
        <v>12.772</v>
      </c>
      <c r="Y64" s="12">
        <v>11.835000000000001</v>
      </c>
      <c r="Z64" s="12">
        <v>12.834</v>
      </c>
      <c r="AA64" s="12">
        <v>13.912000000000001</v>
      </c>
      <c r="AB64" s="12">
        <v>17.100000000000001</v>
      </c>
      <c r="AC64" s="12">
        <v>20.2</v>
      </c>
      <c r="AD64" s="12">
        <v>21.6</v>
      </c>
      <c r="AE64" s="12">
        <v>23</v>
      </c>
      <c r="AF64" s="12">
        <v>20.9</v>
      </c>
      <c r="AG64" s="12">
        <v>19.899999999999999</v>
      </c>
      <c r="AH64" s="12">
        <v>16.8</v>
      </c>
      <c r="AI64" s="12">
        <v>15.8</v>
      </c>
      <c r="AJ64" s="12">
        <v>14.6</v>
      </c>
      <c r="AK64" s="12">
        <v>13.4</v>
      </c>
      <c r="AL64" s="12">
        <v>12.8</v>
      </c>
      <c r="AM64" s="12">
        <v>13.5</v>
      </c>
      <c r="AN64" s="12">
        <v>15.3</v>
      </c>
      <c r="AO64" s="12">
        <v>17.2</v>
      </c>
      <c r="AP64" s="12">
        <v>19</v>
      </c>
      <c r="AQ64" s="12">
        <v>21.1</v>
      </c>
      <c r="AR64" s="12">
        <v>18.600000000000001</v>
      </c>
      <c r="AS64" s="12">
        <v>17.399999999999999</v>
      </c>
      <c r="AT64" s="12">
        <v>17.100000000000001</v>
      </c>
      <c r="AU64" s="12">
        <v>15.7</v>
      </c>
      <c r="AV64" s="12">
        <v>12.1</v>
      </c>
      <c r="AW64" s="12">
        <v>13.1</v>
      </c>
      <c r="AX64" s="12">
        <v>12.4</v>
      </c>
      <c r="AY64" s="12">
        <v>14</v>
      </c>
      <c r="AZ64" s="12">
        <v>16.396999999999998</v>
      </c>
      <c r="BA64" s="12">
        <v>20.448</v>
      </c>
      <c r="BB64" s="12">
        <v>22.568000000000001</v>
      </c>
      <c r="BC64" s="12">
        <v>20.417999999999999</v>
      </c>
      <c r="BD64" s="12">
        <v>25.239000000000001</v>
      </c>
      <c r="BE64" s="12">
        <v>18.106999999999999</v>
      </c>
      <c r="BF64" s="12">
        <v>15.599</v>
      </c>
      <c r="BG64" s="12">
        <v>14.026</v>
      </c>
      <c r="BH64" s="12">
        <v>11.577999999999999</v>
      </c>
      <c r="BI64" s="12">
        <v>12.976000000000001</v>
      </c>
      <c r="BJ64" s="12">
        <v>13.037000000000001</v>
      </c>
      <c r="BK64" s="12">
        <v>13.664999999999999</v>
      </c>
      <c r="BL64" s="12">
        <v>14.987</v>
      </c>
      <c r="BM64" s="12">
        <v>20.448</v>
      </c>
      <c r="BN64" s="12">
        <v>22.129000000000001</v>
      </c>
      <c r="BO64" s="12">
        <v>19.425999999999998</v>
      </c>
      <c r="BP64" s="12">
        <v>18.326000000000001</v>
      </c>
      <c r="BQ64" s="12">
        <v>18.606999999999999</v>
      </c>
      <c r="BR64" s="12">
        <v>16.869</v>
      </c>
      <c r="BS64" s="12">
        <v>15.138</v>
      </c>
      <c r="BT64" s="12">
        <v>12.835000000000001</v>
      </c>
      <c r="BU64" s="12">
        <v>13.035</v>
      </c>
      <c r="BV64" s="12">
        <v>12.715</v>
      </c>
      <c r="BW64" s="12">
        <v>13.625</v>
      </c>
      <c r="BX64" s="12">
        <v>15.326356000000001</v>
      </c>
      <c r="BY64" s="12">
        <v>20.887061000000003</v>
      </c>
      <c r="BZ64" s="12">
        <v>21.059176000000001</v>
      </c>
      <c r="CA64" s="12">
        <v>22.787061000000001</v>
      </c>
      <c r="CB64" s="12">
        <v>19.338142000000001</v>
      </c>
      <c r="CC64" s="12">
        <v>17.668188999999998</v>
      </c>
      <c r="CD64" s="12">
        <v>15.138517999999999</v>
      </c>
      <c r="CE64" s="12">
        <v>12.468001000000001</v>
      </c>
      <c r="CF64" s="12">
        <v>12.205557000000001</v>
      </c>
      <c r="CG64" s="12">
        <v>12.596638</v>
      </c>
      <c r="CH64" s="12">
        <v>12.615463</v>
      </c>
      <c r="CI64" s="12">
        <v>13.506779</v>
      </c>
      <c r="CJ64" s="12">
        <v>15.436920000000001</v>
      </c>
      <c r="CK64" s="12">
        <v>16.138235999999999</v>
      </c>
      <c r="CL64" s="12">
        <v>22.978377000000002</v>
      </c>
      <c r="CM64" s="12">
        <v>24.107295999999998</v>
      </c>
      <c r="CN64" s="12">
        <v>22.696685000000002</v>
      </c>
      <c r="CO64" s="12">
        <v>18.22598</v>
      </c>
      <c r="CP64" s="12">
        <v>15.23457</v>
      </c>
      <c r="CQ64" s="12">
        <v>13.224053</v>
      </c>
      <c r="CR64" s="12">
        <v>10.525698</v>
      </c>
      <c r="CS64" s="12">
        <v>10.933864999999999</v>
      </c>
      <c r="CT64" s="12">
        <v>11.132549000000001</v>
      </c>
      <c r="CU64" s="12">
        <v>9.4647939999999995</v>
      </c>
      <c r="CV64" s="12">
        <v>11.452</v>
      </c>
      <c r="CW64" s="12">
        <v>12.872999999999999</v>
      </c>
      <c r="CX64" s="12">
        <v>16.739999999999998</v>
      </c>
      <c r="CY64" s="12">
        <v>16.981999999999999</v>
      </c>
      <c r="CZ64" s="12">
        <v>19.033000000000001</v>
      </c>
      <c r="DA64" s="12">
        <v>13.813000000000001</v>
      </c>
      <c r="DB64" s="12">
        <v>11.852</v>
      </c>
      <c r="DC64" s="12">
        <v>9.5719999999999992</v>
      </c>
      <c r="DD64" s="12">
        <v>8.452</v>
      </c>
      <c r="DE64" s="12">
        <v>8.8710000000000004</v>
      </c>
      <c r="DF64" s="12">
        <v>8.7010000000000005</v>
      </c>
      <c r="DG64" s="12">
        <v>9.2620000000000005</v>
      </c>
      <c r="DH64" s="12">
        <v>11.542</v>
      </c>
      <c r="DI64" s="12">
        <v>13.372</v>
      </c>
      <c r="DJ64" s="12">
        <v>15.942</v>
      </c>
      <c r="DK64" s="12">
        <v>15.512</v>
      </c>
      <c r="DL64" s="12">
        <v>18.521999999999998</v>
      </c>
      <c r="DM64" s="12">
        <v>18.152000000000001</v>
      </c>
      <c r="DN64" s="12">
        <v>10.952</v>
      </c>
      <c r="DO64" s="12">
        <v>10.391999999999999</v>
      </c>
      <c r="DP64" s="12">
        <v>7.8220000000000001</v>
      </c>
      <c r="DQ64" s="12">
        <v>8.3510000000000009</v>
      </c>
      <c r="DR64" s="12">
        <v>8.5909999999999993</v>
      </c>
      <c r="DS64" s="12">
        <v>9.8119999999999994</v>
      </c>
    </row>
    <row r="65" spans="2:123" x14ac:dyDescent="0.3">
      <c r="B65" s="7">
        <v>10179</v>
      </c>
      <c r="C65" s="8" t="s">
        <v>64</v>
      </c>
      <c r="D65" s="12">
        <v>237.64699999999999</v>
      </c>
      <c r="E65" s="12">
        <v>229.85400000000001</v>
      </c>
      <c r="F65" s="12">
        <v>307.39100000000002</v>
      </c>
      <c r="G65" s="12">
        <v>301.96800000000002</v>
      </c>
      <c r="H65" s="12">
        <v>254.39099999999999</v>
      </c>
      <c r="I65" s="12">
        <v>237.74799999999999</v>
      </c>
      <c r="J65" s="12">
        <v>219.90100000000001</v>
      </c>
      <c r="K65" s="12">
        <v>211.721</v>
      </c>
      <c r="L65" s="12">
        <v>188.59700000000001</v>
      </c>
      <c r="M65" s="12">
        <v>203.35599999999999</v>
      </c>
      <c r="N65" s="12">
        <v>192.63399999999999</v>
      </c>
      <c r="O65" s="12">
        <v>190.22499999999999</v>
      </c>
      <c r="P65" s="12">
        <v>213.99700000000001</v>
      </c>
      <c r="Q65" s="12">
        <v>300.59199999999998</v>
      </c>
      <c r="R65" s="12">
        <v>271.67099999999999</v>
      </c>
      <c r="S65" s="12">
        <v>316.87799999999999</v>
      </c>
      <c r="T65" s="12">
        <v>321.7</v>
      </c>
      <c r="U65" s="12">
        <v>237.447</v>
      </c>
      <c r="V65" s="12">
        <v>225.69499999999999</v>
      </c>
      <c r="W65" s="12">
        <v>202.47399999999999</v>
      </c>
      <c r="X65" s="12">
        <v>185.136</v>
      </c>
      <c r="Y65" s="12">
        <v>195.88</v>
      </c>
      <c r="Z65" s="12">
        <v>194.52099999999999</v>
      </c>
      <c r="AA65" s="12">
        <v>182.87200000000001</v>
      </c>
      <c r="AB65" s="12">
        <v>221.3</v>
      </c>
      <c r="AC65" s="12">
        <v>266.10000000000002</v>
      </c>
      <c r="AD65" s="12">
        <v>255.8</v>
      </c>
      <c r="AE65" s="12">
        <v>281.60000000000002</v>
      </c>
      <c r="AF65" s="12">
        <v>266.10000000000002</v>
      </c>
      <c r="AG65" s="12">
        <v>246.7</v>
      </c>
      <c r="AH65" s="12">
        <v>219.6</v>
      </c>
      <c r="AI65" s="12">
        <v>200.8</v>
      </c>
      <c r="AJ65" s="12">
        <v>197.2</v>
      </c>
      <c r="AK65" s="12">
        <v>204.8</v>
      </c>
      <c r="AL65" s="12">
        <v>203.3</v>
      </c>
      <c r="AM65" s="12">
        <v>189.7</v>
      </c>
      <c r="AN65" s="12">
        <v>218.1</v>
      </c>
      <c r="AO65" s="12">
        <v>240.1</v>
      </c>
      <c r="AP65" s="12">
        <v>248</v>
      </c>
      <c r="AQ65" s="12">
        <v>272.89999999999998</v>
      </c>
      <c r="AR65" s="12">
        <v>245</v>
      </c>
      <c r="AS65" s="12">
        <v>254.1</v>
      </c>
      <c r="AT65" s="12">
        <v>239.2</v>
      </c>
      <c r="AU65" s="12">
        <v>212</v>
      </c>
      <c r="AV65" s="12">
        <v>186.9</v>
      </c>
      <c r="AW65" s="12">
        <v>213.5</v>
      </c>
      <c r="AX65" s="12">
        <v>202</v>
      </c>
      <c r="AY65" s="12">
        <v>186</v>
      </c>
      <c r="AZ65" s="12">
        <v>239.59899999999999</v>
      </c>
      <c r="BA65" s="12">
        <v>271.53500000000003</v>
      </c>
      <c r="BB65" s="12">
        <v>318.303</v>
      </c>
      <c r="BC65" s="12">
        <v>296.62700000000001</v>
      </c>
      <c r="BD65" s="12">
        <v>349.267</v>
      </c>
      <c r="BE65" s="12">
        <v>287.32400000000001</v>
      </c>
      <c r="BF65" s="12">
        <v>224.42099999999999</v>
      </c>
      <c r="BG65" s="12">
        <v>200.99</v>
      </c>
      <c r="BH65" s="12">
        <v>174.37799999999999</v>
      </c>
      <c r="BI65" s="12">
        <v>212.09299999999999</v>
      </c>
      <c r="BJ65" s="12">
        <v>213.21199999999999</v>
      </c>
      <c r="BK65" s="12">
        <v>210.16900000000001</v>
      </c>
      <c r="BL65" s="12">
        <v>217.57400000000001</v>
      </c>
      <c r="BM65" s="12">
        <v>300.54000000000002</v>
      </c>
      <c r="BN65" s="12">
        <v>312.75599999999997</v>
      </c>
      <c r="BO65" s="12">
        <v>282.98700000000002</v>
      </c>
      <c r="BP65" s="12">
        <v>281.399</v>
      </c>
      <c r="BQ65" s="12">
        <v>290.75299999999999</v>
      </c>
      <c r="BR65" s="12">
        <v>223.56899999999999</v>
      </c>
      <c r="BS65" s="12">
        <v>193.749</v>
      </c>
      <c r="BT65" s="12">
        <v>226.62200000000001</v>
      </c>
      <c r="BU65" s="12">
        <v>226.066</v>
      </c>
      <c r="BV65" s="12">
        <v>216.34100000000001</v>
      </c>
      <c r="BW65" s="12">
        <v>203.92099999999999</v>
      </c>
      <c r="BX65" s="12">
        <v>207.47651999999999</v>
      </c>
      <c r="BY65" s="12">
        <v>272.81882994099999</v>
      </c>
      <c r="BZ65" s="12">
        <v>279.04125562000002</v>
      </c>
      <c r="CA65" s="12">
        <v>273.13837713600003</v>
      </c>
      <c r="CB65" s="12">
        <v>284.08252267500001</v>
      </c>
      <c r="CC65" s="12">
        <v>244.89395905000001</v>
      </c>
      <c r="CD65" s="12">
        <v>212.68552413</v>
      </c>
      <c r="CE65" s="12">
        <v>197.08412127100001</v>
      </c>
      <c r="CF65" s="12">
        <v>211.26982509999999</v>
      </c>
      <c r="CG65" s="12">
        <v>212.417418747</v>
      </c>
      <c r="CH65" s="12">
        <v>213.71899527399998</v>
      </c>
      <c r="CI65" s="12">
        <v>204.290484623</v>
      </c>
      <c r="CJ65" s="12">
        <v>212.883142494</v>
      </c>
      <c r="CK65" s="12">
        <v>245.50876033899999</v>
      </c>
      <c r="CL65" s="12">
        <v>325.66847267100002</v>
      </c>
      <c r="CM65" s="12">
        <v>341.28592698699998</v>
      </c>
      <c r="CN65" s="12">
        <v>315.76196857999997</v>
      </c>
      <c r="CO65" s="12">
        <v>264.26185379199995</v>
      </c>
      <c r="CP65" s="12">
        <v>240.32392577299998</v>
      </c>
      <c r="CQ65" s="12">
        <v>209.62954667899999</v>
      </c>
      <c r="CR65" s="12">
        <v>194.72923508000002</v>
      </c>
      <c r="CS65" s="12">
        <v>225.81681294800001</v>
      </c>
      <c r="CT65" s="12">
        <v>226.98165999700001</v>
      </c>
      <c r="CU65" s="12">
        <v>187.60146726599999</v>
      </c>
      <c r="CV65" s="12">
        <v>227.57900000000001</v>
      </c>
      <c r="CW65" s="12">
        <v>248.59700000000001</v>
      </c>
      <c r="CX65" s="12">
        <v>302.25799999999998</v>
      </c>
      <c r="CY65" s="12">
        <v>281.89400000000001</v>
      </c>
      <c r="CZ65" s="12">
        <v>316.113</v>
      </c>
      <c r="DA65" s="12">
        <v>266.10500000000002</v>
      </c>
      <c r="DB65" s="12">
        <v>254.70599999999999</v>
      </c>
      <c r="DC65" s="12">
        <v>183.43</v>
      </c>
      <c r="DD65" s="12">
        <v>173.59399999999999</v>
      </c>
      <c r="DE65" s="12">
        <v>216.22399999999999</v>
      </c>
      <c r="DF65" s="12">
        <v>216.85</v>
      </c>
      <c r="DG65" s="12">
        <v>191.155</v>
      </c>
      <c r="DH65" s="12">
        <v>218.76300000000001</v>
      </c>
      <c r="DI65" s="12">
        <v>255.047</v>
      </c>
      <c r="DJ65" s="12">
        <v>266.74700000000001</v>
      </c>
      <c r="DK65" s="12">
        <v>284.00200000000001</v>
      </c>
      <c r="DL65" s="12">
        <v>319.084</v>
      </c>
      <c r="DM65" s="12">
        <v>343.67</v>
      </c>
      <c r="DN65" s="12">
        <v>225.85</v>
      </c>
      <c r="DO65" s="12">
        <v>209.613</v>
      </c>
      <c r="DP65" s="12">
        <v>175.19</v>
      </c>
      <c r="DQ65" s="12">
        <v>197.85499999999999</v>
      </c>
      <c r="DR65" s="12">
        <v>208.03299999999999</v>
      </c>
      <c r="DS65" s="12">
        <v>209.10499999999999</v>
      </c>
    </row>
    <row r="66" spans="2:123" x14ac:dyDescent="0.3">
      <c r="B66" s="7">
        <v>10183</v>
      </c>
      <c r="C66" s="8" t="s">
        <v>65</v>
      </c>
      <c r="D66" s="12">
        <v>130.19499999999999</v>
      </c>
      <c r="E66" s="12">
        <v>128.673</v>
      </c>
      <c r="F66" s="12">
        <v>186.14099999999999</v>
      </c>
      <c r="G66" s="12">
        <v>148.55199999999999</v>
      </c>
      <c r="H66" s="12">
        <v>134.13999999999999</v>
      </c>
      <c r="I66" s="12">
        <v>123.962</v>
      </c>
      <c r="J66" s="12">
        <v>131.74600000000001</v>
      </c>
      <c r="K66" s="12">
        <v>134.66</v>
      </c>
      <c r="L66" s="12">
        <v>179.06700000000001</v>
      </c>
      <c r="M66" s="12">
        <v>202.303</v>
      </c>
      <c r="N66" s="12">
        <v>206.96899999999999</v>
      </c>
      <c r="O66" s="12">
        <v>156.24199999999999</v>
      </c>
      <c r="P66" s="12">
        <v>145.126</v>
      </c>
      <c r="Q66" s="12">
        <v>164.875</v>
      </c>
      <c r="R66" s="12">
        <v>148.44800000000001</v>
      </c>
      <c r="S66" s="12">
        <v>166.489</v>
      </c>
      <c r="T66" s="12">
        <v>161.89599999999999</v>
      </c>
      <c r="U66" s="12">
        <v>131.142</v>
      </c>
      <c r="V66" s="12">
        <v>133.48599999999999</v>
      </c>
      <c r="W66" s="12">
        <v>127.60899999999999</v>
      </c>
      <c r="X66" s="12">
        <v>185.21100000000001</v>
      </c>
      <c r="Y66" s="12">
        <v>188.31399999999999</v>
      </c>
      <c r="Z66" s="12">
        <v>203.846</v>
      </c>
      <c r="AA66" s="12">
        <v>189.17</v>
      </c>
      <c r="AB66" s="12">
        <v>132.92599999999999</v>
      </c>
      <c r="AC66" s="12">
        <v>141.196</v>
      </c>
      <c r="AD66" s="12">
        <v>158.56200000000001</v>
      </c>
      <c r="AE66" s="12">
        <v>167.79499999999999</v>
      </c>
      <c r="AF66" s="12">
        <v>146.696</v>
      </c>
      <c r="AG66" s="12">
        <v>132.63900000000001</v>
      </c>
      <c r="AH66" s="12">
        <v>134.80199999999999</v>
      </c>
      <c r="AI66" s="12">
        <v>168.92099999999999</v>
      </c>
      <c r="AJ66" s="12">
        <v>183.61799999999999</v>
      </c>
      <c r="AK66" s="12">
        <v>211.24</v>
      </c>
      <c r="AL66" s="12">
        <v>215.43600000000001</v>
      </c>
      <c r="AM66" s="12">
        <v>169.304</v>
      </c>
      <c r="AN66" s="12">
        <v>146.69999999999999</v>
      </c>
      <c r="AO66" s="12">
        <v>142.4</v>
      </c>
      <c r="AP66" s="12">
        <v>138.9</v>
      </c>
      <c r="AQ66" s="12">
        <v>157.5</v>
      </c>
      <c r="AR66" s="12">
        <v>145.69999999999999</v>
      </c>
      <c r="AS66" s="12">
        <v>129.5</v>
      </c>
      <c r="AT66" s="12">
        <v>128.9</v>
      </c>
      <c r="AU66" s="12">
        <v>178.7</v>
      </c>
      <c r="AV66" s="12">
        <v>192.5</v>
      </c>
      <c r="AW66" s="12">
        <v>221.9</v>
      </c>
      <c r="AX66" s="12">
        <v>208.3</v>
      </c>
      <c r="AY66" s="12">
        <v>194.7</v>
      </c>
      <c r="AZ66" s="12">
        <v>137.19999999999999</v>
      </c>
      <c r="BA66" s="12">
        <v>157.30000000000001</v>
      </c>
      <c r="BB66" s="12">
        <v>182.4</v>
      </c>
      <c r="BC66" s="12">
        <v>154.30000000000001</v>
      </c>
      <c r="BD66" s="12">
        <v>183.1</v>
      </c>
      <c r="BE66" s="12">
        <v>137.6</v>
      </c>
      <c r="BF66" s="12">
        <v>130.69999999999999</v>
      </c>
      <c r="BG66" s="12">
        <v>166.8</v>
      </c>
      <c r="BH66" s="12">
        <v>185.9</v>
      </c>
      <c r="BI66" s="12">
        <v>229.8</v>
      </c>
      <c r="BJ66" s="12">
        <v>224.9</v>
      </c>
      <c r="BK66" s="12">
        <v>170.1</v>
      </c>
      <c r="BL66" s="12">
        <v>169.494</v>
      </c>
      <c r="BM66" s="12">
        <v>160.172</v>
      </c>
      <c r="BN66" s="12">
        <v>163.4</v>
      </c>
      <c r="BO66" s="12">
        <v>151.84899999999999</v>
      </c>
      <c r="BP66" s="12">
        <v>135.268</v>
      </c>
      <c r="BQ66" s="12">
        <v>140.922</v>
      </c>
      <c r="BR66" s="12">
        <v>140.63800000000001</v>
      </c>
      <c r="BS66" s="12">
        <v>190.48400000000001</v>
      </c>
      <c r="BT66" s="12">
        <v>224.614</v>
      </c>
      <c r="BU66" s="12">
        <v>225.65700000000001</v>
      </c>
      <c r="BV66" s="12">
        <v>224.965</v>
      </c>
      <c r="BW66" s="12">
        <v>178.661</v>
      </c>
      <c r="BX66" s="12">
        <v>144.71700000000001</v>
      </c>
      <c r="BY66" s="12">
        <v>156.773</v>
      </c>
      <c r="BZ66" s="12">
        <v>155.34</v>
      </c>
      <c r="CA66" s="12">
        <v>157.92099999999999</v>
      </c>
      <c r="CB66" s="12">
        <v>142.28100000000001</v>
      </c>
      <c r="CC66" s="12">
        <v>123.28400000000001</v>
      </c>
      <c r="CD66" s="12">
        <v>145.76599999999999</v>
      </c>
      <c r="CE66" s="12">
        <v>166.09</v>
      </c>
      <c r="CF66" s="12">
        <v>218.691</v>
      </c>
      <c r="CG66" s="12">
        <v>221.79599999999999</v>
      </c>
      <c r="CH66" s="12">
        <v>213.07499999999999</v>
      </c>
      <c r="CI66" s="12">
        <v>159.90799999999999</v>
      </c>
      <c r="CJ66" s="12">
        <v>134.155</v>
      </c>
      <c r="CK66" s="12">
        <v>133.43700000000001</v>
      </c>
      <c r="CL66" s="12">
        <v>175.774</v>
      </c>
      <c r="CM66" s="12">
        <v>202.27799999999999</v>
      </c>
      <c r="CN66" s="12">
        <v>181.73099999999999</v>
      </c>
      <c r="CO66" s="12">
        <v>124.92100000000001</v>
      </c>
      <c r="CP66" s="12">
        <v>124.348</v>
      </c>
      <c r="CQ66" s="12">
        <v>201.369</v>
      </c>
      <c r="CR66" s="12">
        <v>223.93799999999999</v>
      </c>
      <c r="CS66" s="12">
        <v>226.50399999999999</v>
      </c>
      <c r="CT66" s="12">
        <v>222.89400000000001</v>
      </c>
      <c r="CU66" s="12">
        <v>202.137</v>
      </c>
      <c r="CV66" s="12">
        <v>132.39099999999999</v>
      </c>
      <c r="CW66" s="12">
        <v>137.24700000000001</v>
      </c>
      <c r="CX66" s="12">
        <v>153.91900000000001</v>
      </c>
      <c r="CY66" s="12">
        <v>148.28100000000001</v>
      </c>
      <c r="CZ66" s="12">
        <v>159.96100000000001</v>
      </c>
      <c r="DA66" s="12">
        <v>132.72900000000001</v>
      </c>
      <c r="DB66" s="12">
        <v>142.44</v>
      </c>
      <c r="DC66" s="12">
        <v>183.35599999999999</v>
      </c>
      <c r="DD66" s="12">
        <v>194.96899999999999</v>
      </c>
      <c r="DE66" s="12">
        <v>236.31399999999999</v>
      </c>
      <c r="DF66" s="12">
        <v>232.06399999999999</v>
      </c>
      <c r="DG66" s="12">
        <v>189.18100000000001</v>
      </c>
      <c r="DH66" s="12">
        <v>143.49100000000001</v>
      </c>
      <c r="DI66" s="12">
        <v>145.48400000000001</v>
      </c>
      <c r="DJ66" s="12">
        <v>155.88</v>
      </c>
      <c r="DK66" s="12">
        <v>147.05799999999999</v>
      </c>
      <c r="DL66" s="12">
        <v>195.26900000000001</v>
      </c>
      <c r="DM66" s="12">
        <v>179.41900000000001</v>
      </c>
      <c r="DN66" s="12">
        <v>131.285</v>
      </c>
      <c r="DO66" s="12">
        <v>191.446</v>
      </c>
      <c r="DP66" s="12">
        <v>233.18199999999999</v>
      </c>
      <c r="DQ66" s="12">
        <v>227.27699999999999</v>
      </c>
      <c r="DR66" s="12">
        <v>236.00800000000001</v>
      </c>
      <c r="DS66" s="12">
        <v>202.26</v>
      </c>
    </row>
    <row r="67" spans="2:123" x14ac:dyDescent="0.3">
      <c r="B67" s="7">
        <v>10186</v>
      </c>
      <c r="C67" s="8" t="s">
        <v>66</v>
      </c>
      <c r="D67" s="12">
        <v>28.75</v>
      </c>
      <c r="E67" s="12">
        <v>26.25</v>
      </c>
      <c r="F67" s="12">
        <v>36.1</v>
      </c>
      <c r="G67" s="12">
        <v>32.700000000000003</v>
      </c>
      <c r="H67" s="12">
        <v>28.6</v>
      </c>
      <c r="I67" s="12">
        <v>25.85</v>
      </c>
      <c r="J67" s="12">
        <v>24.8</v>
      </c>
      <c r="K67" s="12">
        <v>24.9</v>
      </c>
      <c r="L67" s="12">
        <v>24.2</v>
      </c>
      <c r="M67" s="12">
        <v>23.05</v>
      </c>
      <c r="N67" s="12">
        <v>22.25</v>
      </c>
      <c r="O67" s="12">
        <v>24.45</v>
      </c>
      <c r="P67" s="12">
        <v>24.45</v>
      </c>
      <c r="Q67" s="12">
        <v>33.85</v>
      </c>
      <c r="R67" s="12">
        <v>31.35</v>
      </c>
      <c r="S67" s="12">
        <v>34.35</v>
      </c>
      <c r="T67" s="12">
        <v>35.25</v>
      </c>
      <c r="U67" s="12">
        <v>31.9</v>
      </c>
      <c r="V67" s="12">
        <v>26.35</v>
      </c>
      <c r="W67" s="12">
        <v>23.9</v>
      </c>
      <c r="X67" s="12">
        <v>23</v>
      </c>
      <c r="Y67" s="12">
        <v>23.5</v>
      </c>
      <c r="Z67" s="12">
        <v>23.3</v>
      </c>
      <c r="AA67" s="12">
        <v>23.3</v>
      </c>
      <c r="AB67" s="12">
        <v>25.1</v>
      </c>
      <c r="AC67" s="12">
        <v>29.7</v>
      </c>
      <c r="AD67" s="12">
        <v>30.4</v>
      </c>
      <c r="AE67" s="12">
        <v>35.5</v>
      </c>
      <c r="AF67" s="12">
        <v>29.4</v>
      </c>
      <c r="AG67" s="12">
        <v>28.1</v>
      </c>
      <c r="AH67" s="12">
        <v>25.2</v>
      </c>
      <c r="AI67" s="12">
        <v>24</v>
      </c>
      <c r="AJ67" s="12">
        <v>24.4</v>
      </c>
      <c r="AK67" s="12">
        <v>25.7</v>
      </c>
      <c r="AL67" s="12">
        <v>24.4</v>
      </c>
      <c r="AM67" s="12">
        <v>23.6</v>
      </c>
      <c r="AN67" s="12">
        <v>27.3</v>
      </c>
      <c r="AO67" s="12">
        <v>29.1</v>
      </c>
      <c r="AP67" s="12">
        <v>31.3</v>
      </c>
      <c r="AQ67" s="12">
        <v>32</v>
      </c>
      <c r="AR67" s="12">
        <v>28.9</v>
      </c>
      <c r="AS67" s="12">
        <v>28.7</v>
      </c>
      <c r="AT67" s="12">
        <v>26.3</v>
      </c>
      <c r="AU67" s="12">
        <v>24.4</v>
      </c>
      <c r="AV67" s="12">
        <v>22.8</v>
      </c>
      <c r="AW67" s="12">
        <v>24.9</v>
      </c>
      <c r="AX67" s="12">
        <v>23.1</v>
      </c>
      <c r="AY67" s="12">
        <v>23.6</v>
      </c>
      <c r="AZ67" s="12">
        <v>26.45</v>
      </c>
      <c r="BA67" s="12">
        <v>30.55</v>
      </c>
      <c r="BB67" s="12">
        <v>34.65</v>
      </c>
      <c r="BC67" s="12">
        <v>30.9</v>
      </c>
      <c r="BD67" s="12">
        <v>35.85</v>
      </c>
      <c r="BE67" s="12">
        <v>33.35</v>
      </c>
      <c r="BF67" s="12">
        <v>26.05</v>
      </c>
      <c r="BG67" s="12">
        <v>24.25</v>
      </c>
      <c r="BH67" s="12">
        <v>23.5</v>
      </c>
      <c r="BI67" s="12">
        <v>24.95</v>
      </c>
      <c r="BJ67" s="12">
        <v>23.4</v>
      </c>
      <c r="BK67" s="12">
        <v>28</v>
      </c>
      <c r="BL67" s="12">
        <v>24.75</v>
      </c>
      <c r="BM67" s="12">
        <v>32.35</v>
      </c>
      <c r="BN67" s="12">
        <v>33.75</v>
      </c>
      <c r="BO67" s="12">
        <v>32.35</v>
      </c>
      <c r="BP67" s="12">
        <v>30.25</v>
      </c>
      <c r="BQ67" s="12">
        <v>31.85</v>
      </c>
      <c r="BR67" s="12">
        <v>24.45</v>
      </c>
      <c r="BS67" s="12">
        <v>24.55</v>
      </c>
      <c r="BT67" s="12">
        <v>25.35</v>
      </c>
      <c r="BU67" s="12">
        <v>24.65</v>
      </c>
      <c r="BV67" s="12">
        <v>24</v>
      </c>
      <c r="BW67" s="12">
        <v>24</v>
      </c>
      <c r="BX67" s="12">
        <v>24.35</v>
      </c>
      <c r="BY67" s="12">
        <v>29</v>
      </c>
      <c r="BZ67" s="12">
        <v>30.5</v>
      </c>
      <c r="CA67" s="12">
        <v>30.85</v>
      </c>
      <c r="CB67" s="12">
        <v>28.5</v>
      </c>
      <c r="CC67" s="12">
        <v>26.6</v>
      </c>
      <c r="CD67" s="12">
        <v>24.05</v>
      </c>
      <c r="CE67" s="12">
        <v>23.5</v>
      </c>
      <c r="CF67" s="12">
        <v>24.45</v>
      </c>
      <c r="CG67" s="12">
        <v>23.4</v>
      </c>
      <c r="CH67" s="12">
        <v>23.2</v>
      </c>
      <c r="CI67" s="12">
        <v>25.8</v>
      </c>
      <c r="CJ67" s="12">
        <v>27.75</v>
      </c>
      <c r="CK67" s="12">
        <v>27.2</v>
      </c>
      <c r="CL67" s="12">
        <v>35.15</v>
      </c>
      <c r="CM67" s="12">
        <v>35.9</v>
      </c>
      <c r="CN67" s="12">
        <v>33.65</v>
      </c>
      <c r="CO67" s="12">
        <v>31</v>
      </c>
      <c r="CP67" s="12">
        <v>26.75</v>
      </c>
      <c r="CQ67" s="12">
        <v>23.45</v>
      </c>
      <c r="CR67" s="12">
        <v>23.35</v>
      </c>
      <c r="CS67" s="12">
        <v>26.6</v>
      </c>
      <c r="CT67" s="12">
        <v>24.5</v>
      </c>
      <c r="CU67" s="12">
        <v>24.6</v>
      </c>
      <c r="CV67" s="12">
        <v>22.382000000000001</v>
      </c>
      <c r="CW67" s="12">
        <v>26.521999999999998</v>
      </c>
      <c r="CX67" s="12">
        <v>30.484999999999999</v>
      </c>
      <c r="CY67" s="12">
        <v>29.6</v>
      </c>
      <c r="CZ67" s="12">
        <v>29.318999999999999</v>
      </c>
      <c r="DA67" s="12">
        <v>26.312000000000001</v>
      </c>
      <c r="DB67" s="12">
        <v>25.484999999999999</v>
      </c>
      <c r="DC67" s="12">
        <v>19.803999999999998</v>
      </c>
      <c r="DD67" s="12">
        <v>20.18</v>
      </c>
      <c r="DE67" s="12">
        <v>22.155000000000001</v>
      </c>
      <c r="DF67" s="12">
        <v>21.431000000000001</v>
      </c>
      <c r="DG67" s="12">
        <v>21.571999999999999</v>
      </c>
      <c r="DH67" s="12">
        <v>22.832000000000001</v>
      </c>
      <c r="DI67" s="12">
        <v>24.271999999999998</v>
      </c>
      <c r="DJ67" s="12">
        <v>26.184999999999999</v>
      </c>
      <c r="DK67" s="12">
        <v>27.1</v>
      </c>
      <c r="DL67" s="12">
        <v>30.919</v>
      </c>
      <c r="DM67" s="12">
        <v>32.261000000000003</v>
      </c>
      <c r="DN67" s="12">
        <v>22.535</v>
      </c>
      <c r="DO67" s="12">
        <v>23.053999999999998</v>
      </c>
      <c r="DP67" s="12">
        <v>20.28</v>
      </c>
      <c r="DQ67" s="12">
        <v>22.254999999999999</v>
      </c>
      <c r="DR67" s="12">
        <v>21.431000000000001</v>
      </c>
      <c r="DS67" s="12">
        <v>22.521999999999998</v>
      </c>
    </row>
    <row r="68" spans="2:123" x14ac:dyDescent="0.3">
      <c r="B68" s="7">
        <v>10190</v>
      </c>
      <c r="C68" s="8" t="s">
        <v>67</v>
      </c>
      <c r="D68" s="12">
        <v>8.1460000000000008</v>
      </c>
      <c r="E68" s="12">
        <v>8.8339999999999996</v>
      </c>
      <c r="F68" s="12">
        <v>13.644</v>
      </c>
      <c r="G68" s="12">
        <v>11.579000000000001</v>
      </c>
      <c r="H68" s="12">
        <v>9.4600000000000009</v>
      </c>
      <c r="I68" s="12">
        <v>9.0090000000000003</v>
      </c>
      <c r="J68" s="12">
        <v>7.8739999999999997</v>
      </c>
      <c r="K68" s="12">
        <v>6.4989999999999997</v>
      </c>
      <c r="L68" s="12">
        <v>4.9139999999999997</v>
      </c>
      <c r="M68" s="12">
        <v>6.1630000000000003</v>
      </c>
      <c r="N68" s="12">
        <v>6.1379999999999999</v>
      </c>
      <c r="O68" s="12">
        <v>4.3810000000000002</v>
      </c>
      <c r="P68" s="12">
        <v>7</v>
      </c>
      <c r="Q68" s="12">
        <v>15.692</v>
      </c>
      <c r="R68" s="12">
        <v>13.539</v>
      </c>
      <c r="S68" s="12">
        <v>14.015000000000001</v>
      </c>
      <c r="T68" s="12">
        <v>14.653</v>
      </c>
      <c r="U68" s="12">
        <v>9.8550000000000004</v>
      </c>
      <c r="V68" s="12">
        <v>8.6259999999999994</v>
      </c>
      <c r="W68" s="12">
        <v>6.3120000000000003</v>
      </c>
      <c r="X68" s="12">
        <v>5.173</v>
      </c>
      <c r="Y68" s="12">
        <v>5.9720000000000004</v>
      </c>
      <c r="Z68" s="12">
        <v>6.1820000000000004</v>
      </c>
      <c r="AA68" s="12">
        <v>5.8959999999999999</v>
      </c>
      <c r="AB68" s="12">
        <v>8.4</v>
      </c>
      <c r="AC68" s="12">
        <v>10.8</v>
      </c>
      <c r="AD68" s="12">
        <v>11.5</v>
      </c>
      <c r="AE68" s="12">
        <v>13.7</v>
      </c>
      <c r="AF68" s="12">
        <v>11.6</v>
      </c>
      <c r="AG68" s="12">
        <v>10.6</v>
      </c>
      <c r="AH68" s="12">
        <v>8.4</v>
      </c>
      <c r="AI68" s="12">
        <v>6</v>
      </c>
      <c r="AJ68" s="12">
        <v>5.0999999999999996</v>
      </c>
      <c r="AK68" s="12">
        <v>6.8</v>
      </c>
      <c r="AL68" s="12">
        <v>6.9</v>
      </c>
      <c r="AM68" s="12">
        <v>5.0999999999999996</v>
      </c>
      <c r="AN68" s="12">
        <v>7.5</v>
      </c>
      <c r="AO68" s="12">
        <v>9.3000000000000007</v>
      </c>
      <c r="AP68" s="12">
        <v>10.8</v>
      </c>
      <c r="AQ68" s="12">
        <v>13</v>
      </c>
      <c r="AR68" s="12">
        <v>10.5</v>
      </c>
      <c r="AS68" s="12">
        <v>9.4</v>
      </c>
      <c r="AT68" s="12">
        <v>7.9</v>
      </c>
      <c r="AU68" s="12">
        <v>6.8</v>
      </c>
      <c r="AV68" s="12">
        <v>5.6</v>
      </c>
      <c r="AW68" s="12">
        <v>7.1</v>
      </c>
      <c r="AX68" s="12">
        <v>6.7</v>
      </c>
      <c r="AY68" s="12">
        <v>5.8</v>
      </c>
      <c r="AZ68" s="12">
        <v>8.1579999999999995</v>
      </c>
      <c r="BA68" s="12">
        <v>11.801</v>
      </c>
      <c r="BB68" s="12">
        <v>14.332000000000001</v>
      </c>
      <c r="BC68" s="12">
        <v>11.842000000000001</v>
      </c>
      <c r="BD68" s="12">
        <v>16.058</v>
      </c>
      <c r="BE68" s="12">
        <v>11.151</v>
      </c>
      <c r="BF68" s="12">
        <v>7.2850000000000001</v>
      </c>
      <c r="BG68" s="12">
        <v>5.1269999999999998</v>
      </c>
      <c r="BH68" s="12">
        <v>5.4130000000000003</v>
      </c>
      <c r="BI68" s="12">
        <v>7.1449999999999996</v>
      </c>
      <c r="BJ68" s="12">
        <v>6.9539999999999997</v>
      </c>
      <c r="BK68" s="12">
        <v>4.6710000000000003</v>
      </c>
      <c r="BL68" s="12">
        <v>6.5069999999999997</v>
      </c>
      <c r="BM68" s="12">
        <v>11.477</v>
      </c>
      <c r="BN68" s="12">
        <v>12.901</v>
      </c>
      <c r="BO68" s="12">
        <v>11.366</v>
      </c>
      <c r="BP68" s="12">
        <v>9.7349999999999994</v>
      </c>
      <c r="BQ68" s="12">
        <v>9.8710000000000004</v>
      </c>
      <c r="BR68" s="12">
        <v>7.2809999999999997</v>
      </c>
      <c r="BS68" s="12">
        <v>5.0620000000000003</v>
      </c>
      <c r="BT68" s="12">
        <v>6.92</v>
      </c>
      <c r="BU68" s="12">
        <v>7.2350000000000003</v>
      </c>
      <c r="BV68" s="12">
        <v>6.8879999999999999</v>
      </c>
      <c r="BW68" s="12">
        <v>5.0720000000000001</v>
      </c>
      <c r="BX68" s="12">
        <v>5.6642000000000001</v>
      </c>
      <c r="BY68" s="12">
        <v>11.290239999999999</v>
      </c>
      <c r="BZ68" s="12">
        <v>12.676080000000001</v>
      </c>
      <c r="CA68" s="12">
        <v>13.374120000000001</v>
      </c>
      <c r="CB68" s="12">
        <v>10.36664</v>
      </c>
      <c r="CC68" s="12">
        <v>8.6600800000000007</v>
      </c>
      <c r="CD68" s="12">
        <v>6.4120799999999996</v>
      </c>
      <c r="CE68" s="12">
        <v>4.6451199999999995</v>
      </c>
      <c r="CF68" s="12">
        <v>6.2713599999999996</v>
      </c>
      <c r="CG68" s="12">
        <v>6.7539199999999999</v>
      </c>
      <c r="CH68" s="12">
        <v>6.5023999999999997</v>
      </c>
      <c r="CI68" s="12">
        <v>4.5351999999999997</v>
      </c>
      <c r="CJ68" s="12">
        <v>6.5670799999999998</v>
      </c>
      <c r="CK68" s="12">
        <v>8.2179199999999994</v>
      </c>
      <c r="CL68" s="12">
        <v>14.14564</v>
      </c>
      <c r="CM68" s="12">
        <v>15.12884</v>
      </c>
      <c r="CN68" s="12">
        <v>13.047360000000001</v>
      </c>
      <c r="CO68" s="12">
        <v>9.9752800000000015</v>
      </c>
      <c r="CP68" s="12">
        <v>7.8777600000000003</v>
      </c>
      <c r="CQ68" s="12">
        <v>5.9751599999999998</v>
      </c>
      <c r="CR68" s="12">
        <v>5.70404</v>
      </c>
      <c r="CS68" s="12">
        <v>6.6783599999999996</v>
      </c>
      <c r="CT68" s="12">
        <v>6.6327199999999999</v>
      </c>
      <c r="CU68" s="12">
        <v>5.9611999999999998</v>
      </c>
      <c r="CV68" s="12">
        <v>7.1390000000000002</v>
      </c>
      <c r="CW68" s="12">
        <v>9.3130000000000006</v>
      </c>
      <c r="CX68" s="12">
        <v>12.143000000000001</v>
      </c>
      <c r="CY68" s="12">
        <v>12.028</v>
      </c>
      <c r="CZ68" s="12">
        <v>13.308</v>
      </c>
      <c r="DA68" s="12">
        <v>10.327</v>
      </c>
      <c r="DB68" s="12">
        <v>7.8719999999999999</v>
      </c>
      <c r="DC68" s="12">
        <v>5.1669999999999998</v>
      </c>
      <c r="DD68" s="12">
        <v>5.258</v>
      </c>
      <c r="DE68" s="12">
        <v>6.82</v>
      </c>
      <c r="DF68" s="12">
        <v>7.07</v>
      </c>
      <c r="DG68" s="12">
        <v>5.1120000000000001</v>
      </c>
      <c r="DH68" s="12">
        <v>6.6840000000000002</v>
      </c>
      <c r="DI68" s="12">
        <v>9.4290000000000003</v>
      </c>
      <c r="DJ68" s="12">
        <v>11.305</v>
      </c>
      <c r="DK68" s="12">
        <v>10.798</v>
      </c>
      <c r="DL68" s="12">
        <v>13.569000000000001</v>
      </c>
      <c r="DM68" s="12">
        <v>14.798</v>
      </c>
      <c r="DN68" s="12">
        <v>6.8739999999999997</v>
      </c>
      <c r="DO68" s="12">
        <v>5.4580000000000002</v>
      </c>
      <c r="DP68" s="12">
        <v>5.94</v>
      </c>
      <c r="DQ68" s="12">
        <v>6.3179999999999996</v>
      </c>
      <c r="DR68" s="12">
        <v>6.8739999999999997</v>
      </c>
      <c r="DS68" s="12">
        <v>5.976</v>
      </c>
    </row>
    <row r="69" spans="2:123" x14ac:dyDescent="0.3">
      <c r="B69" s="7">
        <v>10191</v>
      </c>
      <c r="C69" s="8" t="s">
        <v>68</v>
      </c>
      <c r="D69" s="12">
        <v>175.126</v>
      </c>
      <c r="E69" s="12">
        <v>184.35</v>
      </c>
      <c r="F69" s="12">
        <v>264.30900000000003</v>
      </c>
      <c r="G69" s="12">
        <v>192.84700000000001</v>
      </c>
      <c r="H69" s="12">
        <v>203.04400000000001</v>
      </c>
      <c r="I69" s="12">
        <v>199.684</v>
      </c>
      <c r="J69" s="12">
        <v>184.441</v>
      </c>
      <c r="K69" s="12">
        <v>176.357</v>
      </c>
      <c r="L69" s="12">
        <v>143.42699999999999</v>
      </c>
      <c r="M69" s="12">
        <v>127.46299999999999</v>
      </c>
      <c r="N69" s="12">
        <v>129.708</v>
      </c>
      <c r="O69" s="12">
        <v>133.23699999999999</v>
      </c>
      <c r="P69" s="12">
        <v>168.03100000000001</v>
      </c>
      <c r="Q69" s="12">
        <v>241.18199999999999</v>
      </c>
      <c r="R69" s="12">
        <v>226.184</v>
      </c>
      <c r="S69" s="12">
        <v>230.07400000000001</v>
      </c>
      <c r="T69" s="12">
        <v>229.91</v>
      </c>
      <c r="U69" s="12">
        <v>208.31899999999999</v>
      </c>
      <c r="V69" s="12">
        <v>197.04499999999999</v>
      </c>
      <c r="W69" s="12">
        <v>181.256</v>
      </c>
      <c r="X69" s="12">
        <v>145.238</v>
      </c>
      <c r="Y69" s="12">
        <v>131.708</v>
      </c>
      <c r="Z69" s="12">
        <v>136.303</v>
      </c>
      <c r="AA69" s="12">
        <v>147.733</v>
      </c>
      <c r="AB69" s="12">
        <v>185.00800000000001</v>
      </c>
      <c r="AC69" s="12">
        <v>202.392</v>
      </c>
      <c r="AD69" s="12">
        <v>251.68199999999999</v>
      </c>
      <c r="AE69" s="12">
        <v>230.45699999999999</v>
      </c>
      <c r="AF69" s="12">
        <v>210.625</v>
      </c>
      <c r="AG69" s="12">
        <v>231.27699999999999</v>
      </c>
      <c r="AH69" s="12">
        <v>194.46899999999999</v>
      </c>
      <c r="AI69" s="12">
        <v>169.39400000000001</v>
      </c>
      <c r="AJ69" s="12">
        <v>149.18700000000001</v>
      </c>
      <c r="AK69" s="12">
        <v>133.595</v>
      </c>
      <c r="AL69" s="12">
        <v>133.845</v>
      </c>
      <c r="AM69" s="12">
        <v>153.02000000000001</v>
      </c>
      <c r="AN69" s="12">
        <v>183.8</v>
      </c>
      <c r="AO69" s="12">
        <v>215.1</v>
      </c>
      <c r="AP69" s="12">
        <v>221.7</v>
      </c>
      <c r="AQ69" s="12">
        <v>245</v>
      </c>
      <c r="AR69" s="12">
        <v>223.8</v>
      </c>
      <c r="AS69" s="12">
        <v>210.9</v>
      </c>
      <c r="AT69" s="12">
        <v>191.2</v>
      </c>
      <c r="AU69" s="12">
        <v>183.6</v>
      </c>
      <c r="AV69" s="12">
        <v>127.5</v>
      </c>
      <c r="AW69" s="12">
        <v>129</v>
      </c>
      <c r="AX69" s="12">
        <v>131.1</v>
      </c>
      <c r="AY69" s="12">
        <v>148</v>
      </c>
      <c r="AZ69" s="12">
        <v>185.6</v>
      </c>
      <c r="BA69" s="12">
        <v>222.4</v>
      </c>
      <c r="BB69" s="12">
        <v>241.6</v>
      </c>
      <c r="BC69" s="12">
        <v>206.3</v>
      </c>
      <c r="BD69" s="12">
        <v>261.60000000000002</v>
      </c>
      <c r="BE69" s="12">
        <v>197.1</v>
      </c>
      <c r="BF69" s="12">
        <v>172.7</v>
      </c>
      <c r="BG69" s="12">
        <v>150.6</v>
      </c>
      <c r="BH69" s="12">
        <v>128.9</v>
      </c>
      <c r="BI69" s="12">
        <v>124.4</v>
      </c>
      <c r="BJ69" s="12">
        <v>125.4</v>
      </c>
      <c r="BK69" s="12">
        <v>127</v>
      </c>
      <c r="BL69" s="12">
        <v>153.94200000000001</v>
      </c>
      <c r="BM69" s="12">
        <v>221.15100000000001</v>
      </c>
      <c r="BN69" s="12">
        <v>227.90799999999999</v>
      </c>
      <c r="BO69" s="12">
        <v>206.10400000000001</v>
      </c>
      <c r="BP69" s="12">
        <v>196.81200000000001</v>
      </c>
      <c r="BQ69" s="12">
        <v>203.56</v>
      </c>
      <c r="BR69" s="12">
        <v>187.501</v>
      </c>
      <c r="BS69" s="12">
        <v>149.27099999999999</v>
      </c>
      <c r="BT69" s="12">
        <v>132.709</v>
      </c>
      <c r="BU69" s="12">
        <v>127.254</v>
      </c>
      <c r="BV69" s="12">
        <v>126.38</v>
      </c>
      <c r="BW69" s="12">
        <v>146.29300000000001</v>
      </c>
      <c r="BX69" s="12">
        <v>152.47800000000001</v>
      </c>
      <c r="BY69" s="12">
        <v>230.09899999999999</v>
      </c>
      <c r="BZ69" s="12">
        <v>219.66</v>
      </c>
      <c r="CA69" s="12">
        <v>214.42599999999999</v>
      </c>
      <c r="CB69" s="12">
        <v>195.01900000000001</v>
      </c>
      <c r="CC69" s="12">
        <v>194.95699999999999</v>
      </c>
      <c r="CD69" s="12">
        <v>161.61500000000001</v>
      </c>
      <c r="CE69" s="12">
        <v>139.655</v>
      </c>
      <c r="CF69" s="12">
        <v>134.09</v>
      </c>
      <c r="CG69" s="12">
        <v>123.54600000000001</v>
      </c>
      <c r="CH69" s="12">
        <v>131.768</v>
      </c>
      <c r="CI69" s="12">
        <v>138.56700000000001</v>
      </c>
      <c r="CJ69" s="12">
        <v>167.40299999999999</v>
      </c>
      <c r="CK69" s="12">
        <v>176.386</v>
      </c>
      <c r="CL69" s="12">
        <v>234.661</v>
      </c>
      <c r="CM69" s="12">
        <v>246.36600000000001</v>
      </c>
      <c r="CN69" s="12">
        <v>221.39500000000001</v>
      </c>
      <c r="CO69" s="12">
        <v>204.67599999999999</v>
      </c>
      <c r="CP69" s="12">
        <v>183.916</v>
      </c>
      <c r="CQ69" s="12">
        <v>165.74100000000001</v>
      </c>
      <c r="CR69" s="12">
        <v>136.19800000000001</v>
      </c>
      <c r="CS69" s="12">
        <v>125.58199999999999</v>
      </c>
      <c r="CT69" s="12">
        <v>132.738</v>
      </c>
      <c r="CU69" s="12">
        <v>133.16399999999999</v>
      </c>
      <c r="CV69" s="12">
        <v>180.67305499400001</v>
      </c>
      <c r="CW69" s="12">
        <v>204.583206577</v>
      </c>
      <c r="CX69" s="12">
        <v>218.689101575</v>
      </c>
      <c r="CY69" s="12">
        <v>205.91965681300002</v>
      </c>
      <c r="CZ69" s="12">
        <v>238.356622606</v>
      </c>
      <c r="DA69" s="12">
        <v>201.79870955599998</v>
      </c>
      <c r="DB69" s="12">
        <v>185.51882429899999</v>
      </c>
      <c r="DC69" s="12">
        <v>159.037249323</v>
      </c>
      <c r="DD69" s="12">
        <v>138.84804563</v>
      </c>
      <c r="DE69" s="12">
        <v>128.17655627600001</v>
      </c>
      <c r="DF69" s="12">
        <v>132.927502871</v>
      </c>
      <c r="DG69" s="12">
        <v>138.06672376600002</v>
      </c>
      <c r="DH69" s="12">
        <v>162.03800000000001</v>
      </c>
      <c r="DI69" s="12">
        <v>194.339</v>
      </c>
      <c r="DJ69" s="12">
        <v>223.471</v>
      </c>
      <c r="DK69" s="12">
        <v>208.114</v>
      </c>
      <c r="DL69" s="12">
        <v>238.495</v>
      </c>
      <c r="DM69" s="12">
        <v>227.25200000000001</v>
      </c>
      <c r="DN69" s="12">
        <v>171.61600000000001</v>
      </c>
      <c r="DO69" s="12">
        <v>146.148</v>
      </c>
      <c r="DP69" s="12">
        <v>141.42099999999999</v>
      </c>
      <c r="DQ69" s="12">
        <v>126.17</v>
      </c>
      <c r="DR69" s="12">
        <v>130.273</v>
      </c>
      <c r="DS69" s="12">
        <v>163.60599999999999</v>
      </c>
    </row>
    <row r="70" spans="2:123" x14ac:dyDescent="0.3">
      <c r="B70" s="7">
        <v>10197</v>
      </c>
      <c r="C70" s="8" t="s">
        <v>69</v>
      </c>
      <c r="D70" s="12">
        <v>16.597999999999999</v>
      </c>
      <c r="E70" s="12">
        <v>11.804</v>
      </c>
      <c r="F70" s="12">
        <v>16.294</v>
      </c>
      <c r="G70" s="12">
        <v>12.247999999999999</v>
      </c>
      <c r="H70" s="12">
        <v>12.667999999999999</v>
      </c>
      <c r="I70" s="12">
        <v>12.422000000000001</v>
      </c>
      <c r="J70" s="12">
        <v>22.44</v>
      </c>
      <c r="K70" s="12">
        <v>46.25</v>
      </c>
      <c r="L70" s="12">
        <v>44.276000000000003</v>
      </c>
      <c r="M70" s="12">
        <v>52.902000000000001</v>
      </c>
      <c r="N70" s="12">
        <v>50.015999999999998</v>
      </c>
      <c r="O70" s="12">
        <v>43.542000000000002</v>
      </c>
      <c r="P70" s="12">
        <v>23.146000000000001</v>
      </c>
      <c r="Q70" s="12">
        <v>14.352</v>
      </c>
      <c r="R70" s="12">
        <v>14.942</v>
      </c>
      <c r="S70" s="12">
        <v>14.917999999999999</v>
      </c>
      <c r="T70" s="12">
        <v>14.41</v>
      </c>
      <c r="U70" s="12">
        <v>11.238</v>
      </c>
      <c r="V70" s="12">
        <v>15.448</v>
      </c>
      <c r="W70" s="12">
        <v>37.502000000000002</v>
      </c>
      <c r="X70" s="12">
        <v>38.548000000000002</v>
      </c>
      <c r="Y70" s="12">
        <v>52.445999999999998</v>
      </c>
      <c r="Z70" s="12">
        <v>49.19</v>
      </c>
      <c r="AA70" s="12">
        <v>45.322000000000003</v>
      </c>
      <c r="AB70" s="12">
        <v>19.899999999999999</v>
      </c>
      <c r="AC70" s="12">
        <v>12.8</v>
      </c>
      <c r="AD70" s="12">
        <v>14.4</v>
      </c>
      <c r="AE70" s="12">
        <v>13.9</v>
      </c>
      <c r="AF70" s="12">
        <v>12.5</v>
      </c>
      <c r="AG70" s="12">
        <v>12.8</v>
      </c>
      <c r="AH70" s="12">
        <v>39.4</v>
      </c>
      <c r="AI70" s="12">
        <v>55.8</v>
      </c>
      <c r="AJ70" s="12">
        <v>55.4</v>
      </c>
      <c r="AK70" s="12">
        <v>57</v>
      </c>
      <c r="AL70" s="12">
        <v>52.6</v>
      </c>
      <c r="AM70" s="12">
        <v>49.2</v>
      </c>
      <c r="AN70" s="12">
        <v>21.9</v>
      </c>
      <c r="AO70" s="12">
        <v>11.6</v>
      </c>
      <c r="AP70" s="12">
        <v>14.5</v>
      </c>
      <c r="AQ70" s="12">
        <v>16.399999999999999</v>
      </c>
      <c r="AR70" s="12">
        <v>12.3</v>
      </c>
      <c r="AS70" s="12">
        <v>14.9</v>
      </c>
      <c r="AT70" s="12">
        <v>49.8</v>
      </c>
      <c r="AU70" s="12">
        <v>57.1</v>
      </c>
      <c r="AV70" s="12">
        <v>51.9</v>
      </c>
      <c r="AW70" s="12">
        <v>57</v>
      </c>
      <c r="AX70" s="12">
        <v>54.6</v>
      </c>
      <c r="AY70" s="12">
        <v>49.8</v>
      </c>
      <c r="AZ70" s="12">
        <v>18.8</v>
      </c>
      <c r="BA70" s="12">
        <v>12.48</v>
      </c>
      <c r="BB70" s="12">
        <v>17.596</v>
      </c>
      <c r="BC70" s="12">
        <v>13.162000000000001</v>
      </c>
      <c r="BD70" s="12">
        <v>13.028</v>
      </c>
      <c r="BE70" s="12">
        <v>13.226000000000001</v>
      </c>
      <c r="BF70" s="12">
        <v>42.054000000000002</v>
      </c>
      <c r="BG70" s="12">
        <v>60.89</v>
      </c>
      <c r="BH70" s="12">
        <v>59.351999999999997</v>
      </c>
      <c r="BI70" s="12">
        <v>61.752000000000002</v>
      </c>
      <c r="BJ70" s="12">
        <v>53.091999999999999</v>
      </c>
      <c r="BK70" s="12">
        <v>46.201999999999998</v>
      </c>
      <c r="BL70" s="12">
        <v>19.678000000000001</v>
      </c>
      <c r="BM70" s="12">
        <v>14.12</v>
      </c>
      <c r="BN70" s="12">
        <v>15.007999999999999</v>
      </c>
      <c r="BO70" s="12">
        <v>14.388</v>
      </c>
      <c r="BP70" s="12">
        <v>12.156000000000001</v>
      </c>
      <c r="BQ70" s="12">
        <v>19.350000000000001</v>
      </c>
      <c r="BR70" s="12">
        <v>51.021999999999998</v>
      </c>
      <c r="BS70" s="12">
        <v>61.362000000000002</v>
      </c>
      <c r="BT70" s="12">
        <v>64.86</v>
      </c>
      <c r="BU70" s="12">
        <v>62.695999999999998</v>
      </c>
      <c r="BV70" s="12">
        <v>60.167999999999999</v>
      </c>
      <c r="BW70" s="12">
        <v>53.287999999999997</v>
      </c>
      <c r="BX70" s="12">
        <v>27.46</v>
      </c>
      <c r="BY70" s="12">
        <v>15.638</v>
      </c>
      <c r="BZ70" s="12">
        <v>15.09</v>
      </c>
      <c r="CA70" s="12">
        <v>16.782</v>
      </c>
      <c r="CB70" s="12">
        <v>13.138</v>
      </c>
      <c r="CC70" s="12">
        <v>11.48</v>
      </c>
      <c r="CD70" s="12">
        <v>47.451999999999998</v>
      </c>
      <c r="CE70" s="12">
        <v>55.926000000000002</v>
      </c>
      <c r="CF70" s="12">
        <v>60.655999999999999</v>
      </c>
      <c r="CG70" s="12">
        <v>60.96</v>
      </c>
      <c r="CH70" s="12">
        <v>60.39</v>
      </c>
      <c r="CI70" s="12">
        <v>49.844000000000001</v>
      </c>
      <c r="CJ70" s="12">
        <v>22.361999999999998</v>
      </c>
      <c r="CK70" s="12">
        <v>10.858000000000001</v>
      </c>
      <c r="CL70" s="12">
        <v>15.342000000000001</v>
      </c>
      <c r="CM70" s="12">
        <v>16.355306157000001</v>
      </c>
      <c r="CN70" s="12">
        <v>13.1979568</v>
      </c>
      <c r="CO70" s="12">
        <v>12.005606</v>
      </c>
      <c r="CP70" s="12">
        <v>15.9332832</v>
      </c>
      <c r="CQ70" s="12">
        <v>60.671863199999997</v>
      </c>
      <c r="CR70" s="12">
        <v>55.1664952</v>
      </c>
      <c r="CS70" s="12">
        <v>65.702476799999999</v>
      </c>
      <c r="CT70" s="12">
        <v>62.1634344</v>
      </c>
      <c r="CU70" s="12">
        <v>54.195509599999994</v>
      </c>
      <c r="CV70" s="12">
        <v>19.516999999999999</v>
      </c>
      <c r="CW70" s="12">
        <v>11.244</v>
      </c>
      <c r="CX70" s="12">
        <v>13.452</v>
      </c>
      <c r="CY70" s="12">
        <v>11.827999999999999</v>
      </c>
      <c r="CZ70" s="12">
        <v>14.125999999999999</v>
      </c>
      <c r="DA70" s="12">
        <v>12.401</v>
      </c>
      <c r="DB70" s="12">
        <v>48.302</v>
      </c>
      <c r="DC70" s="12">
        <v>62.508000000000003</v>
      </c>
      <c r="DD70" s="12">
        <v>62.31</v>
      </c>
      <c r="DE70" s="12">
        <v>65.034999999999997</v>
      </c>
      <c r="DF70" s="12">
        <v>64.744</v>
      </c>
      <c r="DG70" s="12">
        <v>56.295999999999999</v>
      </c>
      <c r="DH70" s="12">
        <v>30.356999999999999</v>
      </c>
      <c r="DI70" s="12">
        <v>13.163</v>
      </c>
      <c r="DJ70" s="12">
        <v>14.01</v>
      </c>
      <c r="DK70" s="12">
        <v>13.103</v>
      </c>
      <c r="DL70" s="12">
        <v>13.715</v>
      </c>
      <c r="DM70" s="12">
        <v>12.279</v>
      </c>
      <c r="DN70" s="12">
        <v>24.484000000000002</v>
      </c>
      <c r="DO70" s="12">
        <v>60.161999999999999</v>
      </c>
      <c r="DP70" s="12">
        <v>61.722000000000001</v>
      </c>
      <c r="DQ70" s="12">
        <v>65.198999999999998</v>
      </c>
      <c r="DR70" s="12">
        <v>65.417000000000002</v>
      </c>
      <c r="DS70" s="12">
        <v>58.119</v>
      </c>
    </row>
    <row r="71" spans="2:123" x14ac:dyDescent="0.3">
      <c r="B71" s="7">
        <v>10202</v>
      </c>
      <c r="C71" s="8" t="s">
        <v>70</v>
      </c>
      <c r="D71" s="12">
        <v>21.00354398</v>
      </c>
      <c r="E71" s="12">
        <v>21.522002604000001</v>
      </c>
      <c r="F71" s="12">
        <v>28.067591346</v>
      </c>
      <c r="G71" s="12">
        <v>21.327092499999999</v>
      </c>
      <c r="H71" s="12">
        <v>21.643015625</v>
      </c>
      <c r="I71" s="12">
        <v>20.880637019000002</v>
      </c>
      <c r="J71" s="12">
        <v>19.878</v>
      </c>
      <c r="K71" s="12">
        <v>16.312000000000001</v>
      </c>
      <c r="L71" s="12">
        <v>12.686</v>
      </c>
      <c r="M71" s="12">
        <v>13.534000000000001</v>
      </c>
      <c r="N71" s="12">
        <v>16.544</v>
      </c>
      <c r="O71" s="12">
        <v>18.507999999999999</v>
      </c>
      <c r="P71" s="12">
        <v>20.666</v>
      </c>
      <c r="Q71" s="12">
        <v>25.036999999999999</v>
      </c>
      <c r="R71" s="12">
        <v>22.484999999999999</v>
      </c>
      <c r="S71" s="12">
        <v>24.768000000000001</v>
      </c>
      <c r="T71" s="12">
        <v>24.315999999999999</v>
      </c>
      <c r="U71" s="12">
        <v>20.387</v>
      </c>
      <c r="V71" s="12">
        <v>19.23</v>
      </c>
      <c r="W71" s="12">
        <v>17.253</v>
      </c>
      <c r="X71" s="12">
        <v>13.311</v>
      </c>
      <c r="Y71" s="12">
        <v>12.702</v>
      </c>
      <c r="Z71" s="12">
        <v>14.834</v>
      </c>
      <c r="AA71" s="12">
        <v>18.026</v>
      </c>
      <c r="AB71" s="12">
        <v>22.8</v>
      </c>
      <c r="AC71" s="12">
        <v>23.4</v>
      </c>
      <c r="AD71" s="12">
        <v>26.6</v>
      </c>
      <c r="AE71" s="12">
        <v>24.5</v>
      </c>
      <c r="AF71" s="12">
        <v>23</v>
      </c>
      <c r="AG71" s="12">
        <v>21.3</v>
      </c>
      <c r="AH71" s="12">
        <v>19.100000000000001</v>
      </c>
      <c r="AI71" s="12">
        <v>17.2</v>
      </c>
      <c r="AJ71" s="12">
        <v>13.4</v>
      </c>
      <c r="AK71" s="12">
        <v>13.9</v>
      </c>
      <c r="AL71" s="12">
        <v>16.5</v>
      </c>
      <c r="AM71" s="12">
        <v>18.399999999999999</v>
      </c>
      <c r="AN71" s="12">
        <v>20.5</v>
      </c>
      <c r="AO71" s="12">
        <v>21.7</v>
      </c>
      <c r="AP71" s="12">
        <v>21.4</v>
      </c>
      <c r="AQ71" s="12">
        <v>24.5</v>
      </c>
      <c r="AR71" s="12">
        <v>22</v>
      </c>
      <c r="AS71" s="12">
        <v>20.6</v>
      </c>
      <c r="AT71" s="12">
        <v>21.6</v>
      </c>
      <c r="AU71" s="12">
        <v>20</v>
      </c>
      <c r="AV71" s="12">
        <v>12.3</v>
      </c>
      <c r="AW71" s="12">
        <v>14.3</v>
      </c>
      <c r="AX71" s="12">
        <v>18.8</v>
      </c>
      <c r="AY71" s="12">
        <v>20.3</v>
      </c>
      <c r="AZ71" s="12">
        <v>21.934999999999999</v>
      </c>
      <c r="BA71" s="12">
        <v>25.722000000000001</v>
      </c>
      <c r="BB71" s="12">
        <v>28.923999999999999</v>
      </c>
      <c r="BC71" s="12">
        <v>23.271000000000001</v>
      </c>
      <c r="BD71" s="12">
        <v>26.535</v>
      </c>
      <c r="BE71" s="12">
        <v>20.495999999999999</v>
      </c>
      <c r="BF71" s="12">
        <v>18.366</v>
      </c>
      <c r="BG71" s="12">
        <v>14.401999999999999</v>
      </c>
      <c r="BH71" s="12">
        <v>12.21</v>
      </c>
      <c r="BI71" s="12">
        <v>15.313000000000001</v>
      </c>
      <c r="BJ71" s="12">
        <v>20.670999999999999</v>
      </c>
      <c r="BK71" s="12">
        <v>18.835999999999999</v>
      </c>
      <c r="BL71" s="12">
        <v>19.242999999999999</v>
      </c>
      <c r="BM71" s="12">
        <v>28.448</v>
      </c>
      <c r="BN71" s="12">
        <v>25.294</v>
      </c>
      <c r="BO71" s="12">
        <v>22.789000000000001</v>
      </c>
      <c r="BP71" s="12">
        <v>21.379000000000001</v>
      </c>
      <c r="BQ71" s="12">
        <v>21.81</v>
      </c>
      <c r="BR71" s="12">
        <v>21.748000000000001</v>
      </c>
      <c r="BS71" s="12">
        <v>17.456</v>
      </c>
      <c r="BT71" s="12">
        <v>15.856</v>
      </c>
      <c r="BU71" s="12">
        <v>16.88</v>
      </c>
      <c r="BV71" s="12">
        <v>21.286000000000001</v>
      </c>
      <c r="BW71" s="12">
        <v>20.119</v>
      </c>
      <c r="BX71" s="12">
        <v>20.671938617999999</v>
      </c>
      <c r="BY71" s="12">
        <v>23.592743238000001</v>
      </c>
      <c r="BZ71" s="12">
        <v>24.820386548999998</v>
      </c>
      <c r="CA71" s="12">
        <v>24.656995043999999</v>
      </c>
      <c r="CB71" s="12">
        <v>22.048689337999999</v>
      </c>
      <c r="CC71" s="12">
        <v>20.743394756000001</v>
      </c>
      <c r="CD71" s="12">
        <v>16.480512996000002</v>
      </c>
      <c r="CE71" s="12">
        <v>13.268255433</v>
      </c>
      <c r="CF71" s="12">
        <v>14.856054316</v>
      </c>
      <c r="CG71" s="12">
        <v>18.905885461999997</v>
      </c>
      <c r="CH71" s="12">
        <v>21.315877371999999</v>
      </c>
      <c r="CI71" s="12">
        <v>18.256703173999998</v>
      </c>
      <c r="CJ71" s="12">
        <v>21.734983938000003</v>
      </c>
      <c r="CK71" s="12">
        <v>22.405412756</v>
      </c>
      <c r="CL71" s="12">
        <v>25.50833433</v>
      </c>
      <c r="CM71" s="12">
        <v>29.559116239999998</v>
      </c>
      <c r="CN71" s="12">
        <v>24.800491384000001</v>
      </c>
      <c r="CO71" s="12">
        <v>21.427412092999997</v>
      </c>
      <c r="CP71" s="12">
        <v>19.687303126</v>
      </c>
      <c r="CQ71" s="12">
        <v>16.664943122</v>
      </c>
      <c r="CR71" s="12">
        <v>13.921744378</v>
      </c>
      <c r="CS71" s="12">
        <v>14.725300708000001</v>
      </c>
      <c r="CT71" s="12">
        <v>19.651400825</v>
      </c>
      <c r="CU71" s="12">
        <v>19.910456375000003</v>
      </c>
      <c r="CV71" s="12">
        <v>22.649000000000001</v>
      </c>
      <c r="CW71" s="12">
        <v>22.631</v>
      </c>
      <c r="CX71" s="12">
        <v>24.109000000000002</v>
      </c>
      <c r="CY71" s="12">
        <v>22.506</v>
      </c>
      <c r="CZ71" s="12">
        <v>29.099</v>
      </c>
      <c r="DA71" s="12">
        <v>22.550999999999998</v>
      </c>
      <c r="DB71" s="12">
        <v>23.561</v>
      </c>
      <c r="DC71" s="12">
        <v>15.098000000000001</v>
      </c>
      <c r="DD71" s="12">
        <v>14.569000000000001</v>
      </c>
      <c r="DE71" s="12">
        <v>16.170999999999999</v>
      </c>
      <c r="DF71" s="12">
        <v>20.95</v>
      </c>
      <c r="DG71" s="12">
        <v>20.835000000000001</v>
      </c>
      <c r="DH71" s="12">
        <v>21.189</v>
      </c>
      <c r="DI71" s="12">
        <v>24.795000000000002</v>
      </c>
      <c r="DJ71" s="12">
        <v>24.013000000000002</v>
      </c>
      <c r="DK71" s="12">
        <v>23.57</v>
      </c>
      <c r="DL71" s="12">
        <v>26.21</v>
      </c>
      <c r="DM71" s="12">
        <v>28.003</v>
      </c>
      <c r="DN71" s="12">
        <v>19.742000000000001</v>
      </c>
      <c r="DO71" s="12">
        <v>19.369</v>
      </c>
      <c r="DP71" s="12">
        <v>15.058999999999999</v>
      </c>
      <c r="DQ71" s="12">
        <v>15.358000000000001</v>
      </c>
      <c r="DR71" s="12">
        <v>21.135000000000002</v>
      </c>
      <c r="DS71" s="12">
        <v>22.638999999999999</v>
      </c>
    </row>
    <row r="72" spans="2:123" x14ac:dyDescent="0.3">
      <c r="B72" s="7">
        <v>10203</v>
      </c>
      <c r="C72" s="8" t="s">
        <v>71</v>
      </c>
      <c r="D72" s="12">
        <v>9.7050000000000001</v>
      </c>
      <c r="E72" s="12">
        <v>9.7409999999999997</v>
      </c>
      <c r="F72" s="12">
        <v>15.693</v>
      </c>
      <c r="G72" s="12">
        <v>11.901999999999999</v>
      </c>
      <c r="H72" s="12">
        <v>10.67</v>
      </c>
      <c r="I72" s="12">
        <v>9.9700000000000006</v>
      </c>
      <c r="J72" s="12">
        <v>9.09</v>
      </c>
      <c r="K72" s="12">
        <v>8.5210000000000008</v>
      </c>
      <c r="L72" s="12">
        <v>6.6740000000000004</v>
      </c>
      <c r="M72" s="12">
        <v>7.4260000000000002</v>
      </c>
      <c r="N72" s="12">
        <v>7.8780000000000001</v>
      </c>
      <c r="O72" s="12">
        <v>6.5289999999999999</v>
      </c>
      <c r="P72" s="12">
        <v>8.4469999999999992</v>
      </c>
      <c r="Q72" s="12">
        <v>14.151999999999999</v>
      </c>
      <c r="R72" s="12">
        <v>12.798999999999999</v>
      </c>
      <c r="S72" s="12">
        <v>12.842000000000001</v>
      </c>
      <c r="T72" s="12">
        <v>13.46</v>
      </c>
      <c r="U72" s="12">
        <v>9.9190000000000005</v>
      </c>
      <c r="V72" s="12">
        <v>9.4920000000000009</v>
      </c>
      <c r="W72" s="12">
        <v>8.3260000000000005</v>
      </c>
      <c r="X72" s="12">
        <v>6.7649999999999997</v>
      </c>
      <c r="Y72" s="12">
        <v>6.8630000000000004</v>
      </c>
      <c r="Z72" s="12">
        <v>7.5839999999999996</v>
      </c>
      <c r="AA72" s="12">
        <v>6.9029999999999996</v>
      </c>
      <c r="AB72" s="12">
        <v>8.6999999999999993</v>
      </c>
      <c r="AC72" s="12">
        <v>10.8</v>
      </c>
      <c r="AD72" s="12">
        <v>12</v>
      </c>
      <c r="AE72" s="12">
        <v>12.3</v>
      </c>
      <c r="AF72" s="12">
        <v>11</v>
      </c>
      <c r="AG72" s="12">
        <v>10.9</v>
      </c>
      <c r="AH72" s="12">
        <v>8.9</v>
      </c>
      <c r="AI72" s="12">
        <v>7.9</v>
      </c>
      <c r="AJ72" s="12">
        <v>7</v>
      </c>
      <c r="AK72" s="12">
        <v>8</v>
      </c>
      <c r="AL72" s="12">
        <v>8.4</v>
      </c>
      <c r="AM72" s="12">
        <v>6.3</v>
      </c>
      <c r="AN72" s="12">
        <v>9.3000000000000007</v>
      </c>
      <c r="AO72" s="12">
        <v>10</v>
      </c>
      <c r="AP72" s="12">
        <v>11</v>
      </c>
      <c r="AQ72" s="12">
        <v>12.5</v>
      </c>
      <c r="AR72" s="12">
        <v>10.3</v>
      </c>
      <c r="AS72" s="12">
        <v>10.199999999999999</v>
      </c>
      <c r="AT72" s="12">
        <v>9.5</v>
      </c>
      <c r="AU72" s="12">
        <v>8.6999999999999993</v>
      </c>
      <c r="AV72" s="12">
        <v>7.3</v>
      </c>
      <c r="AW72" s="12">
        <v>8.8000000000000007</v>
      </c>
      <c r="AX72" s="12">
        <v>8.5</v>
      </c>
      <c r="AY72" s="12">
        <v>7.4</v>
      </c>
      <c r="AZ72" s="12">
        <v>9.2509999999999994</v>
      </c>
      <c r="BA72" s="12">
        <v>11.606999999999999</v>
      </c>
      <c r="BB72" s="12">
        <v>15.428000000000001</v>
      </c>
      <c r="BC72" s="12">
        <v>12.4</v>
      </c>
      <c r="BD72" s="12">
        <v>16.491</v>
      </c>
      <c r="BE72" s="12">
        <v>11.333</v>
      </c>
      <c r="BF72" s="12">
        <v>9.2750000000000004</v>
      </c>
      <c r="BG72" s="12">
        <v>7.7160000000000002</v>
      </c>
      <c r="BH72" s="12">
        <v>6.4589999999999996</v>
      </c>
      <c r="BI72" s="12">
        <v>8.8219999999999992</v>
      </c>
      <c r="BJ72" s="12">
        <v>8.7319999999999993</v>
      </c>
      <c r="BK72" s="12">
        <v>6.5359999999999996</v>
      </c>
      <c r="BL72" s="12">
        <v>8.0640000000000001</v>
      </c>
      <c r="BM72" s="12">
        <v>13.417999999999999</v>
      </c>
      <c r="BN72" s="12">
        <v>14.733000000000001</v>
      </c>
      <c r="BO72" s="12">
        <v>13.439</v>
      </c>
      <c r="BP72" s="12">
        <v>11.94</v>
      </c>
      <c r="BQ72" s="12">
        <v>11.852</v>
      </c>
      <c r="BR72" s="12">
        <v>9.17</v>
      </c>
      <c r="BS72" s="12">
        <v>6.9279999999999999</v>
      </c>
      <c r="BT72" s="12">
        <v>8.9</v>
      </c>
      <c r="BU72" s="12">
        <v>9.2430000000000003</v>
      </c>
      <c r="BV72" s="12">
        <v>9.0879999999999992</v>
      </c>
      <c r="BW72" s="12">
        <v>6.4189999999999996</v>
      </c>
      <c r="BX72" s="12">
        <v>7.6934837869999999</v>
      </c>
      <c r="BY72" s="12">
        <v>12.708148332</v>
      </c>
      <c r="BZ72" s="12">
        <v>13.017087441999999</v>
      </c>
      <c r="CA72" s="12">
        <v>14.403765160000001</v>
      </c>
      <c r="CB72" s="12">
        <v>11.317367588</v>
      </c>
      <c r="CC72" s="12">
        <v>10.203632515999999</v>
      </c>
      <c r="CD72" s="12">
        <v>8.4319682699999987</v>
      </c>
      <c r="CE72" s="12">
        <v>6.9890588349999998</v>
      </c>
      <c r="CF72" s="12">
        <v>8.083746764999999</v>
      </c>
      <c r="CG72" s="12">
        <v>8.7384200509999985</v>
      </c>
      <c r="CH72" s="12">
        <v>8.4354007699999993</v>
      </c>
      <c r="CI72" s="12">
        <v>6.8494791500000005</v>
      </c>
      <c r="CJ72" s="12">
        <v>8.8732419179999997</v>
      </c>
      <c r="CK72" s="12">
        <v>10.020008606999999</v>
      </c>
      <c r="CL72" s="12">
        <v>15.269391132000001</v>
      </c>
      <c r="CM72" s="12">
        <v>17.46236407</v>
      </c>
      <c r="CN72" s="12">
        <v>13.997071375999999</v>
      </c>
      <c r="CO72" s="12">
        <v>11.411494312999999</v>
      </c>
      <c r="CP72" s="12">
        <v>10.269732772999999</v>
      </c>
      <c r="CQ72" s="12">
        <v>8.7176560839999997</v>
      </c>
      <c r="CR72" s="12">
        <v>7.5890346229999999</v>
      </c>
      <c r="CS72" s="12">
        <v>8.9733262939999996</v>
      </c>
      <c r="CT72" s="12">
        <v>8.8563680480000002</v>
      </c>
      <c r="CU72" s="12">
        <v>8.3389418089999996</v>
      </c>
      <c r="CV72" s="12">
        <v>9.8740000000000006</v>
      </c>
      <c r="CW72" s="12">
        <v>11.03</v>
      </c>
      <c r="CX72" s="12">
        <v>13.127000000000001</v>
      </c>
      <c r="CY72" s="12">
        <v>13.058</v>
      </c>
      <c r="CZ72" s="12">
        <v>13.993</v>
      </c>
      <c r="DA72" s="12">
        <v>11.635999999999999</v>
      </c>
      <c r="DB72" s="12">
        <v>10.471</v>
      </c>
      <c r="DC72" s="12">
        <v>7.6980000000000004</v>
      </c>
      <c r="DD72" s="12">
        <v>6.74</v>
      </c>
      <c r="DE72" s="12">
        <v>9.1389999999999993</v>
      </c>
      <c r="DF72" s="12">
        <v>9.8260000000000005</v>
      </c>
      <c r="DG72" s="12">
        <v>6.9640000000000004</v>
      </c>
      <c r="DH72" s="12">
        <v>9.6</v>
      </c>
      <c r="DI72" s="12">
        <v>11.315</v>
      </c>
      <c r="DJ72" s="12">
        <v>14.477</v>
      </c>
      <c r="DK72" s="12">
        <v>12.872</v>
      </c>
      <c r="DL72" s="12">
        <v>15.411</v>
      </c>
      <c r="DM72" s="12">
        <v>14.314</v>
      </c>
      <c r="DN72" s="12">
        <v>9.4120000000000008</v>
      </c>
      <c r="DO72" s="12">
        <v>9.4079999999999995</v>
      </c>
      <c r="DP72" s="12">
        <v>6.7409999999999997</v>
      </c>
      <c r="DQ72" s="12">
        <v>8.1989999999999998</v>
      </c>
      <c r="DR72" s="12">
        <v>8.8490000000000002</v>
      </c>
      <c r="DS72" s="12">
        <v>8.36</v>
      </c>
    </row>
    <row r="73" spans="2:123" x14ac:dyDescent="0.3">
      <c r="B73" s="7">
        <v>10204</v>
      </c>
      <c r="C73" s="8" t="s">
        <v>72</v>
      </c>
      <c r="D73" s="12">
        <v>111.26300000000001</v>
      </c>
      <c r="E73" s="12">
        <v>117.84699999999999</v>
      </c>
      <c r="F73" s="12">
        <v>150.54499999999999</v>
      </c>
      <c r="G73" s="12">
        <v>147.80699999999999</v>
      </c>
      <c r="H73" s="12">
        <v>133.196</v>
      </c>
      <c r="I73" s="12">
        <v>113.181</v>
      </c>
      <c r="J73" s="12">
        <v>107.696</v>
      </c>
      <c r="K73" s="12">
        <v>101.46599999999999</v>
      </c>
      <c r="L73" s="12">
        <v>100.066</v>
      </c>
      <c r="M73" s="12">
        <v>105.729</v>
      </c>
      <c r="N73" s="12">
        <v>105.22</v>
      </c>
      <c r="O73" s="12">
        <v>86.53</v>
      </c>
      <c r="P73" s="12">
        <v>100.51900000000001</v>
      </c>
      <c r="Q73" s="12">
        <v>135.66200000000001</v>
      </c>
      <c r="R73" s="12">
        <v>129.20400000000001</v>
      </c>
      <c r="S73" s="12">
        <v>143.59100000000001</v>
      </c>
      <c r="T73" s="12">
        <v>150.803</v>
      </c>
      <c r="U73" s="12">
        <v>115.59699999999999</v>
      </c>
      <c r="V73" s="12">
        <v>106.24</v>
      </c>
      <c r="W73" s="12">
        <v>97.159000000000006</v>
      </c>
      <c r="X73" s="12">
        <v>98.915000000000006</v>
      </c>
      <c r="Y73" s="12">
        <v>105.58799999999999</v>
      </c>
      <c r="Z73" s="12">
        <v>105.81100000000001</v>
      </c>
      <c r="AA73" s="12">
        <v>90.376999999999995</v>
      </c>
      <c r="AB73" s="12">
        <v>100.36199999999999</v>
      </c>
      <c r="AC73" s="12">
        <v>114.64700000000001</v>
      </c>
      <c r="AD73" s="12">
        <v>134.40799999999999</v>
      </c>
      <c r="AE73" s="12">
        <v>134.12100000000001</v>
      </c>
      <c r="AF73" s="12">
        <v>120.095</v>
      </c>
      <c r="AG73" s="12">
        <v>118.125</v>
      </c>
      <c r="AH73" s="12">
        <v>99.334999999999994</v>
      </c>
      <c r="AI73" s="12">
        <v>88.186000000000007</v>
      </c>
      <c r="AJ73" s="12">
        <v>100.816</v>
      </c>
      <c r="AK73" s="12">
        <v>106.77</v>
      </c>
      <c r="AL73" s="12">
        <v>107.99</v>
      </c>
      <c r="AM73" s="12">
        <v>86.775999999999996</v>
      </c>
      <c r="AN73" s="12">
        <v>99.6</v>
      </c>
      <c r="AO73" s="12">
        <v>109.8</v>
      </c>
      <c r="AP73" s="12">
        <v>125.2</v>
      </c>
      <c r="AQ73" s="12">
        <v>149.80000000000001</v>
      </c>
      <c r="AR73" s="12">
        <v>131.4</v>
      </c>
      <c r="AS73" s="12">
        <v>119.3</v>
      </c>
      <c r="AT73" s="12">
        <v>107.7</v>
      </c>
      <c r="AU73" s="12">
        <v>95.2</v>
      </c>
      <c r="AV73" s="12">
        <v>99.3</v>
      </c>
      <c r="AW73" s="12">
        <v>109.9</v>
      </c>
      <c r="AX73" s="12">
        <v>106.2</v>
      </c>
      <c r="AY73" s="12">
        <v>97.8</v>
      </c>
      <c r="AZ73" s="12">
        <v>97.1</v>
      </c>
      <c r="BA73" s="12">
        <v>118.4</v>
      </c>
      <c r="BB73" s="12">
        <v>145.4</v>
      </c>
      <c r="BC73" s="12">
        <v>136.80000000000001</v>
      </c>
      <c r="BD73" s="12">
        <v>143.30000000000001</v>
      </c>
      <c r="BE73" s="12">
        <v>109.2</v>
      </c>
      <c r="BF73" s="12">
        <v>101.5</v>
      </c>
      <c r="BG73" s="12">
        <v>89.7</v>
      </c>
      <c r="BH73" s="12">
        <v>93.2</v>
      </c>
      <c r="BI73" s="12">
        <v>107.3</v>
      </c>
      <c r="BJ73" s="12">
        <v>102.4</v>
      </c>
      <c r="BK73" s="12">
        <v>91.9</v>
      </c>
      <c r="BL73" s="12">
        <v>96.834000000000003</v>
      </c>
      <c r="BM73" s="12">
        <v>132.268</v>
      </c>
      <c r="BN73" s="12">
        <v>139.93299999999999</v>
      </c>
      <c r="BO73" s="12">
        <v>137.536</v>
      </c>
      <c r="BP73" s="12">
        <v>120.994</v>
      </c>
      <c r="BQ73" s="12">
        <v>120.04600000000001</v>
      </c>
      <c r="BR73" s="12">
        <v>99.677000000000007</v>
      </c>
      <c r="BS73" s="12">
        <v>81.183999999999997</v>
      </c>
      <c r="BT73" s="12">
        <v>116.774</v>
      </c>
      <c r="BU73" s="12">
        <v>108.127</v>
      </c>
      <c r="BV73" s="12">
        <v>106.01300000000001</v>
      </c>
      <c r="BW73" s="12">
        <v>94.262</v>
      </c>
      <c r="BX73" s="12">
        <v>90.9</v>
      </c>
      <c r="BY73" s="12">
        <v>126.8</v>
      </c>
      <c r="BZ73" s="12">
        <v>137.19999999999999</v>
      </c>
      <c r="CA73" s="12">
        <v>130.268</v>
      </c>
      <c r="CB73" s="12">
        <v>128.73599999999999</v>
      </c>
      <c r="CC73" s="12">
        <v>108.682</v>
      </c>
      <c r="CD73" s="12">
        <v>95.753</v>
      </c>
      <c r="CE73" s="12">
        <v>83.712999999999994</v>
      </c>
      <c r="CF73" s="12">
        <v>104.83499999999999</v>
      </c>
      <c r="CG73" s="12">
        <v>106.432</v>
      </c>
      <c r="CH73" s="12">
        <v>106.002</v>
      </c>
      <c r="CI73" s="12">
        <v>96.709000000000003</v>
      </c>
      <c r="CJ73" s="12">
        <v>94.320999999999998</v>
      </c>
      <c r="CK73" s="12">
        <v>109.117</v>
      </c>
      <c r="CL73" s="12">
        <v>138.37</v>
      </c>
      <c r="CM73" s="12">
        <v>143.65299999999999</v>
      </c>
      <c r="CN73" s="12">
        <v>123.169</v>
      </c>
      <c r="CO73" s="12">
        <v>120.40300000000001</v>
      </c>
      <c r="CP73" s="12">
        <v>97.268000000000001</v>
      </c>
      <c r="CQ73" s="12">
        <v>90.033000000000001</v>
      </c>
      <c r="CR73" s="12">
        <v>101.797</v>
      </c>
      <c r="CS73" s="12">
        <v>110.675</v>
      </c>
      <c r="CT73" s="12">
        <v>105.60299999999999</v>
      </c>
      <c r="CU73" s="12">
        <v>95.478999999999999</v>
      </c>
      <c r="CV73" s="12">
        <v>98.903999999999996</v>
      </c>
      <c r="CW73" s="12">
        <v>108.23399999999999</v>
      </c>
      <c r="CX73" s="12">
        <v>122.351</v>
      </c>
      <c r="CY73" s="12">
        <v>125.22199999999999</v>
      </c>
      <c r="CZ73" s="12">
        <v>123.331</v>
      </c>
      <c r="DA73" s="12">
        <v>116.599</v>
      </c>
      <c r="DB73" s="12">
        <v>106.306</v>
      </c>
      <c r="DC73" s="12">
        <v>85.301000000000002</v>
      </c>
      <c r="DD73" s="12">
        <v>91.475999999999999</v>
      </c>
      <c r="DE73" s="12">
        <v>114.393</v>
      </c>
      <c r="DF73" s="12">
        <v>106.675</v>
      </c>
      <c r="DG73" s="12">
        <v>93.159000000000006</v>
      </c>
      <c r="DH73" s="12">
        <v>98.728999999999999</v>
      </c>
      <c r="DI73" s="12">
        <v>113.92700000000001</v>
      </c>
      <c r="DJ73" s="12">
        <v>128.33500000000001</v>
      </c>
      <c r="DK73" s="12">
        <v>131.41800000000001</v>
      </c>
      <c r="DL73" s="12">
        <v>132.80699999999999</v>
      </c>
      <c r="DM73" s="12">
        <v>118.93300000000001</v>
      </c>
      <c r="DN73" s="12">
        <v>94.474999999999994</v>
      </c>
      <c r="DO73" s="12">
        <v>91.019000000000005</v>
      </c>
      <c r="DP73" s="12">
        <v>90.415000000000006</v>
      </c>
      <c r="DQ73" s="12">
        <v>113.282</v>
      </c>
      <c r="DR73" s="12">
        <v>110.151</v>
      </c>
      <c r="DS73" s="12">
        <v>106.36499999999999</v>
      </c>
    </row>
    <row r="74" spans="2:123" x14ac:dyDescent="0.3">
      <c r="B74" s="7">
        <v>10209</v>
      </c>
      <c r="C74" s="8" t="s">
        <v>73</v>
      </c>
      <c r="D74" s="12">
        <v>163.76599999999999</v>
      </c>
      <c r="E74" s="12">
        <v>146.262</v>
      </c>
      <c r="F74" s="12">
        <v>230.53</v>
      </c>
      <c r="G74" s="12">
        <v>190.78100000000001</v>
      </c>
      <c r="H74" s="12">
        <v>161.739</v>
      </c>
      <c r="I74" s="12">
        <v>164.67500000000001</v>
      </c>
      <c r="J74" s="12">
        <v>151.655</v>
      </c>
      <c r="K74" s="12">
        <v>139.79900000000001</v>
      </c>
      <c r="L74" s="12">
        <v>119.578</v>
      </c>
      <c r="M74" s="12">
        <v>140.637</v>
      </c>
      <c r="N74" s="12">
        <v>137.60300000000001</v>
      </c>
      <c r="O74" s="12">
        <v>109.73</v>
      </c>
      <c r="P74" s="12">
        <v>134.96199999999999</v>
      </c>
      <c r="Q74" s="12">
        <v>231.35</v>
      </c>
      <c r="R74" s="12">
        <v>210.33699999999999</v>
      </c>
      <c r="S74" s="12">
        <v>218.36799999999999</v>
      </c>
      <c r="T74" s="12">
        <v>231.09399999999999</v>
      </c>
      <c r="U74" s="12">
        <v>158.74700000000001</v>
      </c>
      <c r="V74" s="12">
        <v>150.435</v>
      </c>
      <c r="W74" s="12">
        <v>137.251</v>
      </c>
      <c r="X74" s="12">
        <v>115.93600000000001</v>
      </c>
      <c r="Y74" s="12">
        <v>134.642</v>
      </c>
      <c r="Z74" s="12">
        <v>133.75299999999999</v>
      </c>
      <c r="AA74" s="12">
        <v>124.15300000000001</v>
      </c>
      <c r="AB74" s="12">
        <v>150.4</v>
      </c>
      <c r="AC74" s="12">
        <v>176.5</v>
      </c>
      <c r="AD74" s="12">
        <v>185</v>
      </c>
      <c r="AE74" s="12">
        <v>195.2</v>
      </c>
      <c r="AF74" s="12">
        <v>188.7</v>
      </c>
      <c r="AG74" s="12">
        <v>170.3</v>
      </c>
      <c r="AH74" s="12">
        <v>146.80000000000001</v>
      </c>
      <c r="AI74" s="12">
        <v>134.9</v>
      </c>
      <c r="AJ74" s="12">
        <v>115.6</v>
      </c>
      <c r="AK74" s="12">
        <v>145.9</v>
      </c>
      <c r="AL74" s="12">
        <v>141.9</v>
      </c>
      <c r="AM74" s="12">
        <v>117.9</v>
      </c>
      <c r="AN74" s="12">
        <v>138.80000000000001</v>
      </c>
      <c r="AO74" s="12">
        <v>155.80000000000001</v>
      </c>
      <c r="AP74" s="12">
        <v>171.2</v>
      </c>
      <c r="AQ74" s="12">
        <v>203</v>
      </c>
      <c r="AR74" s="12">
        <v>161.80000000000001</v>
      </c>
      <c r="AS74" s="12">
        <v>163.6</v>
      </c>
      <c r="AT74" s="12">
        <v>159.4</v>
      </c>
      <c r="AU74" s="12">
        <v>148.80000000000001</v>
      </c>
      <c r="AV74" s="12">
        <v>127.9</v>
      </c>
      <c r="AW74" s="12">
        <v>151.30000000000001</v>
      </c>
      <c r="AX74" s="12">
        <v>142.19999999999999</v>
      </c>
      <c r="AY74" s="12">
        <v>127.2</v>
      </c>
      <c r="AZ74" s="12">
        <v>153.17500000000001</v>
      </c>
      <c r="BA74" s="12">
        <v>188.999</v>
      </c>
      <c r="BB74" s="12">
        <v>233.65299999999999</v>
      </c>
      <c r="BC74" s="12">
        <v>194.04900000000001</v>
      </c>
      <c r="BD74" s="12">
        <v>251.221</v>
      </c>
      <c r="BE74" s="12">
        <v>201.52600000000001</v>
      </c>
      <c r="BF74" s="12">
        <v>142.71700000000001</v>
      </c>
      <c r="BG74" s="12">
        <v>121.52200000000001</v>
      </c>
      <c r="BH74" s="12">
        <v>125.768</v>
      </c>
      <c r="BI74" s="12">
        <v>156.78800000000001</v>
      </c>
      <c r="BJ74" s="12">
        <v>147.89099999999999</v>
      </c>
      <c r="BK74" s="12">
        <v>119.902</v>
      </c>
      <c r="BL74" s="12">
        <v>123.907</v>
      </c>
      <c r="BM74" s="12">
        <v>201.69800000000001</v>
      </c>
      <c r="BN74" s="12">
        <v>210.102</v>
      </c>
      <c r="BO74" s="12">
        <v>189.666</v>
      </c>
      <c r="BP74" s="12">
        <v>178.05600000000001</v>
      </c>
      <c r="BQ74" s="12">
        <v>184.60900000000001</v>
      </c>
      <c r="BR74" s="12">
        <v>149.90199999999999</v>
      </c>
      <c r="BS74" s="12">
        <v>127.849</v>
      </c>
      <c r="BT74" s="12">
        <v>165.31100000000001</v>
      </c>
      <c r="BU74" s="12">
        <v>159.50200000000001</v>
      </c>
      <c r="BV74" s="12">
        <v>160.50299999999999</v>
      </c>
      <c r="BW74" s="12">
        <v>125.57899999999999</v>
      </c>
      <c r="BX74" s="12">
        <v>122.456201703</v>
      </c>
      <c r="BY74" s="12">
        <v>171.120072712</v>
      </c>
      <c r="BZ74" s="12">
        <v>172.91944143199999</v>
      </c>
      <c r="CA74" s="12">
        <v>200.412380224</v>
      </c>
      <c r="CB74" s="12">
        <v>167.24114850000001</v>
      </c>
      <c r="CC74" s="12">
        <v>142.861571338</v>
      </c>
      <c r="CD74" s="12">
        <v>117.256744858</v>
      </c>
      <c r="CE74" s="12">
        <v>110.780831361</v>
      </c>
      <c r="CF74" s="12">
        <v>146.24126918299999</v>
      </c>
      <c r="CG74" s="12">
        <v>142.11590026299999</v>
      </c>
      <c r="CH74" s="12">
        <v>140.54210092999998</v>
      </c>
      <c r="CI74" s="12">
        <v>106.457683262</v>
      </c>
      <c r="CJ74" s="12">
        <v>134.098550235</v>
      </c>
      <c r="CK74" s="12">
        <v>133.93312508400001</v>
      </c>
      <c r="CL74" s="12">
        <v>222.55633800300001</v>
      </c>
      <c r="CM74" s="12">
        <v>233.89874990299998</v>
      </c>
      <c r="CN74" s="12">
        <v>198.06478880400002</v>
      </c>
      <c r="CO74" s="12">
        <v>162.375007969</v>
      </c>
      <c r="CP74" s="12">
        <v>138.624286114</v>
      </c>
      <c r="CQ74" s="12">
        <v>126.92991222100001</v>
      </c>
      <c r="CR74" s="12">
        <v>138.84346294299999</v>
      </c>
      <c r="CS74" s="12">
        <v>155.914740075</v>
      </c>
      <c r="CT74" s="12">
        <v>151.821532969</v>
      </c>
      <c r="CU74" s="12">
        <v>134.73603660299997</v>
      </c>
      <c r="CV74" s="12">
        <v>146.977</v>
      </c>
      <c r="CW74" s="12">
        <v>179.37299999999999</v>
      </c>
      <c r="CX74" s="12">
        <v>211.36799999999999</v>
      </c>
      <c r="CY74" s="12">
        <v>190.251</v>
      </c>
      <c r="CZ74" s="12">
        <v>241.81399999999999</v>
      </c>
      <c r="DA74" s="12">
        <v>182.90899999999999</v>
      </c>
      <c r="DB74" s="12">
        <v>150.62700000000001</v>
      </c>
      <c r="DC74" s="12">
        <v>128.23099999999999</v>
      </c>
      <c r="DD74" s="12">
        <v>136.208</v>
      </c>
      <c r="DE74" s="12">
        <v>164.48</v>
      </c>
      <c r="DF74" s="12">
        <v>169.66499999999999</v>
      </c>
      <c r="DG74" s="12">
        <v>122.869</v>
      </c>
      <c r="DH74" s="12">
        <v>149.648</v>
      </c>
      <c r="DI74" s="12">
        <v>171.05</v>
      </c>
      <c r="DJ74" s="12">
        <v>208.11</v>
      </c>
      <c r="DK74" s="12">
        <v>195.19</v>
      </c>
      <c r="DL74" s="12">
        <v>241.499</v>
      </c>
      <c r="DM74" s="12">
        <v>240.85</v>
      </c>
      <c r="DN74" s="12">
        <v>144.583</v>
      </c>
      <c r="DO74" s="12">
        <v>135.21600000000001</v>
      </c>
      <c r="DP74" s="12">
        <v>144.97</v>
      </c>
      <c r="DQ74" s="12">
        <v>153.965</v>
      </c>
      <c r="DR74" s="12">
        <v>163.68700000000001</v>
      </c>
      <c r="DS74" s="12">
        <v>141.12799999999999</v>
      </c>
    </row>
    <row r="75" spans="2:123" x14ac:dyDescent="0.3">
      <c r="B75" s="7">
        <v>10230</v>
      </c>
      <c r="C75" s="8" t="s">
        <v>74</v>
      </c>
      <c r="D75" s="12">
        <v>13.026</v>
      </c>
      <c r="E75" s="12">
        <v>15.007999999999999</v>
      </c>
      <c r="F75" s="12">
        <v>22.611999999999998</v>
      </c>
      <c r="G75" s="12">
        <v>18.280999999999999</v>
      </c>
      <c r="H75" s="12">
        <v>14.250999999999999</v>
      </c>
      <c r="I75" s="12">
        <v>15.645</v>
      </c>
      <c r="J75" s="12">
        <v>14.718</v>
      </c>
      <c r="K75" s="12">
        <v>12.851000000000001</v>
      </c>
      <c r="L75" s="12">
        <v>9.5909999999999993</v>
      </c>
      <c r="M75" s="12">
        <v>12.882999999999999</v>
      </c>
      <c r="N75" s="12">
        <v>12.702</v>
      </c>
      <c r="O75" s="12">
        <v>9.5869999999999997</v>
      </c>
      <c r="P75" s="12">
        <v>13.638999999999999</v>
      </c>
      <c r="Q75" s="12">
        <v>26.154</v>
      </c>
      <c r="R75" s="12">
        <v>22.681999999999999</v>
      </c>
      <c r="S75" s="12">
        <v>26.812999999999999</v>
      </c>
      <c r="T75" s="12">
        <v>23.962</v>
      </c>
      <c r="U75" s="12">
        <v>17.559000000000001</v>
      </c>
      <c r="V75" s="12">
        <v>18.024999999999999</v>
      </c>
      <c r="W75" s="12">
        <v>13.532</v>
      </c>
      <c r="X75" s="12">
        <v>12.198</v>
      </c>
      <c r="Y75" s="12">
        <v>12.522</v>
      </c>
      <c r="Z75" s="12">
        <v>13.426</v>
      </c>
      <c r="AA75" s="12">
        <v>12.545999999999999</v>
      </c>
      <c r="AB75" s="12">
        <v>16.2</v>
      </c>
      <c r="AC75" s="12">
        <v>17.899999999999999</v>
      </c>
      <c r="AD75" s="12">
        <v>23</v>
      </c>
      <c r="AE75" s="12">
        <v>22.5</v>
      </c>
      <c r="AF75" s="12">
        <v>19.8</v>
      </c>
      <c r="AG75" s="12">
        <v>17.899999999999999</v>
      </c>
      <c r="AH75" s="12">
        <v>15.8</v>
      </c>
      <c r="AI75" s="12">
        <v>14.2</v>
      </c>
      <c r="AJ75" s="12">
        <v>14.1</v>
      </c>
      <c r="AK75" s="12">
        <v>14.2</v>
      </c>
      <c r="AL75" s="12">
        <v>15.2</v>
      </c>
      <c r="AM75" s="12">
        <v>12.5</v>
      </c>
      <c r="AN75" s="12">
        <v>15.1</v>
      </c>
      <c r="AO75" s="12">
        <v>18.399999999999999</v>
      </c>
      <c r="AP75" s="12">
        <v>20.2</v>
      </c>
      <c r="AQ75" s="12">
        <v>22.1</v>
      </c>
      <c r="AR75" s="12">
        <v>18.3</v>
      </c>
      <c r="AS75" s="12">
        <v>19.399999999999999</v>
      </c>
      <c r="AT75" s="12">
        <v>18.3</v>
      </c>
      <c r="AU75" s="12">
        <v>16.2</v>
      </c>
      <c r="AV75" s="12">
        <v>13.2</v>
      </c>
      <c r="AW75" s="12">
        <v>15.7</v>
      </c>
      <c r="AX75" s="12">
        <v>15.8</v>
      </c>
      <c r="AY75" s="12">
        <v>13.8</v>
      </c>
      <c r="AZ75" s="12">
        <v>17.234000000000002</v>
      </c>
      <c r="BA75" s="12">
        <v>22.614000000000001</v>
      </c>
      <c r="BB75" s="12">
        <v>24.274999999999999</v>
      </c>
      <c r="BC75" s="12">
        <v>20.367000000000001</v>
      </c>
      <c r="BD75" s="12">
        <v>26.004999999999999</v>
      </c>
      <c r="BE75" s="12">
        <v>20.82</v>
      </c>
      <c r="BF75" s="12">
        <v>15.802</v>
      </c>
      <c r="BG75" s="12">
        <v>13.853</v>
      </c>
      <c r="BH75" s="12">
        <v>12.574</v>
      </c>
      <c r="BI75" s="12">
        <v>16.765000000000001</v>
      </c>
      <c r="BJ75" s="12">
        <v>16.885999999999999</v>
      </c>
      <c r="BK75" s="12">
        <v>13.199</v>
      </c>
      <c r="BL75" s="12">
        <v>15.512</v>
      </c>
      <c r="BM75" s="12">
        <v>21.827000000000002</v>
      </c>
      <c r="BN75" s="12">
        <v>24.617999999999999</v>
      </c>
      <c r="BO75" s="12">
        <v>21.507999999999999</v>
      </c>
      <c r="BP75" s="12">
        <v>18.308</v>
      </c>
      <c r="BQ75" s="12">
        <v>18.972000000000001</v>
      </c>
      <c r="BR75" s="12">
        <v>17.138000000000002</v>
      </c>
      <c r="BS75" s="12">
        <v>16.047999999999998</v>
      </c>
      <c r="BT75" s="12">
        <v>15.734999999999999</v>
      </c>
      <c r="BU75" s="12">
        <v>16.285</v>
      </c>
      <c r="BV75" s="12">
        <v>15.205</v>
      </c>
      <c r="BW75" s="12">
        <v>14.266999999999999</v>
      </c>
      <c r="BX75" s="12">
        <v>15.651434330000001</v>
      </c>
      <c r="BY75" s="12">
        <v>23.352254000000002</v>
      </c>
      <c r="BZ75" s="12">
        <v>25.9440107</v>
      </c>
      <c r="CA75" s="12">
        <v>24.102151000000003</v>
      </c>
      <c r="CB75" s="12">
        <v>21.561510600000002</v>
      </c>
      <c r="CC75" s="12">
        <v>19.387475800000001</v>
      </c>
      <c r="CD75" s="12">
        <v>16.387336449999999</v>
      </c>
      <c r="CE75" s="12">
        <v>14.361119500000001</v>
      </c>
      <c r="CF75" s="12">
        <v>15.251932360000001</v>
      </c>
      <c r="CG75" s="12">
        <v>16.348480259999999</v>
      </c>
      <c r="CH75" s="12">
        <v>16.535112170000001</v>
      </c>
      <c r="CI75" s="12">
        <v>14.05034084</v>
      </c>
      <c r="CJ75" s="12">
        <v>16.924011729999997</v>
      </c>
      <c r="CK75" s="12">
        <v>18.669563347</v>
      </c>
      <c r="CL75" s="12">
        <v>24.697375886000003</v>
      </c>
      <c r="CM75" s="12">
        <v>31.353364836000001</v>
      </c>
      <c r="CN75" s="12">
        <v>27.500803916000002</v>
      </c>
      <c r="CO75" s="12">
        <v>21.228115657</v>
      </c>
      <c r="CP75" s="12">
        <v>19.226557044</v>
      </c>
      <c r="CQ75" s="12">
        <v>15.432721049</v>
      </c>
      <c r="CR75" s="12">
        <v>15.088627519999999</v>
      </c>
      <c r="CS75" s="12">
        <v>17.647147912000001</v>
      </c>
      <c r="CT75" s="12">
        <v>18.235933028999998</v>
      </c>
      <c r="CU75" s="12">
        <v>14.562084431999999</v>
      </c>
      <c r="CV75" s="12">
        <v>16.05</v>
      </c>
      <c r="CW75" s="12">
        <v>18.585999999999999</v>
      </c>
      <c r="CX75" s="12">
        <v>22.094000000000001</v>
      </c>
      <c r="CY75" s="12">
        <v>22.742999999999999</v>
      </c>
      <c r="CZ75" s="12">
        <v>25.085000000000001</v>
      </c>
      <c r="DA75" s="12">
        <v>20.27</v>
      </c>
      <c r="DB75" s="12">
        <v>17.788</v>
      </c>
      <c r="DC75" s="12">
        <v>14.766</v>
      </c>
      <c r="DD75" s="12">
        <v>13.025</v>
      </c>
      <c r="DE75" s="12">
        <v>16.510999999999999</v>
      </c>
      <c r="DF75" s="12">
        <v>17.099</v>
      </c>
      <c r="DG75" s="12">
        <v>12.943</v>
      </c>
      <c r="DH75" s="12">
        <v>15.56</v>
      </c>
      <c r="DI75" s="12">
        <v>20.643000000000001</v>
      </c>
      <c r="DJ75" s="12">
        <v>21.602</v>
      </c>
      <c r="DK75" s="12">
        <v>22.045999999999999</v>
      </c>
      <c r="DL75" s="12">
        <v>27.544</v>
      </c>
      <c r="DM75" s="12">
        <v>27.007000000000001</v>
      </c>
      <c r="DN75" s="12">
        <v>16.318999999999999</v>
      </c>
      <c r="DO75" s="12">
        <v>14.339</v>
      </c>
      <c r="DP75" s="12">
        <v>13.242000000000001</v>
      </c>
      <c r="DQ75" s="12">
        <v>15.025</v>
      </c>
      <c r="DR75" s="12">
        <v>17.47</v>
      </c>
      <c r="DS75" s="12">
        <v>15.634</v>
      </c>
    </row>
    <row r="76" spans="2:123" x14ac:dyDescent="0.3">
      <c r="B76" s="7">
        <v>10231</v>
      </c>
      <c r="C76" s="8" t="s">
        <v>75</v>
      </c>
      <c r="D76" s="12">
        <v>56.926620999999997</v>
      </c>
      <c r="E76" s="12">
        <v>61.211703</v>
      </c>
      <c r="F76" s="12">
        <v>86.992620000000016</v>
      </c>
      <c r="G76" s="12">
        <v>62.413619999999995</v>
      </c>
      <c r="H76" s="12">
        <v>66.716900999999993</v>
      </c>
      <c r="I76" s="12">
        <v>60.982559999999999</v>
      </c>
      <c r="J76" s="12">
        <v>56.495687999999994</v>
      </c>
      <c r="K76" s="12">
        <v>48.912600000000005</v>
      </c>
      <c r="L76" s="12">
        <v>42.217687999999995</v>
      </c>
      <c r="M76" s="12">
        <v>55.540601000000002</v>
      </c>
      <c r="N76" s="12">
        <v>59.812601000000001</v>
      </c>
      <c r="O76" s="12">
        <v>49.950686999999995</v>
      </c>
      <c r="P76" s="12">
        <v>58.654601</v>
      </c>
      <c r="Q76" s="12">
        <v>78.553685000000002</v>
      </c>
      <c r="R76" s="12">
        <v>80.085600999999997</v>
      </c>
      <c r="S76" s="12">
        <v>78.879600000000011</v>
      </c>
      <c r="T76" s="12">
        <v>68.076877999999994</v>
      </c>
      <c r="U76" s="12">
        <v>60.319603999999998</v>
      </c>
      <c r="V76" s="12">
        <v>61.057687999999992</v>
      </c>
      <c r="W76" s="12">
        <v>60.001599999999996</v>
      </c>
      <c r="X76" s="12">
        <v>46.627687999999992</v>
      </c>
      <c r="Y76" s="12">
        <v>48.571599999999997</v>
      </c>
      <c r="Z76" s="12">
        <v>56.333599</v>
      </c>
      <c r="AA76" s="12">
        <v>55.131686999999999</v>
      </c>
      <c r="AB76" s="12">
        <v>59.243601000000005</v>
      </c>
      <c r="AC76" s="12">
        <v>66.472687000000008</v>
      </c>
      <c r="AD76" s="12">
        <v>77.465600999999992</v>
      </c>
      <c r="AE76" s="12">
        <v>76.259599999999992</v>
      </c>
      <c r="AF76" s="12">
        <v>68.006779000000009</v>
      </c>
      <c r="AG76" s="12">
        <v>62.186599000000001</v>
      </c>
      <c r="AH76" s="12">
        <v>57.722687000000001</v>
      </c>
      <c r="AI76" s="12">
        <v>51.237601000000005</v>
      </c>
      <c r="AJ76" s="12">
        <v>47.521687999999997</v>
      </c>
      <c r="AK76" s="12">
        <v>60.302600000000005</v>
      </c>
      <c r="AL76" s="12">
        <v>60.398599000000004</v>
      </c>
      <c r="AM76" s="12">
        <v>55.034688000000003</v>
      </c>
      <c r="AN76" s="12">
        <v>60.8</v>
      </c>
      <c r="AO76" s="12">
        <v>65.2</v>
      </c>
      <c r="AP76" s="12">
        <v>68.2</v>
      </c>
      <c r="AQ76" s="12">
        <v>77.7</v>
      </c>
      <c r="AR76" s="12">
        <v>67.8</v>
      </c>
      <c r="AS76" s="12">
        <v>63.9</v>
      </c>
      <c r="AT76" s="12">
        <v>63</v>
      </c>
      <c r="AU76" s="12">
        <v>63.5</v>
      </c>
      <c r="AV76" s="12">
        <v>54.5</v>
      </c>
      <c r="AW76" s="12">
        <v>61.7</v>
      </c>
      <c r="AX76" s="12">
        <v>62.1</v>
      </c>
      <c r="AY76" s="12">
        <v>59.1</v>
      </c>
      <c r="AZ76" s="12">
        <v>62.8</v>
      </c>
      <c r="BA76" s="12">
        <v>75.2</v>
      </c>
      <c r="BB76" s="12">
        <v>83.9</v>
      </c>
      <c r="BC76" s="12">
        <v>69.8</v>
      </c>
      <c r="BD76" s="12">
        <v>80.8</v>
      </c>
      <c r="BE76" s="12">
        <v>61.6</v>
      </c>
      <c r="BF76" s="12">
        <v>52.6</v>
      </c>
      <c r="BG76" s="12">
        <v>46.8</v>
      </c>
      <c r="BH76" s="12">
        <v>50</v>
      </c>
      <c r="BI76" s="12">
        <v>67.3</v>
      </c>
      <c r="BJ76" s="12">
        <v>65.099999999999994</v>
      </c>
      <c r="BK76" s="12">
        <v>58.3</v>
      </c>
      <c r="BL76" s="12">
        <v>57.451999999999998</v>
      </c>
      <c r="BM76" s="12">
        <v>79.244</v>
      </c>
      <c r="BN76" s="12">
        <v>79.873999999999995</v>
      </c>
      <c r="BO76" s="12">
        <v>76.567840947999997</v>
      </c>
      <c r="BP76" s="12">
        <v>65.611999999999995</v>
      </c>
      <c r="BQ76" s="12">
        <v>70.153000000000006</v>
      </c>
      <c r="BR76" s="12">
        <v>62.421999999999997</v>
      </c>
      <c r="BS76" s="12">
        <v>52.73</v>
      </c>
      <c r="BT76" s="12">
        <v>66.311999999999998</v>
      </c>
      <c r="BU76" s="12">
        <v>69.906999999999996</v>
      </c>
      <c r="BV76" s="12">
        <v>65.456999999999994</v>
      </c>
      <c r="BW76" s="12">
        <v>57.920999999999999</v>
      </c>
      <c r="BX76" s="12">
        <v>61.502000000000002</v>
      </c>
      <c r="BY76" s="12">
        <v>76.361000000000004</v>
      </c>
      <c r="BZ76" s="12">
        <v>74.936000000000007</v>
      </c>
      <c r="CA76" s="12">
        <v>78.613</v>
      </c>
      <c r="CB76" s="12">
        <v>69.997</v>
      </c>
      <c r="CC76" s="12">
        <v>58.654000000000003</v>
      </c>
      <c r="CD76" s="12">
        <v>53.375999999999998</v>
      </c>
      <c r="CE76" s="12">
        <v>49.731999999999999</v>
      </c>
      <c r="CF76" s="12">
        <v>57.47</v>
      </c>
      <c r="CG76" s="12">
        <v>68.884</v>
      </c>
      <c r="CH76" s="12">
        <v>65.581999999999994</v>
      </c>
      <c r="CI76" s="12">
        <v>56.74</v>
      </c>
      <c r="CJ76" s="12">
        <v>66.054000000000002</v>
      </c>
      <c r="CK76" s="12">
        <v>58.881</v>
      </c>
      <c r="CL76" s="12">
        <v>77.27</v>
      </c>
      <c r="CM76" s="12">
        <v>91.326999999999998</v>
      </c>
      <c r="CN76" s="12">
        <v>78.876000000000005</v>
      </c>
      <c r="CO76" s="12">
        <v>58.073</v>
      </c>
      <c r="CP76" s="12">
        <v>59.308999999999997</v>
      </c>
      <c r="CQ76" s="12">
        <v>53.957999999999998</v>
      </c>
      <c r="CR76" s="12">
        <v>65.34</v>
      </c>
      <c r="CS76" s="12">
        <v>70.858000000000004</v>
      </c>
      <c r="CT76" s="12">
        <v>73.704999999999998</v>
      </c>
      <c r="CU76" s="12">
        <v>70.137</v>
      </c>
      <c r="CV76" s="12">
        <v>57.521999999999998</v>
      </c>
      <c r="CW76" s="12">
        <v>55.87</v>
      </c>
      <c r="CX76" s="12">
        <v>69.84</v>
      </c>
      <c r="CY76" s="12">
        <v>70.218999999999994</v>
      </c>
      <c r="CZ76" s="12">
        <v>75.453999999999994</v>
      </c>
      <c r="DA76" s="12">
        <v>64.117999999999995</v>
      </c>
      <c r="DB76" s="12">
        <v>61.795000000000002</v>
      </c>
      <c r="DC76" s="12">
        <v>48.453000000000003</v>
      </c>
      <c r="DD76" s="12">
        <v>52.798000000000002</v>
      </c>
      <c r="DE76" s="12">
        <v>65.055000000000007</v>
      </c>
      <c r="DF76" s="12">
        <v>68.012</v>
      </c>
      <c r="DG76" s="12">
        <v>54.134999999999998</v>
      </c>
      <c r="DH76" s="12">
        <v>60.746000000000002</v>
      </c>
      <c r="DI76" s="12">
        <v>62.292000000000002</v>
      </c>
      <c r="DJ76" s="12">
        <v>65.488</v>
      </c>
      <c r="DK76" s="12">
        <v>72.400000000000006</v>
      </c>
      <c r="DL76" s="12">
        <v>78.206000000000003</v>
      </c>
      <c r="DM76" s="12">
        <v>80.442999999999998</v>
      </c>
      <c r="DN76" s="12">
        <v>58.615000000000002</v>
      </c>
      <c r="DO76" s="12">
        <v>51.78</v>
      </c>
      <c r="DP76" s="12">
        <v>58.926000000000002</v>
      </c>
      <c r="DQ76" s="12">
        <v>62.203000000000003</v>
      </c>
      <c r="DR76" s="12">
        <v>69.25</v>
      </c>
      <c r="DS76" s="12">
        <v>62.103999999999999</v>
      </c>
    </row>
    <row r="77" spans="2:123" x14ac:dyDescent="0.3">
      <c r="B77" s="7">
        <v>10234</v>
      </c>
      <c r="C77" s="8" t="s">
        <v>76</v>
      </c>
      <c r="D77" s="12">
        <v>75.634</v>
      </c>
      <c r="E77" s="12">
        <v>71.215000000000003</v>
      </c>
      <c r="F77" s="12">
        <v>101.932</v>
      </c>
      <c r="G77" s="12">
        <v>89.257999999999996</v>
      </c>
      <c r="H77" s="12">
        <v>74.087999999999994</v>
      </c>
      <c r="I77" s="12">
        <v>73.150000000000006</v>
      </c>
      <c r="J77" s="12">
        <v>67.350999999999999</v>
      </c>
      <c r="K77" s="12">
        <v>63.017000000000003</v>
      </c>
      <c r="L77" s="12">
        <v>55.936999999999998</v>
      </c>
      <c r="M77" s="12">
        <v>69.346000000000004</v>
      </c>
      <c r="N77" s="12">
        <v>67.236999999999995</v>
      </c>
      <c r="O77" s="12">
        <v>51.85</v>
      </c>
      <c r="P77" s="12">
        <v>63.665999999999997</v>
      </c>
      <c r="Q77" s="12">
        <v>98.545000000000002</v>
      </c>
      <c r="R77" s="12">
        <v>91.703999999999994</v>
      </c>
      <c r="S77" s="12">
        <v>100.496</v>
      </c>
      <c r="T77" s="12">
        <v>97.412999999999997</v>
      </c>
      <c r="U77" s="12">
        <v>74.370999999999995</v>
      </c>
      <c r="V77" s="12">
        <v>69.52</v>
      </c>
      <c r="W77" s="12">
        <v>61.665999999999997</v>
      </c>
      <c r="X77" s="12">
        <v>55.372999999999998</v>
      </c>
      <c r="Y77" s="12">
        <v>64.347999999999999</v>
      </c>
      <c r="Z77" s="12">
        <v>65.706999999999994</v>
      </c>
      <c r="AA77" s="12">
        <v>57.363999999999997</v>
      </c>
      <c r="AB77" s="12">
        <v>69.3</v>
      </c>
      <c r="AC77" s="12">
        <v>80.5</v>
      </c>
      <c r="AD77" s="12">
        <v>83.2</v>
      </c>
      <c r="AE77" s="12">
        <v>84.5</v>
      </c>
      <c r="AF77" s="12">
        <v>80.900000000000006</v>
      </c>
      <c r="AG77" s="12">
        <v>76.7</v>
      </c>
      <c r="AH77" s="12">
        <v>69.8</v>
      </c>
      <c r="AI77" s="12">
        <v>59.8</v>
      </c>
      <c r="AJ77" s="12">
        <v>55.7</v>
      </c>
      <c r="AK77" s="12">
        <v>72.099999999999994</v>
      </c>
      <c r="AL77" s="12">
        <v>70.400000000000006</v>
      </c>
      <c r="AM77" s="12">
        <v>53.3</v>
      </c>
      <c r="AN77" s="12">
        <v>66.3</v>
      </c>
      <c r="AO77" s="12">
        <v>73.8</v>
      </c>
      <c r="AP77" s="12">
        <v>80.8</v>
      </c>
      <c r="AQ77" s="12">
        <v>84.7</v>
      </c>
      <c r="AR77" s="12">
        <v>74.5</v>
      </c>
      <c r="AS77" s="12">
        <v>74.400000000000006</v>
      </c>
      <c r="AT77" s="12">
        <v>70.7</v>
      </c>
      <c r="AU77" s="12">
        <v>64.2</v>
      </c>
      <c r="AV77" s="12">
        <v>59.1</v>
      </c>
      <c r="AW77" s="12">
        <v>77.3</v>
      </c>
      <c r="AX77" s="12">
        <v>69.8</v>
      </c>
      <c r="AY77" s="12">
        <v>61.8</v>
      </c>
      <c r="AZ77" s="12">
        <v>71.27</v>
      </c>
      <c r="BA77" s="12">
        <v>83.885000000000005</v>
      </c>
      <c r="BB77" s="12">
        <v>99.096000000000004</v>
      </c>
      <c r="BC77" s="12">
        <v>86.388000000000005</v>
      </c>
      <c r="BD77" s="12">
        <v>109.22499999999999</v>
      </c>
      <c r="BE77" s="12">
        <v>91.242000000000004</v>
      </c>
      <c r="BF77" s="12">
        <v>65.227999999999994</v>
      </c>
      <c r="BG77" s="12">
        <v>55.901000000000003</v>
      </c>
      <c r="BH77" s="12">
        <v>57.863</v>
      </c>
      <c r="BI77" s="12">
        <v>79.503</v>
      </c>
      <c r="BJ77" s="12">
        <v>77.34</v>
      </c>
      <c r="BK77" s="12">
        <v>54.73</v>
      </c>
      <c r="BL77" s="12">
        <v>60.741999999999997</v>
      </c>
      <c r="BM77" s="12">
        <v>89.2</v>
      </c>
      <c r="BN77" s="12">
        <v>96.867000000000004</v>
      </c>
      <c r="BO77" s="12">
        <v>85.254000000000005</v>
      </c>
      <c r="BP77" s="12">
        <v>80.381</v>
      </c>
      <c r="BQ77" s="12">
        <v>82.718999999999994</v>
      </c>
      <c r="BR77" s="12">
        <v>67.462000000000003</v>
      </c>
      <c r="BS77" s="12">
        <v>53.329000000000001</v>
      </c>
      <c r="BT77" s="12">
        <v>81.438999999999993</v>
      </c>
      <c r="BU77" s="12">
        <v>83.840999999999994</v>
      </c>
      <c r="BV77" s="12">
        <v>82.751999999999995</v>
      </c>
      <c r="BW77" s="12">
        <v>57.03</v>
      </c>
      <c r="BX77" s="12">
        <v>61.414102573999998</v>
      </c>
      <c r="BY77" s="12">
        <v>85.649237716999991</v>
      </c>
      <c r="BZ77" s="12">
        <v>86.309721877999991</v>
      </c>
      <c r="CA77" s="12">
        <v>90.477970634000002</v>
      </c>
      <c r="CB77" s="12">
        <v>85.006697054</v>
      </c>
      <c r="CC77" s="12">
        <v>76.214723331000002</v>
      </c>
      <c r="CD77" s="12">
        <v>64.048702375000005</v>
      </c>
      <c r="CE77" s="12">
        <v>53.491092006999999</v>
      </c>
      <c r="CF77" s="12">
        <v>76.689349017999987</v>
      </c>
      <c r="CG77" s="12">
        <v>79.353736409000007</v>
      </c>
      <c r="CH77" s="12">
        <v>77.406525166000009</v>
      </c>
      <c r="CI77" s="12">
        <v>54.989362596999996</v>
      </c>
      <c r="CJ77" s="12">
        <v>65.736414928000002</v>
      </c>
      <c r="CK77" s="12">
        <v>74.184202134999992</v>
      </c>
      <c r="CL77" s="12">
        <v>101.983356828</v>
      </c>
      <c r="CM77" s="12">
        <v>109.507882197</v>
      </c>
      <c r="CN77" s="12">
        <v>97.588938033000005</v>
      </c>
      <c r="CO77" s="12">
        <v>81.934878036000001</v>
      </c>
      <c r="CP77" s="12">
        <v>73.192153919999996</v>
      </c>
      <c r="CQ77" s="12">
        <v>62.723987690000001</v>
      </c>
      <c r="CR77" s="12">
        <v>71.651462566000006</v>
      </c>
      <c r="CS77" s="12">
        <v>84.982211888999998</v>
      </c>
      <c r="CT77" s="12">
        <v>85.14532466899999</v>
      </c>
      <c r="CU77" s="12">
        <v>70.291691634999992</v>
      </c>
      <c r="CV77" s="12">
        <v>71.516000000000005</v>
      </c>
      <c r="CW77" s="12">
        <v>80.459000000000003</v>
      </c>
      <c r="CX77" s="12">
        <v>93.564999999999998</v>
      </c>
      <c r="CY77" s="12">
        <v>92.626999999999995</v>
      </c>
      <c r="CZ77" s="12">
        <v>107.06</v>
      </c>
      <c r="DA77" s="12">
        <v>83.885999999999996</v>
      </c>
      <c r="DB77" s="12">
        <v>74.762</v>
      </c>
      <c r="DC77" s="12">
        <v>57.548999999999999</v>
      </c>
      <c r="DD77" s="12">
        <v>63.997</v>
      </c>
      <c r="DE77" s="12">
        <v>88.072999999999993</v>
      </c>
      <c r="DF77" s="12">
        <v>93.415999999999997</v>
      </c>
      <c r="DG77" s="12">
        <v>59.619</v>
      </c>
      <c r="DH77" s="12">
        <v>69.986999999999995</v>
      </c>
      <c r="DI77" s="12">
        <v>80.474999999999994</v>
      </c>
      <c r="DJ77" s="12">
        <v>92.375</v>
      </c>
      <c r="DK77" s="12">
        <v>94.350999999999999</v>
      </c>
      <c r="DL77" s="12">
        <v>110.295</v>
      </c>
      <c r="DM77" s="12">
        <v>110.355</v>
      </c>
      <c r="DN77" s="12">
        <v>75.128</v>
      </c>
      <c r="DO77" s="12">
        <v>65.709999999999994</v>
      </c>
      <c r="DP77" s="12">
        <v>72.938000000000002</v>
      </c>
      <c r="DQ77" s="12">
        <v>87.995000000000005</v>
      </c>
      <c r="DR77" s="12">
        <v>88.64</v>
      </c>
      <c r="DS77" s="12">
        <v>70.962000000000003</v>
      </c>
    </row>
    <row r="78" spans="2:123" x14ac:dyDescent="0.3">
      <c r="B78" s="7">
        <v>10235</v>
      </c>
      <c r="C78" s="8" t="s">
        <v>77</v>
      </c>
      <c r="D78" s="12">
        <v>42.709000000000003</v>
      </c>
      <c r="E78" s="12">
        <v>44.265999999999998</v>
      </c>
      <c r="F78" s="12">
        <v>62.677999999999997</v>
      </c>
      <c r="G78" s="12">
        <v>47.390999999999998</v>
      </c>
      <c r="H78" s="12">
        <v>48.396000000000001</v>
      </c>
      <c r="I78" s="12">
        <v>47.430999999999997</v>
      </c>
      <c r="J78" s="12">
        <v>43.673999999999999</v>
      </c>
      <c r="K78" s="12">
        <v>38.512999999999998</v>
      </c>
      <c r="L78" s="12">
        <v>34.945999999999998</v>
      </c>
      <c r="M78" s="12">
        <v>38.179000000000002</v>
      </c>
      <c r="N78" s="12">
        <v>37.567</v>
      </c>
      <c r="O78" s="12">
        <v>34.027000000000001</v>
      </c>
      <c r="P78" s="12">
        <v>41.564</v>
      </c>
      <c r="Q78" s="12">
        <v>58.33</v>
      </c>
      <c r="R78" s="12">
        <v>54.460999999999999</v>
      </c>
      <c r="S78" s="12">
        <v>56.48</v>
      </c>
      <c r="T78" s="12">
        <v>54.04</v>
      </c>
      <c r="U78" s="12">
        <v>48.485999999999997</v>
      </c>
      <c r="V78" s="12">
        <v>44.84</v>
      </c>
      <c r="W78" s="12">
        <v>36.935000000000002</v>
      </c>
      <c r="X78" s="12">
        <v>33.948999999999998</v>
      </c>
      <c r="Y78" s="12">
        <v>35.146999999999998</v>
      </c>
      <c r="Z78" s="12">
        <v>36.161000000000001</v>
      </c>
      <c r="AA78" s="12">
        <v>33.951000000000001</v>
      </c>
      <c r="AB78" s="12">
        <v>41.4</v>
      </c>
      <c r="AC78" s="12">
        <v>47.2</v>
      </c>
      <c r="AD78" s="12">
        <v>52.7</v>
      </c>
      <c r="AE78" s="12">
        <v>53.8</v>
      </c>
      <c r="AF78" s="12">
        <v>49.3</v>
      </c>
      <c r="AG78" s="12">
        <v>48.5</v>
      </c>
      <c r="AH78" s="12">
        <v>43</v>
      </c>
      <c r="AI78" s="12">
        <v>36.9</v>
      </c>
      <c r="AJ78" s="12">
        <v>32.9</v>
      </c>
      <c r="AK78" s="12">
        <v>34.6</v>
      </c>
      <c r="AL78" s="12">
        <v>36.200000000000003</v>
      </c>
      <c r="AM78" s="12">
        <v>33.4</v>
      </c>
      <c r="AN78" s="12">
        <v>40.6</v>
      </c>
      <c r="AO78" s="12">
        <v>46.2</v>
      </c>
      <c r="AP78" s="12">
        <v>49.9</v>
      </c>
      <c r="AQ78" s="12">
        <v>54.8</v>
      </c>
      <c r="AR78" s="12">
        <v>46.2</v>
      </c>
      <c r="AS78" s="12">
        <v>45.9</v>
      </c>
      <c r="AT78" s="12">
        <v>39.700000000000003</v>
      </c>
      <c r="AU78" s="12">
        <v>35.799999999999997</v>
      </c>
      <c r="AV78" s="12">
        <v>33.5</v>
      </c>
      <c r="AW78" s="12">
        <v>36.6</v>
      </c>
      <c r="AX78" s="12">
        <v>34.700000000000003</v>
      </c>
      <c r="AY78" s="12">
        <v>34.799999999999997</v>
      </c>
      <c r="AZ78" s="12">
        <v>41.698</v>
      </c>
      <c r="BA78" s="12">
        <v>50.569000000000003</v>
      </c>
      <c r="BB78" s="12">
        <v>57.29</v>
      </c>
      <c r="BC78" s="12">
        <v>49.655999999999999</v>
      </c>
      <c r="BD78" s="12">
        <v>58.052999999999997</v>
      </c>
      <c r="BE78" s="12">
        <v>43.567</v>
      </c>
      <c r="BF78" s="12">
        <v>38.411999999999999</v>
      </c>
      <c r="BG78" s="12">
        <v>33.700000000000003</v>
      </c>
      <c r="BH78" s="12">
        <v>33.209000000000003</v>
      </c>
      <c r="BI78" s="12">
        <v>35.981999999999999</v>
      </c>
      <c r="BJ78" s="12">
        <v>36.884999999999998</v>
      </c>
      <c r="BK78" s="12">
        <v>33.54</v>
      </c>
      <c r="BL78" s="12">
        <v>36.673999999999999</v>
      </c>
      <c r="BM78" s="12">
        <v>50.92</v>
      </c>
      <c r="BN78" s="12">
        <v>53.853999999999999</v>
      </c>
      <c r="BO78" s="12">
        <v>48.771000000000001</v>
      </c>
      <c r="BP78" s="12">
        <v>45.374000000000002</v>
      </c>
      <c r="BQ78" s="12">
        <v>45.887</v>
      </c>
      <c r="BR78" s="12">
        <v>38.683999999999997</v>
      </c>
      <c r="BS78" s="12">
        <v>33.6</v>
      </c>
      <c r="BT78" s="12">
        <v>35.630000000000003</v>
      </c>
      <c r="BU78" s="12">
        <v>37.508000000000003</v>
      </c>
      <c r="BV78" s="12">
        <v>36.343000000000004</v>
      </c>
      <c r="BW78" s="12">
        <v>32.454999999999998</v>
      </c>
      <c r="BX78" s="12">
        <v>35.378</v>
      </c>
      <c r="BY78" s="12">
        <v>50.137</v>
      </c>
      <c r="BZ78" s="12">
        <v>51.521999999999998</v>
      </c>
      <c r="CA78" s="12">
        <v>49.816000000000003</v>
      </c>
      <c r="CB78" s="12">
        <v>46.62</v>
      </c>
      <c r="CC78" s="12">
        <v>44.21</v>
      </c>
      <c r="CD78" s="12">
        <v>37.347999999999999</v>
      </c>
      <c r="CE78" s="12">
        <v>33.087000000000003</v>
      </c>
      <c r="CF78" s="12">
        <v>36.271999999999998</v>
      </c>
      <c r="CG78" s="12">
        <v>36.302</v>
      </c>
      <c r="CH78" s="12">
        <v>37.448</v>
      </c>
      <c r="CI78" s="12">
        <v>32.124000000000002</v>
      </c>
      <c r="CJ78" s="12">
        <v>37.045999999999999</v>
      </c>
      <c r="CK78" s="12">
        <v>41.215000000000003</v>
      </c>
      <c r="CL78" s="12">
        <v>52.514000000000003</v>
      </c>
      <c r="CM78" s="12">
        <v>58.064</v>
      </c>
      <c r="CN78" s="12">
        <v>49.603000000000002</v>
      </c>
      <c r="CO78" s="12">
        <v>46.271000000000001</v>
      </c>
      <c r="CP78" s="12">
        <v>40.360999999999997</v>
      </c>
      <c r="CQ78" s="12">
        <v>35.515000000000001</v>
      </c>
      <c r="CR78" s="12">
        <v>33.567999999999998</v>
      </c>
      <c r="CS78" s="12">
        <v>34.904000000000003</v>
      </c>
      <c r="CT78" s="12">
        <v>37.337000000000003</v>
      </c>
      <c r="CU78" s="12">
        <v>34.996000000000002</v>
      </c>
      <c r="CV78" s="12">
        <v>40.64</v>
      </c>
      <c r="CW78" s="12">
        <v>44.866</v>
      </c>
      <c r="CX78" s="12">
        <v>50.883000000000003</v>
      </c>
      <c r="CY78" s="12">
        <v>48.767000000000003</v>
      </c>
      <c r="CZ78" s="12">
        <v>53.643000000000001</v>
      </c>
      <c r="DA78" s="12">
        <v>44.362000000000002</v>
      </c>
      <c r="DB78" s="12">
        <v>40.44</v>
      </c>
      <c r="DC78" s="12">
        <v>33.796999999999997</v>
      </c>
      <c r="DD78" s="12">
        <v>35.889000000000003</v>
      </c>
      <c r="DE78" s="12">
        <v>37.606999999999999</v>
      </c>
      <c r="DF78" s="12">
        <v>37.918999999999997</v>
      </c>
      <c r="DG78" s="12">
        <v>32.994999999999997</v>
      </c>
      <c r="DH78" s="12">
        <v>37.183</v>
      </c>
      <c r="DI78" s="12">
        <v>45.804000000000002</v>
      </c>
      <c r="DJ78" s="12">
        <v>51.77</v>
      </c>
      <c r="DK78" s="12">
        <v>48.348999999999997</v>
      </c>
      <c r="DL78" s="12">
        <v>56.301000000000002</v>
      </c>
      <c r="DM78" s="12">
        <v>51.064</v>
      </c>
      <c r="DN78" s="12">
        <v>37.484000000000002</v>
      </c>
      <c r="DO78" s="12">
        <v>32.921999999999997</v>
      </c>
      <c r="DP78" s="12">
        <v>36.119</v>
      </c>
      <c r="DQ78" s="12">
        <v>34.78</v>
      </c>
      <c r="DR78" s="12">
        <v>36.033000000000001</v>
      </c>
      <c r="DS78" s="12">
        <v>34.027000000000001</v>
      </c>
    </row>
    <row r="79" spans="2:123" x14ac:dyDescent="0.3">
      <c r="B79" s="7">
        <v>10236</v>
      </c>
      <c r="C79" s="8" t="s">
        <v>78</v>
      </c>
      <c r="D79" s="12">
        <v>44.692</v>
      </c>
      <c r="E79" s="12">
        <v>50.956000000000003</v>
      </c>
      <c r="F79" s="12">
        <v>90.1</v>
      </c>
      <c r="G79" s="12">
        <v>50.079000000000001</v>
      </c>
      <c r="H79" s="12">
        <v>59.875999999999998</v>
      </c>
      <c r="I79" s="12">
        <v>57.798999999999999</v>
      </c>
      <c r="J79" s="12">
        <v>55.904000000000003</v>
      </c>
      <c r="K79" s="12">
        <v>47.168999999999997</v>
      </c>
      <c r="L79" s="12">
        <v>29.654</v>
      </c>
      <c r="M79" s="12">
        <v>30.545000000000002</v>
      </c>
      <c r="N79" s="12">
        <v>31.378</v>
      </c>
      <c r="O79" s="12">
        <v>28.317</v>
      </c>
      <c r="P79" s="12">
        <v>47.384999999999998</v>
      </c>
      <c r="Q79" s="12">
        <v>60.975000000000001</v>
      </c>
      <c r="R79" s="12">
        <v>59.274000000000001</v>
      </c>
      <c r="S79" s="12">
        <v>63.084000000000003</v>
      </c>
      <c r="T79" s="12">
        <v>71.703000000000003</v>
      </c>
      <c r="U79" s="12">
        <v>51.941000000000003</v>
      </c>
      <c r="V79" s="12">
        <v>52.078000000000003</v>
      </c>
      <c r="W79" s="12">
        <v>41.154000000000003</v>
      </c>
      <c r="X79" s="12">
        <v>36.235999999999997</v>
      </c>
      <c r="Y79" s="12">
        <v>26.256</v>
      </c>
      <c r="Z79" s="12">
        <v>29.004999999999999</v>
      </c>
      <c r="AA79" s="12">
        <v>28.623999999999999</v>
      </c>
      <c r="AB79" s="12">
        <v>46.9</v>
      </c>
      <c r="AC79" s="12">
        <v>50.5</v>
      </c>
      <c r="AD79" s="12">
        <v>65.8</v>
      </c>
      <c r="AE79" s="12">
        <v>63</v>
      </c>
      <c r="AF79" s="12">
        <v>57.9</v>
      </c>
      <c r="AG79" s="12">
        <v>59.3</v>
      </c>
      <c r="AH79" s="12">
        <v>51</v>
      </c>
      <c r="AI79" s="12">
        <v>39.1</v>
      </c>
      <c r="AJ79" s="12">
        <v>34.1</v>
      </c>
      <c r="AK79" s="12">
        <v>27</v>
      </c>
      <c r="AL79" s="12">
        <v>30.3</v>
      </c>
      <c r="AM79" s="12">
        <v>27.9</v>
      </c>
      <c r="AN79" s="12">
        <v>42.8</v>
      </c>
      <c r="AO79" s="12">
        <v>45.7</v>
      </c>
      <c r="AP79" s="12">
        <v>53</v>
      </c>
      <c r="AQ79" s="12">
        <v>65.8</v>
      </c>
      <c r="AR79" s="12">
        <v>53.6</v>
      </c>
      <c r="AS79" s="12">
        <v>54.2</v>
      </c>
      <c r="AT79" s="12">
        <v>44.2</v>
      </c>
      <c r="AU79" s="12">
        <v>43</v>
      </c>
      <c r="AV79" s="12">
        <v>28.2</v>
      </c>
      <c r="AW79" s="12">
        <v>32.1</v>
      </c>
      <c r="AX79" s="12">
        <v>30.3</v>
      </c>
      <c r="AY79" s="12">
        <v>32.6</v>
      </c>
      <c r="AZ79" s="12">
        <v>48.457999999999998</v>
      </c>
      <c r="BA79" s="12">
        <v>62.856999999999999</v>
      </c>
      <c r="BB79" s="12">
        <v>85.554000000000002</v>
      </c>
      <c r="BC79" s="12">
        <v>61.402000000000001</v>
      </c>
      <c r="BD79" s="12">
        <v>66.096999999999994</v>
      </c>
      <c r="BE79" s="12">
        <v>51.219000000000001</v>
      </c>
      <c r="BF79" s="12">
        <v>43.746000000000002</v>
      </c>
      <c r="BG79" s="12">
        <v>37.082999999999998</v>
      </c>
      <c r="BH79" s="12">
        <v>26.997</v>
      </c>
      <c r="BI79" s="12">
        <v>31.975999999999999</v>
      </c>
      <c r="BJ79" s="12">
        <v>31.472000000000001</v>
      </c>
      <c r="BK79" s="12">
        <v>26.844999999999999</v>
      </c>
      <c r="BL79" s="12">
        <v>34.055</v>
      </c>
      <c r="BM79" s="12">
        <v>63.06</v>
      </c>
      <c r="BN79" s="12">
        <v>66.381</v>
      </c>
      <c r="BO79" s="12">
        <v>60.561</v>
      </c>
      <c r="BP79" s="12">
        <v>56.03</v>
      </c>
      <c r="BQ79" s="12">
        <v>54.091999999999999</v>
      </c>
      <c r="BR79" s="12">
        <v>46.844999999999999</v>
      </c>
      <c r="BS79" s="12">
        <v>34.332000000000001</v>
      </c>
      <c r="BT79" s="12">
        <v>31.651</v>
      </c>
      <c r="BU79" s="12">
        <v>34.323</v>
      </c>
      <c r="BV79" s="12">
        <v>31.936</v>
      </c>
      <c r="BW79" s="12">
        <v>30.797999999999998</v>
      </c>
      <c r="BX79" s="12">
        <v>35.600961320000003</v>
      </c>
      <c r="BY79" s="12">
        <v>65.233608985000004</v>
      </c>
      <c r="BZ79" s="12">
        <v>58.130364475</v>
      </c>
      <c r="CA79" s="12">
        <v>67.516882540000012</v>
      </c>
      <c r="CB79" s="12">
        <v>52.537231161000001</v>
      </c>
      <c r="CC79" s="12">
        <v>47.913610995000006</v>
      </c>
      <c r="CD79" s="12">
        <v>41.924015582000003</v>
      </c>
      <c r="CE79" s="12">
        <v>30.583238773000001</v>
      </c>
      <c r="CF79" s="12">
        <v>33.354210664</v>
      </c>
      <c r="CG79" s="12">
        <v>32.538850351000001</v>
      </c>
      <c r="CH79" s="12">
        <v>34.312158765</v>
      </c>
      <c r="CI79" s="12">
        <v>28.272000030000001</v>
      </c>
      <c r="CJ79" s="12">
        <v>36.581992607000004</v>
      </c>
      <c r="CK79" s="12">
        <v>41.909419380000003</v>
      </c>
      <c r="CL79" s="12">
        <v>62.362856616999998</v>
      </c>
      <c r="CM79" s="12">
        <v>79.890454515000002</v>
      </c>
      <c r="CN79" s="12">
        <v>55.458497719</v>
      </c>
      <c r="CO79" s="12">
        <v>55.351713912999998</v>
      </c>
      <c r="CP79" s="12">
        <v>48.142972609999994</v>
      </c>
      <c r="CQ79" s="12">
        <v>38.709681130999996</v>
      </c>
      <c r="CR79" s="12">
        <v>31.839311473000002</v>
      </c>
      <c r="CS79" s="12">
        <v>32.886380889000002</v>
      </c>
      <c r="CT79" s="12">
        <v>36.642829696</v>
      </c>
      <c r="CU79" s="12">
        <v>31.120783230000001</v>
      </c>
      <c r="CV79" s="12">
        <v>46.277392827</v>
      </c>
      <c r="CW79" s="12">
        <v>52.264661672999999</v>
      </c>
      <c r="CX79" s="12">
        <v>66.383380116999987</v>
      </c>
      <c r="CY79" s="12">
        <v>54.188226855000003</v>
      </c>
      <c r="CZ79" s="12">
        <v>67.479178367999992</v>
      </c>
      <c r="DA79" s="12">
        <v>57.919650574999999</v>
      </c>
      <c r="DB79" s="12">
        <v>54.906063351999997</v>
      </c>
      <c r="DC79" s="12">
        <v>37.422051887999999</v>
      </c>
      <c r="DD79" s="12">
        <v>30.444469236</v>
      </c>
      <c r="DE79" s="12">
        <v>35.283371369000001</v>
      </c>
      <c r="DF79" s="12">
        <v>33.856479940999996</v>
      </c>
      <c r="DG79" s="12">
        <v>32.525138742999999</v>
      </c>
      <c r="DH79" s="12">
        <v>41.272812408999997</v>
      </c>
      <c r="DI79" s="12">
        <v>54.916612229999998</v>
      </c>
      <c r="DJ79" s="12">
        <v>63.429376038000001</v>
      </c>
      <c r="DK79" s="12">
        <v>61.378919514000003</v>
      </c>
      <c r="DL79" s="12">
        <v>63.344879796000001</v>
      </c>
      <c r="DM79" s="12">
        <v>59.835269625999999</v>
      </c>
      <c r="DN79" s="12">
        <v>46.342601456999994</v>
      </c>
      <c r="DO79" s="12">
        <v>39.825977313000003</v>
      </c>
      <c r="DP79" s="12">
        <v>34.205251796999995</v>
      </c>
      <c r="DQ79" s="12">
        <v>31.663945175000002</v>
      </c>
      <c r="DR79" s="12">
        <v>34.198988662000005</v>
      </c>
      <c r="DS79" s="12">
        <v>35.698087338000001</v>
      </c>
    </row>
    <row r="80" spans="2:123" x14ac:dyDescent="0.3">
      <c r="B80" s="7">
        <v>10237</v>
      </c>
      <c r="C80" s="8" t="s">
        <v>79</v>
      </c>
      <c r="D80" s="12">
        <v>160.48599999999999</v>
      </c>
      <c r="E80" s="12">
        <v>182.476</v>
      </c>
      <c r="F80" s="12">
        <v>262.49700000000001</v>
      </c>
      <c r="G80" s="12">
        <v>176.25299999999999</v>
      </c>
      <c r="H80" s="12">
        <v>192.93</v>
      </c>
      <c r="I80" s="12">
        <v>184.59700000000001</v>
      </c>
      <c r="J80" s="12">
        <v>181.25700000000001</v>
      </c>
      <c r="K80" s="12">
        <v>159.26499999999999</v>
      </c>
      <c r="L80" s="12">
        <v>125.455</v>
      </c>
      <c r="M80" s="12">
        <v>121.383</v>
      </c>
      <c r="N80" s="12">
        <v>118.52200000000001</v>
      </c>
      <c r="O80" s="12">
        <v>120.85299999999999</v>
      </c>
      <c r="P80" s="12">
        <v>172.697</v>
      </c>
      <c r="Q80" s="12">
        <v>220.44900000000001</v>
      </c>
      <c r="R80" s="12">
        <v>206.13900000000001</v>
      </c>
      <c r="S80" s="12">
        <v>219.68799999999999</v>
      </c>
      <c r="T80" s="12">
        <v>220.52099999999999</v>
      </c>
      <c r="U80" s="12">
        <v>190.589</v>
      </c>
      <c r="V80" s="12">
        <v>182.51900000000001</v>
      </c>
      <c r="W80" s="12">
        <v>158.874</v>
      </c>
      <c r="X80" s="12">
        <v>120.654</v>
      </c>
      <c r="Y80" s="12">
        <v>125.298</v>
      </c>
      <c r="Z80" s="12">
        <v>118.846</v>
      </c>
      <c r="AA80" s="12">
        <v>134.68899999999999</v>
      </c>
      <c r="AB80" s="12">
        <v>166.059</v>
      </c>
      <c r="AC80" s="12">
        <v>185.136</v>
      </c>
      <c r="AD80" s="12">
        <v>209.22</v>
      </c>
      <c r="AE80" s="12">
        <v>205.88900000000001</v>
      </c>
      <c r="AF80" s="12">
        <v>200.489</v>
      </c>
      <c r="AG80" s="12">
        <v>203.02699999999999</v>
      </c>
      <c r="AH80" s="12">
        <v>165.09800000000001</v>
      </c>
      <c r="AI80" s="12">
        <v>149.76599999999999</v>
      </c>
      <c r="AJ80" s="12">
        <v>126.619</v>
      </c>
      <c r="AK80" s="12">
        <v>125.062</v>
      </c>
      <c r="AL80" s="12">
        <v>131.04</v>
      </c>
      <c r="AM80" s="12">
        <v>120.914</v>
      </c>
      <c r="AN80" s="12">
        <v>152.30000000000001</v>
      </c>
      <c r="AO80" s="12">
        <v>171.9</v>
      </c>
      <c r="AP80" s="12">
        <v>189.1</v>
      </c>
      <c r="AQ80" s="12">
        <v>215.2</v>
      </c>
      <c r="AR80" s="12">
        <v>185</v>
      </c>
      <c r="AS80" s="12">
        <v>186.6</v>
      </c>
      <c r="AT80" s="12">
        <v>168.1</v>
      </c>
      <c r="AU80" s="12">
        <v>161.30000000000001</v>
      </c>
      <c r="AV80" s="12">
        <v>116.4</v>
      </c>
      <c r="AW80" s="12">
        <v>120.9</v>
      </c>
      <c r="AX80" s="12">
        <v>113.9</v>
      </c>
      <c r="AY80" s="12">
        <v>129.1</v>
      </c>
      <c r="AZ80" s="12">
        <v>169</v>
      </c>
      <c r="BA80" s="12">
        <v>199</v>
      </c>
      <c r="BB80" s="12">
        <v>233.1</v>
      </c>
      <c r="BC80" s="12">
        <v>192.1</v>
      </c>
      <c r="BD80" s="12">
        <v>233.5</v>
      </c>
      <c r="BE80" s="12">
        <v>185.7</v>
      </c>
      <c r="BF80" s="12">
        <v>149</v>
      </c>
      <c r="BG80" s="12">
        <v>130.4</v>
      </c>
      <c r="BH80" s="12">
        <v>122.1</v>
      </c>
      <c r="BI80" s="12">
        <v>116.5</v>
      </c>
      <c r="BJ80" s="12">
        <v>145.69999999999999</v>
      </c>
      <c r="BK80" s="12">
        <v>110.2</v>
      </c>
      <c r="BL80" s="12">
        <v>130.435</v>
      </c>
      <c r="BM80" s="12">
        <v>213.64099999999999</v>
      </c>
      <c r="BN80" s="12">
        <v>220.53100000000001</v>
      </c>
      <c r="BO80" s="12">
        <v>179.74600000000001</v>
      </c>
      <c r="BP80" s="12">
        <v>194.56299999999999</v>
      </c>
      <c r="BQ80" s="12">
        <v>194.08699999999999</v>
      </c>
      <c r="BR80" s="12">
        <v>168.00899999999999</v>
      </c>
      <c r="BS80" s="12">
        <v>151.47499999999999</v>
      </c>
      <c r="BT80" s="12">
        <v>133.43899999999999</v>
      </c>
      <c r="BU80" s="12">
        <v>127.5</v>
      </c>
      <c r="BV80" s="12">
        <v>121.267</v>
      </c>
      <c r="BW80" s="12">
        <v>132.71799999999999</v>
      </c>
      <c r="BX80" s="12">
        <v>133.80000000000001</v>
      </c>
      <c r="BY80" s="12">
        <v>211.4</v>
      </c>
      <c r="BZ80" s="12">
        <v>195.2</v>
      </c>
      <c r="CA80" s="12">
        <v>194.05500000000001</v>
      </c>
      <c r="CB80" s="12">
        <v>182.26300000000001</v>
      </c>
      <c r="CC80" s="12">
        <v>181.06100000000001</v>
      </c>
      <c r="CD80" s="12">
        <v>144.35499999999999</v>
      </c>
      <c r="CE80" s="12">
        <v>113.182</v>
      </c>
      <c r="CF80" s="12">
        <v>128.16499999999999</v>
      </c>
      <c r="CG80" s="12">
        <v>132.00800000000001</v>
      </c>
      <c r="CH80" s="12">
        <v>131.959</v>
      </c>
      <c r="CI80" s="12">
        <v>128.05500000000001</v>
      </c>
      <c r="CJ80" s="12">
        <v>147.853946245</v>
      </c>
      <c r="CK80" s="12">
        <v>164.89135470900001</v>
      </c>
      <c r="CL80" s="12">
        <v>206.03447841099998</v>
      </c>
      <c r="CM80" s="12">
        <v>244.43175813599998</v>
      </c>
      <c r="CN80" s="12">
        <v>195.10423810500001</v>
      </c>
      <c r="CO80" s="12">
        <v>176.95026177700001</v>
      </c>
      <c r="CP80" s="12">
        <v>166.24833959200001</v>
      </c>
      <c r="CQ80" s="12">
        <v>140.72651125800002</v>
      </c>
      <c r="CR80" s="12">
        <v>107.74866101900001</v>
      </c>
      <c r="CS80" s="12">
        <v>117.13559237300001</v>
      </c>
      <c r="CT80" s="12">
        <v>131.19816922300001</v>
      </c>
      <c r="CU80" s="12">
        <v>118.914810532</v>
      </c>
      <c r="CV80" s="12">
        <v>164.04118338900003</v>
      </c>
      <c r="CW80" s="12">
        <v>175.26621958999999</v>
      </c>
      <c r="CX80" s="12">
        <v>219.50547634</v>
      </c>
      <c r="CY80" s="12">
        <v>181.99407242000001</v>
      </c>
      <c r="CZ80" s="12">
        <v>223.47790906</v>
      </c>
      <c r="DA80" s="12">
        <v>192.262487169</v>
      </c>
      <c r="DB80" s="12">
        <v>173.50594069499999</v>
      </c>
      <c r="DC80" s="12">
        <v>135.90671561399998</v>
      </c>
      <c r="DD80" s="12">
        <v>123.134160839</v>
      </c>
      <c r="DE80" s="12">
        <v>149.66442284199999</v>
      </c>
      <c r="DF80" s="12">
        <v>127.66938655599999</v>
      </c>
      <c r="DG80" s="12">
        <v>124.54845036600001</v>
      </c>
      <c r="DH80" s="12">
        <v>147.94499999999999</v>
      </c>
      <c r="DI80" s="12">
        <v>190.97499999999999</v>
      </c>
      <c r="DJ80" s="12">
        <v>210.15299999999999</v>
      </c>
      <c r="DK80" s="12">
        <v>189.101</v>
      </c>
      <c r="DL80" s="12">
        <v>239.1</v>
      </c>
      <c r="DM80" s="12">
        <v>213.77199999999999</v>
      </c>
      <c r="DN80" s="12">
        <v>159.81899999999999</v>
      </c>
      <c r="DO80" s="12">
        <v>141.44300000000001</v>
      </c>
      <c r="DP80" s="12">
        <v>129.565</v>
      </c>
      <c r="DQ80" s="12">
        <v>119.77200000000001</v>
      </c>
      <c r="DR80" s="12">
        <v>120.568</v>
      </c>
      <c r="DS80" s="12">
        <v>147.03800000000001</v>
      </c>
    </row>
    <row r="81" spans="2:123" x14ac:dyDescent="0.3">
      <c r="B81" s="7">
        <v>10239</v>
      </c>
      <c r="C81" s="8" t="s">
        <v>80</v>
      </c>
      <c r="D81" s="12">
        <v>25.834</v>
      </c>
      <c r="E81" s="12">
        <v>20.792000000000002</v>
      </c>
      <c r="F81" s="12">
        <v>34.348999999999997</v>
      </c>
      <c r="G81" s="12">
        <v>30.248999999999999</v>
      </c>
      <c r="H81" s="12">
        <v>23.846</v>
      </c>
      <c r="I81" s="12">
        <v>20.577999999999999</v>
      </c>
      <c r="J81" s="12">
        <v>20.286000000000001</v>
      </c>
      <c r="K81" s="12">
        <v>17.794</v>
      </c>
      <c r="L81" s="12">
        <v>13.837999999999999</v>
      </c>
      <c r="M81" s="12">
        <v>12.981999999999999</v>
      </c>
      <c r="N81" s="12">
        <v>13.201000000000001</v>
      </c>
      <c r="O81" s="12">
        <v>16.172999999999998</v>
      </c>
      <c r="P81" s="12">
        <v>20.036000000000001</v>
      </c>
      <c r="Q81" s="12">
        <v>32.314999999999998</v>
      </c>
      <c r="R81" s="12">
        <v>31.919</v>
      </c>
      <c r="S81" s="12">
        <v>33.292999999999999</v>
      </c>
      <c r="T81" s="12">
        <v>33.738999999999997</v>
      </c>
      <c r="U81" s="12">
        <v>22.728000000000002</v>
      </c>
      <c r="V81" s="12">
        <v>20.475000000000001</v>
      </c>
      <c r="W81" s="12">
        <v>18.065999999999999</v>
      </c>
      <c r="X81" s="12">
        <v>13.804</v>
      </c>
      <c r="Y81" s="12">
        <v>12.124000000000001</v>
      </c>
      <c r="Z81" s="12">
        <v>12.638</v>
      </c>
      <c r="AA81" s="12">
        <v>15.234999999999999</v>
      </c>
      <c r="AB81" s="12">
        <v>20.399999999999999</v>
      </c>
      <c r="AC81" s="12">
        <v>25.3</v>
      </c>
      <c r="AD81" s="12">
        <v>26</v>
      </c>
      <c r="AE81" s="12">
        <v>28.4</v>
      </c>
      <c r="AF81" s="12">
        <v>28.1</v>
      </c>
      <c r="AG81" s="12">
        <v>25.1</v>
      </c>
      <c r="AH81" s="12">
        <v>20.7</v>
      </c>
      <c r="AI81" s="12">
        <v>16.600000000000001</v>
      </c>
      <c r="AJ81" s="12">
        <v>15.2</v>
      </c>
      <c r="AK81" s="12">
        <v>13.2</v>
      </c>
      <c r="AL81" s="12">
        <v>13.1</v>
      </c>
      <c r="AM81" s="12">
        <v>14.4</v>
      </c>
      <c r="AN81" s="12">
        <v>19.399999999999999</v>
      </c>
      <c r="AO81" s="12">
        <v>21.7</v>
      </c>
      <c r="AP81" s="12">
        <v>24.8</v>
      </c>
      <c r="AQ81" s="12">
        <v>25</v>
      </c>
      <c r="AR81" s="12">
        <v>22.5</v>
      </c>
      <c r="AS81" s="12">
        <v>23.2</v>
      </c>
      <c r="AT81" s="12">
        <v>21.3</v>
      </c>
      <c r="AU81" s="12">
        <v>18.8</v>
      </c>
      <c r="AV81" s="12">
        <v>12.6</v>
      </c>
      <c r="AW81" s="12">
        <v>13</v>
      </c>
      <c r="AX81" s="12">
        <v>12.9</v>
      </c>
      <c r="AY81" s="12">
        <v>15.4</v>
      </c>
      <c r="AZ81" s="12">
        <v>21.337</v>
      </c>
      <c r="BA81" s="12">
        <v>26.228999999999999</v>
      </c>
      <c r="BB81" s="12">
        <v>37.027000000000001</v>
      </c>
      <c r="BC81" s="12">
        <v>29.513999999999999</v>
      </c>
      <c r="BD81" s="12">
        <v>38.046999999999997</v>
      </c>
      <c r="BE81" s="12">
        <v>31.148</v>
      </c>
      <c r="BF81" s="12">
        <v>19.442</v>
      </c>
      <c r="BG81" s="12">
        <v>15.286</v>
      </c>
      <c r="BH81" s="12">
        <v>14.459</v>
      </c>
      <c r="BI81" s="12">
        <v>13.372</v>
      </c>
      <c r="BJ81" s="12">
        <v>13.294</v>
      </c>
      <c r="BK81" s="12">
        <v>16.478000000000002</v>
      </c>
      <c r="BL81" s="12">
        <v>17.908000000000001</v>
      </c>
      <c r="BM81" s="12">
        <v>28.704999999999998</v>
      </c>
      <c r="BN81" s="12">
        <v>35.636000000000003</v>
      </c>
      <c r="BO81" s="12">
        <v>29.533000000000001</v>
      </c>
      <c r="BP81" s="12">
        <v>25.103000000000002</v>
      </c>
      <c r="BQ81" s="12">
        <v>28.33</v>
      </c>
      <c r="BR81" s="12">
        <v>19.731000000000002</v>
      </c>
      <c r="BS81" s="12">
        <v>15.186</v>
      </c>
      <c r="BT81" s="12">
        <v>13.459</v>
      </c>
      <c r="BU81" s="12">
        <v>14.084</v>
      </c>
      <c r="BV81" s="12">
        <v>13.52</v>
      </c>
      <c r="BW81" s="12">
        <v>15.457000000000001</v>
      </c>
      <c r="BX81" s="12">
        <v>17.400920388999999</v>
      </c>
      <c r="BY81" s="12">
        <v>27.568476522000001</v>
      </c>
      <c r="BZ81" s="12">
        <v>26.997606228000002</v>
      </c>
      <c r="CA81" s="12">
        <v>29.983989480000002</v>
      </c>
      <c r="CB81" s="12">
        <v>27.110335961000001</v>
      </c>
      <c r="CC81" s="12">
        <v>21.98522346</v>
      </c>
      <c r="CD81" s="12">
        <v>16.859920904999999</v>
      </c>
      <c r="CE81" s="12">
        <v>14.917199154</v>
      </c>
      <c r="CF81" s="12">
        <v>12.542783480000001</v>
      </c>
      <c r="CG81" s="12">
        <v>13.440417947</v>
      </c>
      <c r="CH81" s="12">
        <v>12.755225249999999</v>
      </c>
      <c r="CI81" s="12">
        <v>15.510574939</v>
      </c>
      <c r="CJ81" s="12">
        <v>19.701461956999999</v>
      </c>
      <c r="CK81" s="12">
        <v>19.787434872000002</v>
      </c>
      <c r="CL81" s="12">
        <v>36.599705569000001</v>
      </c>
      <c r="CM81" s="12">
        <v>39.749722894999998</v>
      </c>
      <c r="CN81" s="12">
        <v>35.261162955000003</v>
      </c>
      <c r="CO81" s="12">
        <v>24.981932073999999</v>
      </c>
      <c r="CP81" s="12">
        <v>20.776634031</v>
      </c>
      <c r="CQ81" s="12">
        <v>17.654913323000002</v>
      </c>
      <c r="CR81" s="12">
        <v>12.611468352999999</v>
      </c>
      <c r="CS81" s="12">
        <v>14.442744644000001</v>
      </c>
      <c r="CT81" s="12">
        <v>14.053656245000001</v>
      </c>
      <c r="CU81" s="12">
        <v>15.667265784</v>
      </c>
      <c r="CV81" s="12">
        <v>21.000079258000003</v>
      </c>
      <c r="CW81" s="12">
        <v>24.796963716999997</v>
      </c>
      <c r="CX81" s="12">
        <v>33.386257000999997</v>
      </c>
      <c r="CY81" s="12">
        <v>31.502580245000001</v>
      </c>
      <c r="CZ81" s="12">
        <v>36.470263070000001</v>
      </c>
      <c r="DA81" s="12">
        <v>26.330398642999999</v>
      </c>
      <c r="DB81" s="12">
        <v>23.586492731</v>
      </c>
      <c r="DC81" s="12">
        <v>15.170103981</v>
      </c>
      <c r="DD81" s="12">
        <v>13.16287449</v>
      </c>
      <c r="DE81" s="12">
        <v>14.336407627</v>
      </c>
      <c r="DF81" s="12">
        <v>15.517555131</v>
      </c>
      <c r="DG81" s="12">
        <v>15.591911727000001</v>
      </c>
      <c r="DH81" s="12">
        <v>19.557617011999998</v>
      </c>
      <c r="DI81" s="12">
        <v>24.616462348000002</v>
      </c>
      <c r="DJ81" s="12">
        <v>27.640122426999998</v>
      </c>
      <c r="DK81" s="12">
        <v>28.451241623999998</v>
      </c>
      <c r="DL81" s="12">
        <v>36.824748452000001</v>
      </c>
      <c r="DM81" s="12">
        <v>38.398938192000003</v>
      </c>
      <c r="DN81" s="12">
        <v>21.515364176999999</v>
      </c>
      <c r="DO81" s="12">
        <v>18.641624693999997</v>
      </c>
      <c r="DP81" s="12">
        <v>13.882999941</v>
      </c>
      <c r="DQ81" s="12">
        <v>13.341201929999999</v>
      </c>
      <c r="DR81" s="12">
        <v>14.088964469</v>
      </c>
      <c r="DS81" s="12">
        <v>17.430944288999999</v>
      </c>
    </row>
    <row r="82" spans="2:123" x14ac:dyDescent="0.3">
      <c r="B82" s="7">
        <v>10242</v>
      </c>
      <c r="C82" s="8" t="s">
        <v>81</v>
      </c>
      <c r="D82" s="12">
        <v>6.89</v>
      </c>
      <c r="E82" s="12">
        <v>7.73</v>
      </c>
      <c r="F82" s="12">
        <v>10.59</v>
      </c>
      <c r="G82" s="12">
        <v>9.65</v>
      </c>
      <c r="H82" s="12">
        <v>8.98</v>
      </c>
      <c r="I82" s="12">
        <v>7.81</v>
      </c>
      <c r="J82" s="12">
        <v>6.73</v>
      </c>
      <c r="K82" s="12">
        <v>14.55</v>
      </c>
      <c r="L82" s="12">
        <v>18.64</v>
      </c>
      <c r="M82" s="12">
        <v>24.73</v>
      </c>
      <c r="N82" s="12">
        <v>20.72</v>
      </c>
      <c r="O82" s="12">
        <v>15.85</v>
      </c>
      <c r="P82" s="12">
        <v>11.37</v>
      </c>
      <c r="Q82" s="12">
        <v>9.24</v>
      </c>
      <c r="R82" s="12">
        <v>9.65</v>
      </c>
      <c r="S82" s="12">
        <v>10.25</v>
      </c>
      <c r="T82" s="12">
        <v>9.85</v>
      </c>
      <c r="U82" s="12">
        <v>8.0500000000000007</v>
      </c>
      <c r="V82" s="12">
        <v>6.56</v>
      </c>
      <c r="W82" s="12">
        <v>11.89</v>
      </c>
      <c r="X82" s="12">
        <v>20.05</v>
      </c>
      <c r="Y82" s="12">
        <v>25.31</v>
      </c>
      <c r="Z82" s="12">
        <v>20.399999999999999</v>
      </c>
      <c r="AA82" s="12">
        <v>15.29</v>
      </c>
      <c r="AB82" s="12">
        <v>9.1</v>
      </c>
      <c r="AC82" s="12">
        <v>7.3</v>
      </c>
      <c r="AD82" s="12">
        <v>8.6</v>
      </c>
      <c r="AE82" s="12">
        <v>9.3000000000000007</v>
      </c>
      <c r="AF82" s="12">
        <v>8.1</v>
      </c>
      <c r="AG82" s="12">
        <v>8.1</v>
      </c>
      <c r="AH82" s="12">
        <v>7.5</v>
      </c>
      <c r="AI82" s="12">
        <v>19.399999999999999</v>
      </c>
      <c r="AJ82" s="12">
        <v>25.3</v>
      </c>
      <c r="AK82" s="12">
        <v>26.8</v>
      </c>
      <c r="AL82" s="12">
        <v>19.7</v>
      </c>
      <c r="AM82" s="12">
        <v>15.2</v>
      </c>
      <c r="AN82" s="12">
        <v>7.3</v>
      </c>
      <c r="AO82" s="12">
        <v>7.1</v>
      </c>
      <c r="AP82" s="12">
        <v>9.3000000000000007</v>
      </c>
      <c r="AQ82" s="12">
        <v>10.3</v>
      </c>
      <c r="AR82" s="12">
        <v>8.3000000000000007</v>
      </c>
      <c r="AS82" s="12">
        <v>7.6</v>
      </c>
      <c r="AT82" s="12">
        <v>7</v>
      </c>
      <c r="AU82" s="12">
        <v>21.3</v>
      </c>
      <c r="AV82" s="12">
        <v>26.5</v>
      </c>
      <c r="AW82" s="12">
        <v>27.4</v>
      </c>
      <c r="AX82" s="12">
        <v>21.3</v>
      </c>
      <c r="AY82" s="12">
        <v>17.2</v>
      </c>
      <c r="AZ82" s="12">
        <v>6.94</v>
      </c>
      <c r="BA82" s="12">
        <v>7.47</v>
      </c>
      <c r="BB82" s="12">
        <v>10.029999999999999</v>
      </c>
      <c r="BC82" s="12">
        <v>8.67</v>
      </c>
      <c r="BD82" s="12">
        <v>9.94</v>
      </c>
      <c r="BE82" s="12">
        <v>6.76</v>
      </c>
      <c r="BF82" s="12">
        <v>8.8000000000000007</v>
      </c>
      <c r="BG82" s="12">
        <v>25.11</v>
      </c>
      <c r="BH82" s="12">
        <v>25.754999999999999</v>
      </c>
      <c r="BI82" s="12">
        <v>26.78</v>
      </c>
      <c r="BJ82" s="12">
        <v>19.885000000000002</v>
      </c>
      <c r="BK82" s="12">
        <v>15.52</v>
      </c>
      <c r="BL82" s="12">
        <v>7.23</v>
      </c>
      <c r="BM82" s="12">
        <v>8.56</v>
      </c>
      <c r="BN82" s="12">
        <v>9.81</v>
      </c>
      <c r="BO82" s="12">
        <v>9.41</v>
      </c>
      <c r="BP82" s="12">
        <v>8.3000000000000007</v>
      </c>
      <c r="BQ82" s="12">
        <v>7.49</v>
      </c>
      <c r="BR82" s="12">
        <v>15.74</v>
      </c>
      <c r="BS82" s="12">
        <v>20.12</v>
      </c>
      <c r="BT82" s="12">
        <v>25.59</v>
      </c>
      <c r="BU82" s="12">
        <v>26</v>
      </c>
      <c r="BV82" s="12">
        <v>21.74</v>
      </c>
      <c r="BW82" s="12">
        <v>18.190000000000001</v>
      </c>
      <c r="BX82" s="12">
        <v>11.03</v>
      </c>
      <c r="BY82" s="12">
        <v>8.84</v>
      </c>
      <c r="BZ82" s="12">
        <v>10.23</v>
      </c>
      <c r="CA82" s="12">
        <v>9.82</v>
      </c>
      <c r="CB82" s="12">
        <v>9.58</v>
      </c>
      <c r="CC82" s="12">
        <v>6.72</v>
      </c>
      <c r="CD82" s="12">
        <v>6.01</v>
      </c>
      <c r="CE82" s="12">
        <v>21.39</v>
      </c>
      <c r="CF82" s="12">
        <v>25.5</v>
      </c>
      <c r="CG82" s="12">
        <v>26.15</v>
      </c>
      <c r="CH82" s="12">
        <v>24.64</v>
      </c>
      <c r="CI82" s="12">
        <v>16.97</v>
      </c>
      <c r="CJ82" s="12">
        <v>7.34</v>
      </c>
      <c r="CK82" s="12">
        <v>8.25</v>
      </c>
      <c r="CL82" s="12">
        <v>10.38</v>
      </c>
      <c r="CM82" s="12">
        <v>11.27</v>
      </c>
      <c r="CN82" s="12">
        <v>9.06</v>
      </c>
      <c r="CO82" s="12">
        <v>8.4600000000000009</v>
      </c>
      <c r="CP82" s="12">
        <v>6.63</v>
      </c>
      <c r="CQ82" s="12">
        <v>19.850000000000001</v>
      </c>
      <c r="CR82" s="12">
        <v>20.75</v>
      </c>
      <c r="CS82" s="12">
        <v>24.72</v>
      </c>
      <c r="CT82" s="12">
        <v>18.829999999999998</v>
      </c>
      <c r="CU82" s="12">
        <v>16.59</v>
      </c>
      <c r="CV82" s="12">
        <v>6.37</v>
      </c>
      <c r="CW82" s="12">
        <v>7.41</v>
      </c>
      <c r="CX82" s="12">
        <v>8.3800000000000008</v>
      </c>
      <c r="CY82" s="12">
        <v>8.39</v>
      </c>
      <c r="CZ82" s="12">
        <v>9.2899999999999991</v>
      </c>
      <c r="DA82" s="12">
        <v>8.49</v>
      </c>
      <c r="DB82" s="12">
        <v>7.43</v>
      </c>
      <c r="DC82" s="12">
        <v>16</v>
      </c>
      <c r="DD82" s="12">
        <v>21.62</v>
      </c>
      <c r="DE82" s="12">
        <v>26.8</v>
      </c>
      <c r="DF82" s="12">
        <v>22.74</v>
      </c>
      <c r="DG82" s="12">
        <v>13.17</v>
      </c>
      <c r="DH82" s="12">
        <v>9.25</v>
      </c>
      <c r="DI82" s="12">
        <v>8.07</v>
      </c>
      <c r="DJ82" s="12">
        <v>9.76</v>
      </c>
      <c r="DK82" s="12">
        <v>9.48</v>
      </c>
      <c r="DL82" s="12">
        <v>9.77</v>
      </c>
      <c r="DM82" s="12">
        <v>9.49</v>
      </c>
      <c r="DN82" s="12">
        <v>6.22</v>
      </c>
      <c r="DO82" s="12">
        <v>17.02</v>
      </c>
      <c r="DP82" s="12">
        <v>21.18</v>
      </c>
      <c r="DQ82" s="12">
        <v>25.73</v>
      </c>
      <c r="DR82" s="12">
        <v>21.29</v>
      </c>
      <c r="DS82" s="12">
        <v>17.77</v>
      </c>
    </row>
    <row r="83" spans="2:123" x14ac:dyDescent="0.3">
      <c r="B83" s="7">
        <v>10244</v>
      </c>
      <c r="C83" s="8" t="s">
        <v>82</v>
      </c>
      <c r="D83" s="12">
        <v>125.236</v>
      </c>
      <c r="E83" s="12">
        <v>136.66999999999999</v>
      </c>
      <c r="F83" s="12">
        <v>183.476</v>
      </c>
      <c r="G83" s="12">
        <v>194.50899999999999</v>
      </c>
      <c r="H83" s="12">
        <v>166.738</v>
      </c>
      <c r="I83" s="12">
        <v>134.47</v>
      </c>
      <c r="J83" s="12">
        <v>118.093</v>
      </c>
      <c r="K83" s="12">
        <v>112.646</v>
      </c>
      <c r="L83" s="12">
        <v>92.206999999999994</v>
      </c>
      <c r="M83" s="12">
        <v>75.227999999999994</v>
      </c>
      <c r="N83" s="12">
        <v>80.569000000000003</v>
      </c>
      <c r="O83" s="12">
        <v>90.563999999999993</v>
      </c>
      <c r="P83" s="12">
        <v>109.8</v>
      </c>
      <c r="Q83" s="12">
        <v>156.19399999999999</v>
      </c>
      <c r="R83" s="12">
        <v>164.61500000000001</v>
      </c>
      <c r="S83" s="12">
        <v>176.82400000000001</v>
      </c>
      <c r="T83" s="12">
        <v>187.58</v>
      </c>
      <c r="U83" s="12">
        <v>133.56399999999999</v>
      </c>
      <c r="V83" s="12">
        <v>110.88</v>
      </c>
      <c r="W83" s="12">
        <v>103.94499999999999</v>
      </c>
      <c r="X83" s="12">
        <v>88.650999999999996</v>
      </c>
      <c r="Y83" s="12">
        <v>74.328000000000003</v>
      </c>
      <c r="Z83" s="12">
        <v>75.602999999999994</v>
      </c>
      <c r="AA83" s="12">
        <v>85.674999999999997</v>
      </c>
      <c r="AB83" s="12">
        <v>110.4</v>
      </c>
      <c r="AC83" s="12">
        <v>137.4</v>
      </c>
      <c r="AD83" s="12">
        <v>180.9</v>
      </c>
      <c r="AE83" s="12">
        <v>171.4</v>
      </c>
      <c r="AF83" s="12">
        <v>167.8</v>
      </c>
      <c r="AG83" s="12">
        <v>144.5</v>
      </c>
      <c r="AH83" s="12">
        <v>107.7</v>
      </c>
      <c r="AI83" s="12">
        <v>91.5</v>
      </c>
      <c r="AJ83" s="12">
        <v>85.3</v>
      </c>
      <c r="AK83" s="12">
        <v>75.5</v>
      </c>
      <c r="AL83" s="12">
        <v>77.099999999999994</v>
      </c>
      <c r="AM83" s="12">
        <v>84.7</v>
      </c>
      <c r="AN83" s="12">
        <v>112.6</v>
      </c>
      <c r="AO83" s="12">
        <v>131.19999999999999</v>
      </c>
      <c r="AP83" s="12">
        <v>174.8</v>
      </c>
      <c r="AQ83" s="12">
        <v>192.1</v>
      </c>
      <c r="AR83" s="12">
        <v>166.1</v>
      </c>
      <c r="AS83" s="12">
        <v>154.30000000000001</v>
      </c>
      <c r="AT83" s="12">
        <v>125.8</v>
      </c>
      <c r="AU83" s="12">
        <v>111.5</v>
      </c>
      <c r="AV83" s="12">
        <v>79.400000000000006</v>
      </c>
      <c r="AW83" s="12">
        <v>77.599999999999994</v>
      </c>
      <c r="AX83" s="12">
        <v>75</v>
      </c>
      <c r="AY83" s="12">
        <v>94.7</v>
      </c>
      <c r="AZ83" s="12">
        <v>111.29</v>
      </c>
      <c r="BA83" s="12">
        <v>147.01300000000001</v>
      </c>
      <c r="BB83" s="12">
        <v>192.04</v>
      </c>
      <c r="BC83" s="12">
        <v>177.511</v>
      </c>
      <c r="BD83" s="12">
        <v>176.50399999999999</v>
      </c>
      <c r="BE83" s="12">
        <v>138.37200000000001</v>
      </c>
      <c r="BF83" s="12">
        <v>120.694</v>
      </c>
      <c r="BG83" s="12">
        <v>102.188</v>
      </c>
      <c r="BH83" s="12">
        <v>93.325000000000003</v>
      </c>
      <c r="BI83" s="12">
        <v>75.355999999999995</v>
      </c>
      <c r="BJ83" s="12">
        <v>82.721999999999994</v>
      </c>
      <c r="BK83" s="12">
        <v>101.551</v>
      </c>
      <c r="BL83" s="12">
        <v>112.143</v>
      </c>
      <c r="BM83" s="12">
        <v>172.51</v>
      </c>
      <c r="BN83" s="12">
        <v>209.63900000000001</v>
      </c>
      <c r="BO83" s="12">
        <v>190.70099999999999</v>
      </c>
      <c r="BP83" s="12">
        <v>168.39</v>
      </c>
      <c r="BQ83" s="12">
        <v>164.191</v>
      </c>
      <c r="BR83" s="12">
        <v>122.81699999999999</v>
      </c>
      <c r="BS83" s="12">
        <v>95.027000000000001</v>
      </c>
      <c r="BT83" s="12">
        <v>77.998000000000005</v>
      </c>
      <c r="BU83" s="12">
        <v>79.712000000000003</v>
      </c>
      <c r="BV83" s="12">
        <v>75.198999999999998</v>
      </c>
      <c r="BW83" s="12">
        <v>92.600999999999999</v>
      </c>
      <c r="BX83" s="12">
        <v>105.51476</v>
      </c>
      <c r="BY83" s="12">
        <v>158.99307999999999</v>
      </c>
      <c r="BZ83" s="12">
        <v>202.53951999999998</v>
      </c>
      <c r="CA83" s="12">
        <v>209.37436</v>
      </c>
      <c r="CB83" s="12">
        <v>166.74964000000003</v>
      </c>
      <c r="CC83" s="12">
        <v>156.64092000000002</v>
      </c>
      <c r="CD83" s="12">
        <v>116.5292</v>
      </c>
      <c r="CE83" s="12">
        <v>102.4872</v>
      </c>
      <c r="CF83" s="12">
        <v>77.633880000000005</v>
      </c>
      <c r="CG83" s="12">
        <v>84.058120000000002</v>
      </c>
      <c r="CH83" s="12">
        <v>77.853800000000007</v>
      </c>
      <c r="CI83" s="12">
        <v>90.281800000000004</v>
      </c>
      <c r="CJ83" s="12">
        <v>108.94137996000001</v>
      </c>
      <c r="CK83" s="12">
        <v>144.887</v>
      </c>
      <c r="CL83" s="12">
        <v>202.85311999999999</v>
      </c>
      <c r="CM83" s="12">
        <v>218.84515999999999</v>
      </c>
      <c r="CN83" s="12">
        <v>164.99035999999998</v>
      </c>
      <c r="CO83" s="12">
        <v>162.24792000000002</v>
      </c>
      <c r="CP83" s="12">
        <v>124.67452</v>
      </c>
      <c r="CQ83" s="12">
        <v>109.52608000000001</v>
      </c>
      <c r="CR83" s="12">
        <v>93.576440000000005</v>
      </c>
      <c r="CS83" s="12">
        <v>77.982439999999997</v>
      </c>
      <c r="CT83" s="12">
        <v>81.125720000000001</v>
      </c>
      <c r="CU83" s="12">
        <v>109.03667999999999</v>
      </c>
      <c r="CV83" s="12">
        <v>123.25700000000001</v>
      </c>
      <c r="CW83" s="12">
        <v>150.494</v>
      </c>
      <c r="CX83" s="12">
        <v>170.84</v>
      </c>
      <c r="CY83" s="12">
        <v>193.57599999999999</v>
      </c>
      <c r="CZ83" s="12">
        <v>183.42099999999999</v>
      </c>
      <c r="DA83" s="12">
        <v>172.93100000000001</v>
      </c>
      <c r="DB83" s="12">
        <v>145.471</v>
      </c>
      <c r="DC83" s="12">
        <v>106.004</v>
      </c>
      <c r="DD83" s="12">
        <v>82.125</v>
      </c>
      <c r="DE83" s="12">
        <v>78.626999999999995</v>
      </c>
      <c r="DF83" s="12">
        <v>83.620999999999995</v>
      </c>
      <c r="DG83" s="12">
        <v>100.051</v>
      </c>
      <c r="DH83" s="12">
        <v>131.44</v>
      </c>
      <c r="DI83" s="12">
        <v>168.62799999999999</v>
      </c>
      <c r="DJ83" s="12">
        <v>196.786</v>
      </c>
      <c r="DK83" s="12">
        <v>216.05600000000001</v>
      </c>
      <c r="DL83" s="12">
        <v>206.19300000000001</v>
      </c>
      <c r="DM83" s="12">
        <v>190.08</v>
      </c>
      <c r="DN83" s="12">
        <v>131.232</v>
      </c>
      <c r="DO83" s="12">
        <v>120.70399999999999</v>
      </c>
      <c r="DP83" s="12">
        <v>92.090999999999994</v>
      </c>
      <c r="DQ83" s="12">
        <v>76.977999999999994</v>
      </c>
      <c r="DR83" s="12">
        <v>77.346000000000004</v>
      </c>
      <c r="DS83" s="12">
        <v>109.497</v>
      </c>
    </row>
    <row r="84" spans="2:123" x14ac:dyDescent="0.3">
      <c r="B84" s="7">
        <v>10246</v>
      </c>
      <c r="C84" s="8" t="s">
        <v>83</v>
      </c>
      <c r="D84" s="12">
        <v>12.808</v>
      </c>
      <c r="E84" s="12">
        <v>15.789</v>
      </c>
      <c r="F84" s="12">
        <v>22.423999999999999</v>
      </c>
      <c r="G84" s="12">
        <v>15.151</v>
      </c>
      <c r="H84" s="12">
        <v>15.984</v>
      </c>
      <c r="I84" s="12">
        <v>16.725999999999999</v>
      </c>
      <c r="J84" s="12">
        <v>14.786</v>
      </c>
      <c r="K84" s="12">
        <v>12.613</v>
      </c>
      <c r="L84" s="12">
        <v>8.5489999999999995</v>
      </c>
      <c r="M84" s="12">
        <v>9.9209999999999994</v>
      </c>
      <c r="N84" s="12">
        <v>8.7910000000000004</v>
      </c>
      <c r="O84" s="12">
        <v>8.85</v>
      </c>
      <c r="P84" s="12">
        <v>12.586</v>
      </c>
      <c r="Q84" s="12">
        <v>24.462</v>
      </c>
      <c r="R84" s="12">
        <v>21.423999999999999</v>
      </c>
      <c r="S84" s="12">
        <v>20.14</v>
      </c>
      <c r="T84" s="12">
        <v>20.69</v>
      </c>
      <c r="U84" s="12">
        <v>17.109000000000002</v>
      </c>
      <c r="V84" s="12">
        <v>15.24</v>
      </c>
      <c r="W84" s="12">
        <v>12.115</v>
      </c>
      <c r="X84" s="12">
        <v>9.0220000000000002</v>
      </c>
      <c r="Y84" s="12">
        <v>8.5090000000000003</v>
      </c>
      <c r="Z84" s="12">
        <v>7.9960000000000004</v>
      </c>
      <c r="AA84" s="12">
        <v>9.1259999999999994</v>
      </c>
      <c r="AB84" s="12">
        <v>12.4</v>
      </c>
      <c r="AC84" s="12">
        <v>16.399999999999999</v>
      </c>
      <c r="AD84" s="12">
        <v>18.399999999999999</v>
      </c>
      <c r="AE84" s="12">
        <v>19.2</v>
      </c>
      <c r="AF84" s="12">
        <v>18.3</v>
      </c>
      <c r="AG84" s="12">
        <v>17.100000000000001</v>
      </c>
      <c r="AH84" s="12">
        <v>14.8</v>
      </c>
      <c r="AI84" s="12">
        <v>12.7</v>
      </c>
      <c r="AJ84" s="12">
        <v>9.8000000000000007</v>
      </c>
      <c r="AK84" s="12">
        <v>8.5</v>
      </c>
      <c r="AL84" s="12">
        <v>8.6999999999999993</v>
      </c>
      <c r="AM84" s="12">
        <v>9.4</v>
      </c>
      <c r="AN84" s="12">
        <v>11.9</v>
      </c>
      <c r="AO84" s="12">
        <v>16.100000000000001</v>
      </c>
      <c r="AP84" s="12">
        <v>16.8</v>
      </c>
      <c r="AQ84" s="12">
        <v>19.100000000000001</v>
      </c>
      <c r="AR84" s="12">
        <v>16.600000000000001</v>
      </c>
      <c r="AS84" s="12">
        <v>16.3</v>
      </c>
      <c r="AT84" s="12">
        <v>14</v>
      </c>
      <c r="AU84" s="12">
        <v>11.9</v>
      </c>
      <c r="AV84" s="12">
        <v>8</v>
      </c>
      <c r="AW84" s="12">
        <v>8.5</v>
      </c>
      <c r="AX84" s="12">
        <v>8.1</v>
      </c>
      <c r="AY84" s="12">
        <v>9.1999999999999993</v>
      </c>
      <c r="AZ84" s="12">
        <v>13.287000000000001</v>
      </c>
      <c r="BA84" s="12">
        <v>17.55</v>
      </c>
      <c r="BB84" s="12">
        <v>21.510999999999999</v>
      </c>
      <c r="BC84" s="12">
        <v>17.297000000000001</v>
      </c>
      <c r="BD84" s="12">
        <v>21.9</v>
      </c>
      <c r="BE84" s="12">
        <v>15.853999999999999</v>
      </c>
      <c r="BF84" s="12">
        <v>12.4</v>
      </c>
      <c r="BG84" s="12">
        <v>10.6</v>
      </c>
      <c r="BH84" s="12">
        <v>7.82</v>
      </c>
      <c r="BI84" s="12">
        <v>8.5289999999999999</v>
      </c>
      <c r="BJ84" s="12">
        <v>8.4290000000000003</v>
      </c>
      <c r="BK84" s="12">
        <v>7.9770000000000003</v>
      </c>
      <c r="BL84" s="12">
        <v>11.28</v>
      </c>
      <c r="BM84" s="12">
        <v>18.562999999999999</v>
      </c>
      <c r="BN84" s="12">
        <v>20.265000000000001</v>
      </c>
      <c r="BO84" s="12">
        <v>19.035</v>
      </c>
      <c r="BP84" s="12">
        <v>15.638999999999999</v>
      </c>
      <c r="BQ84" s="12">
        <v>16.283000000000001</v>
      </c>
      <c r="BR84" s="12">
        <v>13.68</v>
      </c>
      <c r="BS84" s="12">
        <v>10.388999999999999</v>
      </c>
      <c r="BT84" s="12">
        <v>8.83</v>
      </c>
      <c r="BU84" s="12">
        <v>10.359</v>
      </c>
      <c r="BV84" s="12">
        <v>9.0670000000000002</v>
      </c>
      <c r="BW84" s="12">
        <v>10.254</v>
      </c>
      <c r="BX84" s="12">
        <v>10.729178993</v>
      </c>
      <c r="BY84" s="12">
        <v>19.330668516000003</v>
      </c>
      <c r="BZ84" s="12">
        <v>19.806740951999998</v>
      </c>
      <c r="CA84" s="12">
        <v>20.551005601</v>
      </c>
      <c r="CB84" s="12">
        <v>16.502106462</v>
      </c>
      <c r="CC84" s="12">
        <v>18.436852319</v>
      </c>
      <c r="CD84" s="12">
        <v>11.442563499</v>
      </c>
      <c r="CE84" s="12">
        <v>10.671132117999999</v>
      </c>
      <c r="CF84" s="12">
        <v>8.642993280999999</v>
      </c>
      <c r="CG84" s="12">
        <v>8.9358974579999995</v>
      </c>
      <c r="CH84" s="12">
        <v>9.1355148800000006</v>
      </c>
      <c r="CI84" s="12">
        <v>9.509103467000001</v>
      </c>
      <c r="CJ84" s="12">
        <v>12.811765965000001</v>
      </c>
      <c r="CK84" s="12">
        <v>15.256653096000001</v>
      </c>
      <c r="CL84" s="12">
        <v>21.298828842999999</v>
      </c>
      <c r="CM84" s="12">
        <v>23.035174881</v>
      </c>
      <c r="CN84" s="12">
        <v>18.120195877999997</v>
      </c>
      <c r="CO84" s="12">
        <v>17.110618455000001</v>
      </c>
      <c r="CP84" s="12">
        <v>14.381484553</v>
      </c>
      <c r="CQ84" s="12">
        <v>11.305104480000001</v>
      </c>
      <c r="CR84" s="12">
        <v>9.1131631449999997</v>
      </c>
      <c r="CS84" s="12">
        <v>8.5877391040000006</v>
      </c>
      <c r="CT84" s="12">
        <v>9.1079468250000009</v>
      </c>
      <c r="CU84" s="12">
        <v>9.4893020579999998</v>
      </c>
      <c r="CV84" s="12">
        <v>13.407999999999999</v>
      </c>
      <c r="CW84" s="12">
        <v>16.213999999999999</v>
      </c>
      <c r="CX84" s="12">
        <v>18.404</v>
      </c>
      <c r="CY84" s="12">
        <v>16.533999999999999</v>
      </c>
      <c r="CZ84" s="12">
        <v>20.122</v>
      </c>
      <c r="DA84" s="12">
        <v>15.464</v>
      </c>
      <c r="DB84" s="12">
        <v>14.993</v>
      </c>
      <c r="DC84" s="12">
        <v>10.074</v>
      </c>
      <c r="DD84" s="12">
        <v>8.6769999999999996</v>
      </c>
      <c r="DE84" s="12">
        <v>9.1460000000000008</v>
      </c>
      <c r="DF84" s="12">
        <v>9.2159999999999993</v>
      </c>
      <c r="DG84" s="12">
        <v>9.4580000000000002</v>
      </c>
      <c r="DH84" s="12">
        <v>12.433999999999999</v>
      </c>
      <c r="DI84" s="12">
        <v>16.591000000000001</v>
      </c>
      <c r="DJ84" s="12">
        <v>19.547999999999998</v>
      </c>
      <c r="DK84" s="12">
        <v>16.510999999999999</v>
      </c>
      <c r="DL84" s="12">
        <v>20.151</v>
      </c>
      <c r="DM84" s="12">
        <v>18.846</v>
      </c>
      <c r="DN84" s="12">
        <v>13.189</v>
      </c>
      <c r="DO84" s="12">
        <v>10.388</v>
      </c>
      <c r="DP84" s="12">
        <v>8.8190000000000008</v>
      </c>
      <c r="DQ84" s="12">
        <v>8.6379999999999999</v>
      </c>
      <c r="DR84" s="12">
        <v>8.516</v>
      </c>
      <c r="DS84" s="12">
        <v>12.031000000000001</v>
      </c>
    </row>
    <row r="85" spans="2:123" x14ac:dyDescent="0.3">
      <c r="B85" s="7">
        <v>10247</v>
      </c>
      <c r="C85" s="8" t="s">
        <v>84</v>
      </c>
      <c r="D85" s="12">
        <v>116.779</v>
      </c>
      <c r="E85" s="12">
        <v>122.699</v>
      </c>
      <c r="F85" s="12">
        <v>193.85599999999999</v>
      </c>
      <c r="G85" s="12">
        <v>137.583</v>
      </c>
      <c r="H85" s="12">
        <v>143.649</v>
      </c>
      <c r="I85" s="12">
        <v>138.95699999999999</v>
      </c>
      <c r="J85" s="12">
        <v>122.235</v>
      </c>
      <c r="K85" s="12">
        <v>118.36499999999999</v>
      </c>
      <c r="L85" s="12">
        <v>90.236000000000004</v>
      </c>
      <c r="M85" s="12">
        <v>78.72</v>
      </c>
      <c r="N85" s="12">
        <v>80.143000000000001</v>
      </c>
      <c r="O85" s="12">
        <v>84.478999999999999</v>
      </c>
      <c r="P85" s="12">
        <v>111.77200000000001</v>
      </c>
      <c r="Q85" s="12">
        <v>161.494</v>
      </c>
      <c r="R85" s="12">
        <v>157.208</v>
      </c>
      <c r="S85" s="12">
        <v>160.03299999999999</v>
      </c>
      <c r="T85" s="12">
        <v>158.33000000000001</v>
      </c>
      <c r="U85" s="12">
        <v>143.00700000000001</v>
      </c>
      <c r="V85" s="12">
        <v>132.14599999999999</v>
      </c>
      <c r="W85" s="12">
        <v>106.569</v>
      </c>
      <c r="X85" s="12">
        <v>85.863</v>
      </c>
      <c r="Y85" s="12">
        <v>71.896000000000001</v>
      </c>
      <c r="Z85" s="12">
        <v>72.885999999999996</v>
      </c>
      <c r="AA85" s="12">
        <v>89.733000000000004</v>
      </c>
      <c r="AB85" s="12">
        <v>110.4</v>
      </c>
      <c r="AC85" s="12">
        <v>131.1</v>
      </c>
      <c r="AD85" s="12">
        <v>156.4</v>
      </c>
      <c r="AE85" s="12">
        <v>151.80000000000001</v>
      </c>
      <c r="AF85" s="12">
        <v>148.4</v>
      </c>
      <c r="AG85" s="12">
        <v>149.5</v>
      </c>
      <c r="AH85" s="12">
        <v>126.5</v>
      </c>
      <c r="AI85" s="12">
        <v>110.1</v>
      </c>
      <c r="AJ85" s="12">
        <v>90.3</v>
      </c>
      <c r="AK85" s="12">
        <v>73.099999999999994</v>
      </c>
      <c r="AL85" s="12">
        <v>82.5</v>
      </c>
      <c r="AM85" s="12">
        <v>85.5</v>
      </c>
      <c r="AN85" s="12">
        <v>111.2</v>
      </c>
      <c r="AO85" s="12">
        <v>134.5</v>
      </c>
      <c r="AP85" s="12">
        <v>139.69999999999999</v>
      </c>
      <c r="AQ85" s="12">
        <v>160.6</v>
      </c>
      <c r="AR85" s="12">
        <v>143.69999999999999</v>
      </c>
      <c r="AS85" s="12">
        <v>140.6</v>
      </c>
      <c r="AT85" s="12">
        <v>122.3</v>
      </c>
      <c r="AU85" s="12">
        <v>117</v>
      </c>
      <c r="AV85" s="12">
        <v>73.2</v>
      </c>
      <c r="AW85" s="12">
        <v>78.5</v>
      </c>
      <c r="AX85" s="12">
        <v>75.3</v>
      </c>
      <c r="AY85" s="12">
        <v>87.7</v>
      </c>
      <c r="AZ85" s="12">
        <v>123.054</v>
      </c>
      <c r="BA85" s="12">
        <v>150.23099999999999</v>
      </c>
      <c r="BB85" s="12">
        <v>170.15600000000001</v>
      </c>
      <c r="BC85" s="12">
        <v>148.06700000000001</v>
      </c>
      <c r="BD85" s="12">
        <v>174.31299999999999</v>
      </c>
      <c r="BE85" s="12">
        <v>131.41</v>
      </c>
      <c r="BF85" s="12">
        <v>110.80800000000001</v>
      </c>
      <c r="BG85" s="12">
        <v>94.492000000000004</v>
      </c>
      <c r="BH85" s="12">
        <v>73.619</v>
      </c>
      <c r="BI85" s="12">
        <v>77.355999999999995</v>
      </c>
      <c r="BJ85" s="12">
        <v>79.766000000000005</v>
      </c>
      <c r="BK85" s="12">
        <v>74.527000000000001</v>
      </c>
      <c r="BL85" s="12">
        <v>96.262</v>
      </c>
      <c r="BM85" s="12">
        <v>150.691</v>
      </c>
      <c r="BN85" s="12">
        <v>160.59100000000001</v>
      </c>
      <c r="BO85" s="12">
        <v>137.11000000000001</v>
      </c>
      <c r="BP85" s="12">
        <v>133.68899999999999</v>
      </c>
      <c r="BQ85" s="12">
        <v>141.96299999999999</v>
      </c>
      <c r="BR85" s="12">
        <v>118.663</v>
      </c>
      <c r="BS85" s="12">
        <v>99.314999999999998</v>
      </c>
      <c r="BT85" s="12">
        <v>78.567999999999998</v>
      </c>
      <c r="BU85" s="12">
        <v>82.361999999999995</v>
      </c>
      <c r="BV85" s="12">
        <v>77.290000000000006</v>
      </c>
      <c r="BW85" s="12">
        <v>89.513000000000005</v>
      </c>
      <c r="BX85" s="12">
        <v>87.831927047000008</v>
      </c>
      <c r="BY85" s="12">
        <v>142.563206404</v>
      </c>
      <c r="BZ85" s="12">
        <v>147.41475964</v>
      </c>
      <c r="CA85" s="12">
        <v>155.17327677200001</v>
      </c>
      <c r="CB85" s="12">
        <v>127.383261706</v>
      </c>
      <c r="CC85" s="12">
        <v>128.63959840300001</v>
      </c>
      <c r="CD85" s="12">
        <v>98.950813051000011</v>
      </c>
      <c r="CE85" s="12">
        <v>76.870785088000005</v>
      </c>
      <c r="CF85" s="12">
        <v>76.689855336999997</v>
      </c>
      <c r="CG85" s="12">
        <v>77.054219851999989</v>
      </c>
      <c r="CH85" s="12">
        <v>78.49710085000001</v>
      </c>
      <c r="CI85" s="12">
        <v>77.867955713000001</v>
      </c>
      <c r="CJ85" s="12">
        <v>103.735405023</v>
      </c>
      <c r="CK85" s="12">
        <v>111.803840089</v>
      </c>
      <c r="CL85" s="12">
        <v>156.83042881099999</v>
      </c>
      <c r="CM85" s="12">
        <v>170.53521825199999</v>
      </c>
      <c r="CN85" s="12">
        <v>140.035392675</v>
      </c>
      <c r="CO85" s="12">
        <v>130.98063766499999</v>
      </c>
      <c r="CP85" s="12">
        <v>120.293518597</v>
      </c>
      <c r="CQ85" s="12">
        <v>91.803456827000005</v>
      </c>
      <c r="CR85" s="12">
        <v>75.378398018000013</v>
      </c>
      <c r="CS85" s="12">
        <v>77.224679203999997</v>
      </c>
      <c r="CT85" s="12">
        <v>83.243859594</v>
      </c>
      <c r="CU85" s="12">
        <v>79.460063739000006</v>
      </c>
      <c r="CV85" s="12">
        <v>116.483</v>
      </c>
      <c r="CW85" s="12">
        <v>133.06700000000001</v>
      </c>
      <c r="CX85" s="12">
        <v>147.148</v>
      </c>
      <c r="CY85" s="12">
        <v>139.07</v>
      </c>
      <c r="CZ85" s="12">
        <v>160.67099999999999</v>
      </c>
      <c r="DA85" s="12">
        <v>134.42400000000001</v>
      </c>
      <c r="DB85" s="12">
        <v>120.883</v>
      </c>
      <c r="DC85" s="12">
        <v>93.373999999999995</v>
      </c>
      <c r="DD85" s="12">
        <v>77.445999999999998</v>
      </c>
      <c r="DE85" s="12">
        <v>83.662999999999997</v>
      </c>
      <c r="DF85" s="12">
        <v>85.653999999999996</v>
      </c>
      <c r="DG85" s="12">
        <v>85.510999999999996</v>
      </c>
      <c r="DH85" s="12">
        <v>105.792</v>
      </c>
      <c r="DI85" s="12">
        <v>132.161</v>
      </c>
      <c r="DJ85" s="12">
        <v>153.77699999999999</v>
      </c>
      <c r="DK85" s="12">
        <v>142.482</v>
      </c>
      <c r="DL85" s="12">
        <v>168.352</v>
      </c>
      <c r="DM85" s="12">
        <v>155.09299999999999</v>
      </c>
      <c r="DN85" s="12">
        <v>114.50700000000001</v>
      </c>
      <c r="DO85" s="12">
        <v>92.784000000000006</v>
      </c>
      <c r="DP85" s="12">
        <v>80.319000000000003</v>
      </c>
      <c r="DQ85" s="12">
        <v>75.125</v>
      </c>
      <c r="DR85" s="12">
        <v>79.897000000000006</v>
      </c>
      <c r="DS85" s="12">
        <v>99.953999999999994</v>
      </c>
    </row>
    <row r="86" spans="2:123" x14ac:dyDescent="0.3">
      <c r="B86" s="7">
        <v>10256</v>
      </c>
      <c r="C86" s="8" t="s">
        <v>85</v>
      </c>
      <c r="D86" s="12">
        <v>63.985999999999997</v>
      </c>
      <c r="E86" s="12">
        <v>75.585999999999999</v>
      </c>
      <c r="F86" s="12">
        <v>112.974</v>
      </c>
      <c r="G86" s="12">
        <v>66.186000000000007</v>
      </c>
      <c r="H86" s="12">
        <v>78.802999999999997</v>
      </c>
      <c r="I86" s="12">
        <v>73.769000000000005</v>
      </c>
      <c r="J86" s="12">
        <v>75.343999999999994</v>
      </c>
      <c r="K86" s="12">
        <v>65.997</v>
      </c>
      <c r="L86" s="12">
        <v>60.35</v>
      </c>
      <c r="M86" s="12">
        <v>60.466000000000001</v>
      </c>
      <c r="N86" s="12">
        <v>57.350999999999999</v>
      </c>
      <c r="O86" s="12">
        <v>52.731999999999999</v>
      </c>
      <c r="P86" s="12">
        <v>74.447000000000003</v>
      </c>
      <c r="Q86" s="12">
        <v>87.622</v>
      </c>
      <c r="R86" s="12">
        <v>99.361999999999995</v>
      </c>
      <c r="S86" s="12">
        <v>86.926000000000002</v>
      </c>
      <c r="T86" s="12">
        <v>102.723</v>
      </c>
      <c r="U86" s="12">
        <v>70.266000000000005</v>
      </c>
      <c r="V86" s="12">
        <v>79.396000000000001</v>
      </c>
      <c r="W86" s="12">
        <v>58.014000000000003</v>
      </c>
      <c r="X86" s="12">
        <v>58.488</v>
      </c>
      <c r="Y86" s="12">
        <v>57.530999999999999</v>
      </c>
      <c r="Z86" s="12">
        <v>52.814999999999998</v>
      </c>
      <c r="AA86" s="12">
        <v>50.789000000000001</v>
      </c>
      <c r="AB86" s="12">
        <v>72.599999999999994</v>
      </c>
      <c r="AC86" s="12">
        <v>71.7</v>
      </c>
      <c r="AD86" s="12">
        <v>95.8</v>
      </c>
      <c r="AE86" s="12">
        <v>78.400000000000006</v>
      </c>
      <c r="AF86" s="12">
        <v>75.3</v>
      </c>
      <c r="AG86" s="12">
        <v>79.8</v>
      </c>
      <c r="AH86" s="12">
        <v>68</v>
      </c>
      <c r="AI86" s="12">
        <v>59</v>
      </c>
      <c r="AJ86" s="12">
        <v>55.5</v>
      </c>
      <c r="AK86" s="12">
        <v>58.3</v>
      </c>
      <c r="AL86" s="12">
        <v>59.6</v>
      </c>
      <c r="AM86" s="12">
        <v>57.4</v>
      </c>
      <c r="AN86" s="12">
        <v>57.6</v>
      </c>
      <c r="AO86" s="12">
        <v>62.9</v>
      </c>
      <c r="AP86" s="12">
        <v>87.9</v>
      </c>
      <c r="AQ86" s="12">
        <v>96.4</v>
      </c>
      <c r="AR86" s="12">
        <v>76.400000000000006</v>
      </c>
      <c r="AS86" s="12">
        <v>73</v>
      </c>
      <c r="AT86" s="12">
        <v>66.8</v>
      </c>
      <c r="AU86" s="12">
        <v>66.599999999999994</v>
      </c>
      <c r="AV86" s="12">
        <v>61.2</v>
      </c>
      <c r="AW86" s="12">
        <v>61.7</v>
      </c>
      <c r="AX86" s="12">
        <v>58.4</v>
      </c>
      <c r="AY86" s="12">
        <v>57.2</v>
      </c>
      <c r="AZ86" s="12">
        <v>63.820999999999998</v>
      </c>
      <c r="BA86" s="12">
        <v>84.747</v>
      </c>
      <c r="BB86" s="12">
        <v>106.92</v>
      </c>
      <c r="BC86" s="12">
        <v>79.774000000000001</v>
      </c>
      <c r="BD86" s="12">
        <v>89.882000000000005</v>
      </c>
      <c r="BE86" s="12">
        <v>69.376999999999995</v>
      </c>
      <c r="BF86" s="12">
        <v>60.969000000000001</v>
      </c>
      <c r="BG86" s="12">
        <v>58.213000000000001</v>
      </c>
      <c r="BH86" s="12">
        <v>55.732999999999997</v>
      </c>
      <c r="BI86" s="12">
        <v>63.316000000000003</v>
      </c>
      <c r="BJ86" s="12">
        <v>57.234999999999999</v>
      </c>
      <c r="BK86" s="12">
        <v>47.639000000000003</v>
      </c>
      <c r="BL86" s="12">
        <v>53.591000000000001</v>
      </c>
      <c r="BM86" s="12">
        <v>84.64</v>
      </c>
      <c r="BN86" s="12">
        <v>106.071</v>
      </c>
      <c r="BO86" s="12">
        <v>88.147000000000006</v>
      </c>
      <c r="BP86" s="12">
        <v>76.400000000000006</v>
      </c>
      <c r="BQ86" s="12">
        <v>75.626000000000005</v>
      </c>
      <c r="BR86" s="12">
        <v>67.757999999999996</v>
      </c>
      <c r="BS86" s="12">
        <v>65.421000000000006</v>
      </c>
      <c r="BT86" s="12">
        <v>63.011000000000003</v>
      </c>
      <c r="BU86" s="12">
        <v>67.953999999999994</v>
      </c>
      <c r="BV86" s="12">
        <v>61.290999999999997</v>
      </c>
      <c r="BW86" s="12">
        <v>53.747999999999998</v>
      </c>
      <c r="BX86" s="12">
        <v>61.24</v>
      </c>
      <c r="BY86" s="12">
        <v>91.96</v>
      </c>
      <c r="BZ86" s="12">
        <v>91.06</v>
      </c>
      <c r="CA86" s="12">
        <v>99.43</v>
      </c>
      <c r="CB86" s="12">
        <v>77.83</v>
      </c>
      <c r="CC86" s="12">
        <v>67.14</v>
      </c>
      <c r="CD86" s="12">
        <v>64.761383590999998</v>
      </c>
      <c r="CE86" s="12">
        <v>62.969974863000004</v>
      </c>
      <c r="CF86" s="12">
        <v>56.251423416999998</v>
      </c>
      <c r="CG86" s="12">
        <v>61.269450020999997</v>
      </c>
      <c r="CH86" s="12">
        <v>63.003506286999993</v>
      </c>
      <c r="CI86" s="12">
        <v>56.390100831000005</v>
      </c>
      <c r="CJ86" s="12">
        <v>60.536611878000002</v>
      </c>
      <c r="CK86" s="12">
        <v>70.879355165999996</v>
      </c>
      <c r="CL86" s="12">
        <v>103.62904535</v>
      </c>
      <c r="CM86" s="12">
        <v>114.35143959999999</v>
      </c>
      <c r="CN86" s="12">
        <v>87.225753628000007</v>
      </c>
      <c r="CO86" s="12">
        <v>75.888516023999998</v>
      </c>
      <c r="CP86" s="12">
        <v>69.731496283999988</v>
      </c>
      <c r="CQ86" s="12">
        <v>65.354835444999992</v>
      </c>
      <c r="CR86" s="12">
        <v>57.477013372999998</v>
      </c>
      <c r="CS86" s="12">
        <v>68.097604189999998</v>
      </c>
      <c r="CT86" s="12">
        <v>64.740794257000005</v>
      </c>
      <c r="CU86" s="12">
        <v>57.904286689000003</v>
      </c>
      <c r="CV86" s="12">
        <v>70.135999999999996</v>
      </c>
      <c r="CW86" s="12">
        <v>76.316999999999993</v>
      </c>
      <c r="CX86" s="12">
        <v>91.718999999999994</v>
      </c>
      <c r="CY86" s="12">
        <v>74.313000000000002</v>
      </c>
      <c r="CZ86" s="12">
        <v>102.342</v>
      </c>
      <c r="DA86" s="12">
        <v>80.474999999999994</v>
      </c>
      <c r="DB86" s="12">
        <v>77.539000000000001</v>
      </c>
      <c r="DC86" s="12">
        <v>63.819000000000003</v>
      </c>
      <c r="DD86" s="12">
        <v>57.280999999999999</v>
      </c>
      <c r="DE86" s="12">
        <v>66.972999999999999</v>
      </c>
      <c r="DF86" s="12">
        <v>69.727999999999994</v>
      </c>
      <c r="DG86" s="12">
        <v>61.338999999999999</v>
      </c>
      <c r="DH86" s="12">
        <v>72.25</v>
      </c>
      <c r="DI86" s="12">
        <v>84.572000000000003</v>
      </c>
      <c r="DJ86" s="12">
        <v>90.122</v>
      </c>
      <c r="DK86" s="12">
        <v>87.713999999999999</v>
      </c>
      <c r="DL86" s="12">
        <v>99.653999999999996</v>
      </c>
      <c r="DM86" s="12">
        <v>87.605999999999995</v>
      </c>
      <c r="DN86" s="12">
        <v>65.805999999999997</v>
      </c>
      <c r="DO86" s="12">
        <v>66.784999999999997</v>
      </c>
      <c r="DP86" s="12">
        <v>56.625</v>
      </c>
      <c r="DQ86" s="12">
        <v>62.488</v>
      </c>
      <c r="DR86" s="12">
        <v>61.445999999999998</v>
      </c>
      <c r="DS86" s="12">
        <v>60.567</v>
      </c>
    </row>
    <row r="87" spans="2:123" x14ac:dyDescent="0.3">
      <c r="B87" s="7">
        <v>10258</v>
      </c>
      <c r="C87" s="8" t="s">
        <v>86</v>
      </c>
      <c r="D87" s="12">
        <v>59.288803429587304</v>
      </c>
      <c r="E87" s="12">
        <v>70.993523410704768</v>
      </c>
      <c r="F87" s="12">
        <v>101.14988846706704</v>
      </c>
      <c r="G87" s="12">
        <v>86.211389070556407</v>
      </c>
      <c r="H87" s="12">
        <v>74.932671693080835</v>
      </c>
      <c r="I87" s="12">
        <v>67.743255553944508</v>
      </c>
      <c r="J87" s="12">
        <v>64.926869986253848</v>
      </c>
      <c r="K87" s="12">
        <v>59.877641784285714</v>
      </c>
      <c r="L87" s="12">
        <v>47.229211776100549</v>
      </c>
      <c r="M87" s="12">
        <v>51.20895710130219</v>
      </c>
      <c r="N87" s="12">
        <v>52.913944643206044</v>
      </c>
      <c r="O87" s="12">
        <v>52.929543229642853</v>
      </c>
      <c r="P87" s="12">
        <v>59.142026638392863</v>
      </c>
      <c r="Q87" s="12">
        <v>93.462262474285708</v>
      </c>
      <c r="R87" s="12">
        <v>82.941888467032967</v>
      </c>
      <c r="S87" s="12">
        <v>95.789561676428576</v>
      </c>
      <c r="T87" s="12">
        <v>96.943671693080361</v>
      </c>
      <c r="U87" s="12">
        <v>70.033764607473557</v>
      </c>
      <c r="V87" s="12">
        <v>66.319870072115393</v>
      </c>
      <c r="W87" s="12">
        <v>56.042641750000001</v>
      </c>
      <c r="X87" s="12">
        <v>50.051211706730768</v>
      </c>
      <c r="Y87" s="12">
        <v>47.898075450000007</v>
      </c>
      <c r="Z87" s="12">
        <v>49.989909606481483</v>
      </c>
      <c r="AA87" s="12">
        <v>44.387543225000002</v>
      </c>
      <c r="AB87" s="12">
        <v>62.6</v>
      </c>
      <c r="AC87" s="12">
        <v>78.3</v>
      </c>
      <c r="AD87" s="12">
        <v>79.2</v>
      </c>
      <c r="AE87" s="12">
        <v>78.900000000000006</v>
      </c>
      <c r="AF87" s="12">
        <v>77.5</v>
      </c>
      <c r="AG87" s="12">
        <v>71.400000000000006</v>
      </c>
      <c r="AH87" s="12">
        <v>60.7</v>
      </c>
      <c r="AI87" s="12">
        <v>54.9</v>
      </c>
      <c r="AJ87" s="12">
        <v>47.7</v>
      </c>
      <c r="AK87" s="12">
        <v>55.3</v>
      </c>
      <c r="AL87" s="12">
        <v>54.9</v>
      </c>
      <c r="AM87" s="12">
        <v>51.3</v>
      </c>
      <c r="AN87" s="12">
        <v>59.7</v>
      </c>
      <c r="AO87" s="12">
        <v>67.8</v>
      </c>
      <c r="AP87" s="12">
        <v>73.099999999999994</v>
      </c>
      <c r="AQ87" s="12">
        <v>80.599999999999994</v>
      </c>
      <c r="AR87" s="12">
        <v>69.900000000000006</v>
      </c>
      <c r="AS87" s="12">
        <v>71.8</v>
      </c>
      <c r="AT87" s="12">
        <v>66.3</v>
      </c>
      <c r="AU87" s="12">
        <v>60.7</v>
      </c>
      <c r="AV87" s="12">
        <v>49</v>
      </c>
      <c r="AW87" s="12">
        <v>60.2</v>
      </c>
      <c r="AX87" s="12">
        <v>53.9</v>
      </c>
      <c r="AY87" s="12">
        <v>54.9</v>
      </c>
      <c r="AZ87" s="12">
        <v>67.552999999999997</v>
      </c>
      <c r="BA87" s="12">
        <v>77.850999999999999</v>
      </c>
      <c r="BB87" s="12">
        <v>101.71299999999999</v>
      </c>
      <c r="BC87" s="12">
        <v>84.888000000000005</v>
      </c>
      <c r="BD87" s="12">
        <v>113.06399999999999</v>
      </c>
      <c r="BE87" s="12">
        <v>91.147000000000006</v>
      </c>
      <c r="BF87" s="12">
        <v>61.856999999999999</v>
      </c>
      <c r="BG87" s="12">
        <v>53.945</v>
      </c>
      <c r="BH87" s="12">
        <v>53.918999999999997</v>
      </c>
      <c r="BI87" s="12">
        <v>59.052999999999997</v>
      </c>
      <c r="BJ87" s="12">
        <v>58.372999999999998</v>
      </c>
      <c r="BK87" s="12">
        <v>58.5</v>
      </c>
      <c r="BL87" s="12">
        <v>56.280999999999999</v>
      </c>
      <c r="BM87" s="12">
        <v>90.662999999999997</v>
      </c>
      <c r="BN87" s="12">
        <v>97.962999999999994</v>
      </c>
      <c r="BO87" s="12">
        <v>86.034999999999997</v>
      </c>
      <c r="BP87" s="12">
        <v>83.242000000000004</v>
      </c>
      <c r="BQ87" s="12">
        <v>85.412999999999997</v>
      </c>
      <c r="BR87" s="12">
        <v>61.485999999999997</v>
      </c>
      <c r="BS87" s="12">
        <v>49.093000000000004</v>
      </c>
      <c r="BT87" s="12">
        <v>60.322000000000003</v>
      </c>
      <c r="BU87" s="12">
        <v>62.155999999999999</v>
      </c>
      <c r="BV87" s="12">
        <v>57.680999999999997</v>
      </c>
      <c r="BW87" s="12">
        <v>48.73</v>
      </c>
      <c r="BX87" s="12">
        <v>57.572627636</v>
      </c>
      <c r="BY87" s="12">
        <v>81.421100258999999</v>
      </c>
      <c r="BZ87" s="12">
        <v>83.036704599999993</v>
      </c>
      <c r="CA87" s="12">
        <v>80.921281071999999</v>
      </c>
      <c r="CB87" s="12">
        <v>79.862177064000008</v>
      </c>
      <c r="CC87" s="12">
        <v>69.144484003000002</v>
      </c>
      <c r="CD87" s="12">
        <v>56.921993659999998</v>
      </c>
      <c r="CE87" s="12">
        <v>51.580453642999998</v>
      </c>
      <c r="CF87" s="12">
        <v>51.104963118000001</v>
      </c>
      <c r="CG87" s="12">
        <v>58.155427349</v>
      </c>
      <c r="CH87" s="12">
        <v>57.96006208</v>
      </c>
      <c r="CI87" s="12">
        <v>53.775642861000001</v>
      </c>
      <c r="CJ87" s="12">
        <v>61.797579020999997</v>
      </c>
      <c r="CK87" s="12">
        <v>67.253735759000008</v>
      </c>
      <c r="CL87" s="12">
        <v>102.231292935</v>
      </c>
      <c r="CM87" s="12">
        <v>103.813599672</v>
      </c>
      <c r="CN87" s="12">
        <v>101.937242486</v>
      </c>
      <c r="CO87" s="12">
        <v>76.240995655999996</v>
      </c>
      <c r="CP87" s="12">
        <v>66.728660173999998</v>
      </c>
      <c r="CQ87" s="12">
        <v>52.970434148999999</v>
      </c>
      <c r="CR87" s="12">
        <v>45.590008432000005</v>
      </c>
      <c r="CS87" s="12">
        <v>63.701030023999998</v>
      </c>
      <c r="CT87" s="12">
        <v>62.730982570999998</v>
      </c>
      <c r="CU87" s="12">
        <v>54.140476487000001</v>
      </c>
      <c r="CV87" s="12">
        <v>53.412999999999997</v>
      </c>
      <c r="CW87" s="12">
        <v>68.957999999999998</v>
      </c>
      <c r="CX87" s="12">
        <v>79.436000000000007</v>
      </c>
      <c r="CY87" s="12">
        <v>77.433000000000007</v>
      </c>
      <c r="CZ87" s="12">
        <v>99.597999999999999</v>
      </c>
      <c r="DA87" s="12">
        <v>71.412999999999997</v>
      </c>
      <c r="DB87" s="12">
        <v>60.87</v>
      </c>
      <c r="DC87" s="12">
        <v>40.191000000000003</v>
      </c>
      <c r="DD87" s="12">
        <v>29.771999999999998</v>
      </c>
      <c r="DE87" s="12">
        <v>47.634999999999998</v>
      </c>
      <c r="DF87" s="12">
        <v>48.895000000000003</v>
      </c>
      <c r="DG87" s="12">
        <v>36.537999999999997</v>
      </c>
      <c r="DH87" s="12">
        <v>51.807000000000002</v>
      </c>
      <c r="DI87" s="12">
        <v>62.902000000000001</v>
      </c>
      <c r="DJ87" s="12">
        <v>73.418000000000006</v>
      </c>
      <c r="DK87" s="12">
        <v>77.138000000000005</v>
      </c>
      <c r="DL87" s="12">
        <v>91.566999999999993</v>
      </c>
      <c r="DM87" s="12">
        <v>106.395</v>
      </c>
      <c r="DN87" s="12">
        <v>54.194000000000003</v>
      </c>
      <c r="DO87" s="12">
        <v>49.354999999999997</v>
      </c>
      <c r="DP87" s="12">
        <v>34.496000000000002</v>
      </c>
      <c r="DQ87" s="12">
        <v>45.585999999999999</v>
      </c>
      <c r="DR87" s="12">
        <v>47.442</v>
      </c>
      <c r="DS87" s="12">
        <v>48.335999999999999</v>
      </c>
    </row>
    <row r="88" spans="2:123" x14ac:dyDescent="0.3">
      <c r="B88" s="7">
        <v>10259</v>
      </c>
      <c r="C88" s="8" t="s">
        <v>87</v>
      </c>
      <c r="D88" s="12">
        <v>39.220999999999997</v>
      </c>
      <c r="E88" s="12">
        <v>36.520000000000003</v>
      </c>
      <c r="F88" s="12">
        <v>50.222000000000001</v>
      </c>
      <c r="G88" s="12">
        <v>46.420999999999999</v>
      </c>
      <c r="H88" s="12">
        <v>39.918999999999997</v>
      </c>
      <c r="I88" s="12">
        <v>36.616</v>
      </c>
      <c r="J88" s="12">
        <v>33.686999999999998</v>
      </c>
      <c r="K88" s="12">
        <v>31.873999999999999</v>
      </c>
      <c r="L88" s="12">
        <v>31.469000000000001</v>
      </c>
      <c r="M88" s="12">
        <v>34.31</v>
      </c>
      <c r="N88" s="12">
        <v>34.081000000000003</v>
      </c>
      <c r="O88" s="12">
        <v>27.6</v>
      </c>
      <c r="P88" s="12">
        <v>32.084000000000003</v>
      </c>
      <c r="Q88" s="12">
        <v>46.173000000000002</v>
      </c>
      <c r="R88" s="12">
        <v>46.643999999999998</v>
      </c>
      <c r="S88" s="12">
        <v>46.326000000000001</v>
      </c>
      <c r="T88" s="12">
        <v>48.518999999999998</v>
      </c>
      <c r="U88" s="12">
        <v>36.72</v>
      </c>
      <c r="V88" s="12">
        <v>34.826999999999998</v>
      </c>
      <c r="W88" s="12">
        <v>31.021000000000001</v>
      </c>
      <c r="X88" s="12">
        <v>28.254999999999999</v>
      </c>
      <c r="Y88" s="12">
        <v>33.418999999999997</v>
      </c>
      <c r="Z88" s="12">
        <v>33.838000000000001</v>
      </c>
      <c r="AA88" s="12">
        <v>29.384</v>
      </c>
      <c r="AB88" s="12">
        <v>33.200000000000003</v>
      </c>
      <c r="AC88" s="12">
        <v>40.200000000000003</v>
      </c>
      <c r="AD88" s="12">
        <v>43.1</v>
      </c>
      <c r="AE88" s="12">
        <v>40.9</v>
      </c>
      <c r="AF88" s="12">
        <v>40.299999999999997</v>
      </c>
      <c r="AG88" s="12">
        <v>37.299999999999997</v>
      </c>
      <c r="AH88" s="12">
        <v>31.9</v>
      </c>
      <c r="AI88" s="12">
        <v>30.7</v>
      </c>
      <c r="AJ88" s="12">
        <v>30.7</v>
      </c>
      <c r="AK88" s="12">
        <v>36</v>
      </c>
      <c r="AL88" s="12">
        <v>34.9</v>
      </c>
      <c r="AM88" s="12">
        <v>29.1</v>
      </c>
      <c r="AN88" s="12">
        <v>32.5</v>
      </c>
      <c r="AO88" s="12">
        <v>37.4</v>
      </c>
      <c r="AP88" s="12">
        <v>39.9</v>
      </c>
      <c r="AQ88" s="12">
        <v>42.5</v>
      </c>
      <c r="AR88" s="12">
        <v>37.4</v>
      </c>
      <c r="AS88" s="12">
        <v>38</v>
      </c>
      <c r="AT88" s="12">
        <v>35.6</v>
      </c>
      <c r="AU88" s="12">
        <v>32</v>
      </c>
      <c r="AV88" s="12">
        <v>30.6</v>
      </c>
      <c r="AW88" s="12">
        <v>37.200000000000003</v>
      </c>
      <c r="AX88" s="12">
        <v>34.6</v>
      </c>
      <c r="AY88" s="12">
        <v>31.5</v>
      </c>
      <c r="AZ88" s="12">
        <v>35.890999999999998</v>
      </c>
      <c r="BA88" s="12">
        <v>40.558999999999997</v>
      </c>
      <c r="BB88" s="12">
        <v>49.472000000000001</v>
      </c>
      <c r="BC88" s="12">
        <v>44.265999999999998</v>
      </c>
      <c r="BD88" s="12">
        <v>54.433</v>
      </c>
      <c r="BE88" s="12">
        <v>45.959000000000003</v>
      </c>
      <c r="BF88" s="12">
        <v>34.798000000000002</v>
      </c>
      <c r="BG88" s="12">
        <v>31.574000000000002</v>
      </c>
      <c r="BH88" s="12">
        <v>29.085000000000001</v>
      </c>
      <c r="BI88" s="12">
        <v>36.993000000000002</v>
      </c>
      <c r="BJ88" s="12">
        <v>35.774999999999999</v>
      </c>
      <c r="BK88" s="12">
        <v>31.126000000000001</v>
      </c>
      <c r="BL88" s="12">
        <v>30.882999999999999</v>
      </c>
      <c r="BM88" s="12">
        <v>46.588000000000001</v>
      </c>
      <c r="BN88" s="12">
        <v>51.405000000000001</v>
      </c>
      <c r="BO88" s="12">
        <v>46.052</v>
      </c>
      <c r="BP88" s="12">
        <v>43.378999999999998</v>
      </c>
      <c r="BQ88" s="12">
        <v>41.991999999999997</v>
      </c>
      <c r="BR88" s="12">
        <v>34.777000000000001</v>
      </c>
      <c r="BS88" s="12">
        <v>30.818999999999999</v>
      </c>
      <c r="BT88" s="12">
        <v>39.595999999999997</v>
      </c>
      <c r="BU88" s="12">
        <v>39.07</v>
      </c>
      <c r="BV88" s="12">
        <v>36.101999999999997</v>
      </c>
      <c r="BW88" s="12">
        <v>29.231999999999999</v>
      </c>
      <c r="BX88" s="12">
        <v>30.281116111999999</v>
      </c>
      <c r="BY88" s="12">
        <v>46.274172344</v>
      </c>
      <c r="BZ88" s="12">
        <v>47.583413266000001</v>
      </c>
      <c r="CA88" s="12">
        <v>45.824298712000001</v>
      </c>
      <c r="CB88" s="12">
        <v>41.570673694999996</v>
      </c>
      <c r="CC88" s="12">
        <v>35.820481758</v>
      </c>
      <c r="CD88" s="12">
        <v>30.924273209999999</v>
      </c>
      <c r="CE88" s="12">
        <v>30.149379288999999</v>
      </c>
      <c r="CF88" s="12">
        <v>36.882676568000001</v>
      </c>
      <c r="CG88" s="12">
        <v>36.646709428000001</v>
      </c>
      <c r="CH88" s="12">
        <v>35.719448131</v>
      </c>
      <c r="CI88" s="12">
        <v>30.685905458000001</v>
      </c>
      <c r="CJ88" s="12">
        <v>33.924974904000003</v>
      </c>
      <c r="CK88" s="12">
        <v>36.614398482999995</v>
      </c>
      <c r="CL88" s="12">
        <v>51.226992393000003</v>
      </c>
      <c r="CM88" s="12">
        <v>55.024035471000005</v>
      </c>
      <c r="CN88" s="12">
        <v>49.135538005000001</v>
      </c>
      <c r="CO88" s="12">
        <v>39.111413364000001</v>
      </c>
      <c r="CP88" s="12">
        <v>36.004955936000002</v>
      </c>
      <c r="CQ88" s="12">
        <v>32.257305698000003</v>
      </c>
      <c r="CR88" s="12">
        <v>34.358302225000003</v>
      </c>
      <c r="CS88" s="12">
        <v>39.467729927000001</v>
      </c>
      <c r="CT88" s="12">
        <v>37.634176610000004</v>
      </c>
      <c r="CU88" s="12">
        <v>32.456102325000003</v>
      </c>
      <c r="CV88" s="12">
        <v>35.149000000000001</v>
      </c>
      <c r="CW88" s="12">
        <v>39.347999999999999</v>
      </c>
      <c r="CX88" s="12">
        <v>47.262</v>
      </c>
      <c r="CY88" s="12">
        <v>47.052999999999997</v>
      </c>
      <c r="CZ88" s="12">
        <v>48.884999999999998</v>
      </c>
      <c r="DA88" s="12">
        <v>42.064</v>
      </c>
      <c r="DB88" s="12">
        <v>38.405000000000001</v>
      </c>
      <c r="DC88" s="12">
        <v>31.17</v>
      </c>
      <c r="DD88" s="12">
        <v>28.638000000000002</v>
      </c>
      <c r="DE88" s="12">
        <v>39.119</v>
      </c>
      <c r="DF88" s="12">
        <v>39.104999999999997</v>
      </c>
      <c r="DG88" s="12">
        <v>30.553999999999998</v>
      </c>
      <c r="DH88" s="12">
        <v>34.930999999999997</v>
      </c>
      <c r="DI88" s="12">
        <v>40.744</v>
      </c>
      <c r="DJ88" s="12">
        <v>47.206000000000003</v>
      </c>
      <c r="DK88" s="12">
        <v>47.045999999999999</v>
      </c>
      <c r="DL88" s="12">
        <v>51.247</v>
      </c>
      <c r="DM88" s="12">
        <v>54.915999999999997</v>
      </c>
      <c r="DN88" s="12">
        <v>37.273000000000003</v>
      </c>
      <c r="DO88" s="12">
        <v>36.454000000000001</v>
      </c>
      <c r="DP88" s="12">
        <v>31.893000000000001</v>
      </c>
      <c r="DQ88" s="12">
        <v>37.597999999999999</v>
      </c>
      <c r="DR88" s="12">
        <v>38.817999999999998</v>
      </c>
      <c r="DS88" s="12">
        <v>33.872999999999998</v>
      </c>
    </row>
    <row r="89" spans="2:123" x14ac:dyDescent="0.3">
      <c r="B89" s="7">
        <v>10260</v>
      </c>
      <c r="C89" s="8" t="s">
        <v>88</v>
      </c>
      <c r="D89" s="12">
        <v>33.033000000000001</v>
      </c>
      <c r="E89" s="12">
        <v>35.299999999999997</v>
      </c>
      <c r="F89" s="12">
        <v>45.616</v>
      </c>
      <c r="G89" s="12">
        <v>41.601999999999997</v>
      </c>
      <c r="H89" s="12">
        <v>34.819000000000003</v>
      </c>
      <c r="I89" s="12">
        <v>34.197000000000003</v>
      </c>
      <c r="J89" s="12">
        <v>31.777999999999999</v>
      </c>
      <c r="K89" s="12">
        <v>29.158999999999999</v>
      </c>
      <c r="L89" s="12">
        <v>33.204000000000001</v>
      </c>
      <c r="M89" s="12">
        <v>38.893000000000001</v>
      </c>
      <c r="N89" s="12">
        <v>38.058999999999997</v>
      </c>
      <c r="O89" s="12">
        <v>29.962</v>
      </c>
      <c r="P89" s="12">
        <v>31.789000000000001</v>
      </c>
      <c r="Q89" s="12">
        <v>43.387</v>
      </c>
      <c r="R89" s="12">
        <v>41.16</v>
      </c>
      <c r="S89" s="12">
        <v>43.619</v>
      </c>
      <c r="T89" s="12">
        <v>41.923999999999999</v>
      </c>
      <c r="U89" s="12">
        <v>35.881999999999998</v>
      </c>
      <c r="V89" s="12">
        <v>30.725000000000001</v>
      </c>
      <c r="W89" s="12">
        <v>27.713999999999999</v>
      </c>
      <c r="X89" s="12">
        <v>30.635000000000002</v>
      </c>
      <c r="Y89" s="12">
        <v>34.759</v>
      </c>
      <c r="Z89" s="12">
        <v>36.534999999999997</v>
      </c>
      <c r="AA89" s="12">
        <v>33.875999999999998</v>
      </c>
      <c r="AB89" s="12">
        <v>30.5</v>
      </c>
      <c r="AC89" s="12">
        <v>37</v>
      </c>
      <c r="AD89" s="12">
        <v>39.4</v>
      </c>
      <c r="AE89" s="12">
        <v>39.799999999999997</v>
      </c>
      <c r="AF89" s="12">
        <v>36.6</v>
      </c>
      <c r="AG89" s="12">
        <v>33.9</v>
      </c>
      <c r="AH89" s="12">
        <v>31.7</v>
      </c>
      <c r="AI89" s="12">
        <v>30.3</v>
      </c>
      <c r="AJ89" s="12">
        <v>29.8</v>
      </c>
      <c r="AK89" s="12">
        <v>38</v>
      </c>
      <c r="AL89" s="12">
        <v>37.700000000000003</v>
      </c>
      <c r="AM89" s="12">
        <v>28.8</v>
      </c>
      <c r="AN89" s="12">
        <v>30.6</v>
      </c>
      <c r="AO89" s="12">
        <v>34.9</v>
      </c>
      <c r="AP89" s="12">
        <v>37.700000000000003</v>
      </c>
      <c r="AQ89" s="12">
        <v>40.200000000000003</v>
      </c>
      <c r="AR89" s="12">
        <v>34.9</v>
      </c>
      <c r="AS89" s="12">
        <v>33.5</v>
      </c>
      <c r="AT89" s="12">
        <v>29.6</v>
      </c>
      <c r="AU89" s="12">
        <v>30.5</v>
      </c>
      <c r="AV89" s="12">
        <v>33</v>
      </c>
      <c r="AW89" s="12">
        <v>39.9</v>
      </c>
      <c r="AX89" s="12">
        <v>36.700000000000003</v>
      </c>
      <c r="AY89" s="12">
        <v>35.200000000000003</v>
      </c>
      <c r="AZ89" s="12">
        <v>31.4</v>
      </c>
      <c r="BA89" s="12">
        <v>36.430999999999997</v>
      </c>
      <c r="BB89" s="12">
        <v>43.889000000000003</v>
      </c>
      <c r="BC89" s="12">
        <v>38.317999999999998</v>
      </c>
      <c r="BD89" s="12">
        <v>45.896999999999998</v>
      </c>
      <c r="BE89" s="12">
        <v>40.174999999999997</v>
      </c>
      <c r="BF89" s="12">
        <v>28.981999999999999</v>
      </c>
      <c r="BG89" s="12">
        <v>28.55</v>
      </c>
      <c r="BH89" s="12">
        <v>31.300999999999998</v>
      </c>
      <c r="BI89" s="12">
        <v>40.405999999999999</v>
      </c>
      <c r="BJ89" s="12">
        <v>39.210999999999999</v>
      </c>
      <c r="BK89" s="12">
        <v>30.768999999999998</v>
      </c>
      <c r="BL89" s="12">
        <v>29.614000000000001</v>
      </c>
      <c r="BM89" s="12">
        <v>39.351999999999997</v>
      </c>
      <c r="BN89" s="12">
        <v>42.902999999999999</v>
      </c>
      <c r="BO89" s="12">
        <v>38.991999999999997</v>
      </c>
      <c r="BP89" s="12">
        <v>35.103000000000002</v>
      </c>
      <c r="BQ89" s="12">
        <v>35.503999999999998</v>
      </c>
      <c r="BR89" s="12">
        <v>30.071000000000002</v>
      </c>
      <c r="BS89" s="12">
        <v>30.134</v>
      </c>
      <c r="BT89" s="12">
        <v>40.555999999999997</v>
      </c>
      <c r="BU89" s="12">
        <v>40.587000000000003</v>
      </c>
      <c r="BV89" s="12">
        <v>41.4</v>
      </c>
      <c r="BW89" s="12">
        <v>30.907</v>
      </c>
      <c r="BX89" s="12">
        <v>27.921472428000001</v>
      </c>
      <c r="BY89" s="12">
        <v>40.106908705999999</v>
      </c>
      <c r="BZ89" s="12">
        <v>38.649238715000003</v>
      </c>
      <c r="CA89" s="12">
        <v>40.810567737</v>
      </c>
      <c r="CB89" s="12">
        <v>37.141921078999999</v>
      </c>
      <c r="CC89" s="12">
        <v>32.289984681999996</v>
      </c>
      <c r="CD89" s="12">
        <v>29.059073464000001</v>
      </c>
      <c r="CE89" s="12">
        <v>29.501034925999999</v>
      </c>
      <c r="CF89" s="12">
        <v>38.795159902999998</v>
      </c>
      <c r="CG89" s="12">
        <v>39.126561983999999</v>
      </c>
      <c r="CH89" s="12">
        <v>38.724098382999998</v>
      </c>
      <c r="CI89" s="12">
        <v>29.490754357</v>
      </c>
      <c r="CJ89" s="12">
        <v>29.207443456</v>
      </c>
      <c r="CK89" s="12">
        <v>34.830542072</v>
      </c>
      <c r="CL89" s="12">
        <v>43.866728403000003</v>
      </c>
      <c r="CM89" s="12">
        <v>44.631211217999997</v>
      </c>
      <c r="CN89" s="12">
        <v>40.629359755999999</v>
      </c>
      <c r="CO89" s="12">
        <v>36.899897840000001</v>
      </c>
      <c r="CP89" s="12">
        <v>32.209184440000001</v>
      </c>
      <c r="CQ89" s="12">
        <v>35.969715309999998</v>
      </c>
      <c r="CR89" s="12">
        <v>36.441887478999995</v>
      </c>
      <c r="CS89" s="12">
        <v>41.619500054</v>
      </c>
      <c r="CT89" s="12">
        <v>41.327486360000002</v>
      </c>
      <c r="CU89" s="12">
        <v>35.798514023999999</v>
      </c>
      <c r="CV89" s="12">
        <v>31.616</v>
      </c>
      <c r="CW89" s="12">
        <v>36.768999999999998</v>
      </c>
      <c r="CX89" s="12">
        <v>41.521999999999998</v>
      </c>
      <c r="CY89" s="12">
        <v>40.808</v>
      </c>
      <c r="CZ89" s="12">
        <v>42.015000000000001</v>
      </c>
      <c r="DA89" s="12">
        <v>35.563000000000002</v>
      </c>
      <c r="DB89" s="12">
        <v>32.761000000000003</v>
      </c>
      <c r="DC89" s="12">
        <v>33.427</v>
      </c>
      <c r="DD89" s="12">
        <v>34.411999999999999</v>
      </c>
      <c r="DE89" s="12">
        <v>41.920999999999999</v>
      </c>
      <c r="DF89" s="12">
        <v>44.527000000000001</v>
      </c>
      <c r="DG89" s="12">
        <v>32.865000000000002</v>
      </c>
      <c r="DH89" s="12">
        <v>29.818999999999999</v>
      </c>
      <c r="DI89" s="12">
        <v>35.935000000000002</v>
      </c>
      <c r="DJ89" s="12">
        <v>38.146000000000001</v>
      </c>
      <c r="DK89" s="12">
        <v>38.667999999999999</v>
      </c>
      <c r="DL89" s="12">
        <v>42.036000000000001</v>
      </c>
      <c r="DM89" s="12">
        <v>39.923999999999999</v>
      </c>
      <c r="DN89" s="12">
        <v>29.85</v>
      </c>
      <c r="DO89" s="12">
        <v>33.146000000000001</v>
      </c>
      <c r="DP89" s="12">
        <v>38.622</v>
      </c>
      <c r="DQ89" s="12">
        <v>41.698999999999998</v>
      </c>
      <c r="DR89" s="12">
        <v>42.323</v>
      </c>
      <c r="DS89" s="12">
        <v>35.656999999999996</v>
      </c>
    </row>
    <row r="90" spans="2:123" x14ac:dyDescent="0.3">
      <c r="B90" s="7">
        <v>10273</v>
      </c>
      <c r="C90" s="8" t="s">
        <v>89</v>
      </c>
      <c r="D90" s="12">
        <v>8.0579999999999998</v>
      </c>
      <c r="E90" s="12">
        <v>6.3449999999999998</v>
      </c>
      <c r="F90" s="12">
        <v>9.3829999999999991</v>
      </c>
      <c r="G90" s="12">
        <v>8.1959999999999997</v>
      </c>
      <c r="H90" s="12">
        <v>7.1550000000000002</v>
      </c>
      <c r="I90" s="12">
        <v>6.8579999999999997</v>
      </c>
      <c r="J90" s="12">
        <v>9.7889999999999997</v>
      </c>
      <c r="K90" s="12">
        <v>8.6630000000000003</v>
      </c>
      <c r="L90" s="12">
        <v>8.2129999999999992</v>
      </c>
      <c r="M90" s="12">
        <v>10.553000000000001</v>
      </c>
      <c r="N90" s="12">
        <v>9.8510000000000009</v>
      </c>
      <c r="O90" s="12">
        <v>7.8460000000000001</v>
      </c>
      <c r="P90" s="12">
        <v>7.1210000000000004</v>
      </c>
      <c r="Q90" s="12">
        <v>10.254</v>
      </c>
      <c r="R90" s="12">
        <v>8.9550000000000001</v>
      </c>
      <c r="S90" s="12">
        <v>9.484</v>
      </c>
      <c r="T90" s="12">
        <v>10.406000000000001</v>
      </c>
      <c r="U90" s="12">
        <v>7.5</v>
      </c>
      <c r="V90" s="12">
        <v>10.266999999999999</v>
      </c>
      <c r="W90" s="12">
        <v>7.86</v>
      </c>
      <c r="X90" s="12">
        <v>8.4969999999999999</v>
      </c>
      <c r="Y90" s="12">
        <v>9.3719999999999999</v>
      </c>
      <c r="Z90" s="12">
        <v>9.5990000000000002</v>
      </c>
      <c r="AA90" s="12">
        <v>9.423</v>
      </c>
      <c r="AB90" s="12">
        <v>7.9</v>
      </c>
      <c r="AC90" s="12">
        <v>7.5</v>
      </c>
      <c r="AD90" s="12">
        <v>8.1999999999999993</v>
      </c>
      <c r="AE90" s="12">
        <v>9.1</v>
      </c>
      <c r="AF90" s="12">
        <v>8.3000000000000007</v>
      </c>
      <c r="AG90" s="12">
        <v>7.7</v>
      </c>
      <c r="AH90" s="12">
        <v>7</v>
      </c>
      <c r="AI90" s="12">
        <v>9</v>
      </c>
      <c r="AJ90" s="12">
        <v>8.5</v>
      </c>
      <c r="AK90" s="12">
        <v>11.6</v>
      </c>
      <c r="AL90" s="12">
        <v>11.4</v>
      </c>
      <c r="AM90" s="12">
        <v>10.7</v>
      </c>
      <c r="AN90" s="12">
        <v>9.6999999999999993</v>
      </c>
      <c r="AO90" s="12">
        <v>6.8</v>
      </c>
      <c r="AP90" s="12">
        <v>7.8</v>
      </c>
      <c r="AQ90" s="12">
        <v>9.1999999999999993</v>
      </c>
      <c r="AR90" s="12">
        <v>7.8</v>
      </c>
      <c r="AS90" s="12">
        <v>8</v>
      </c>
      <c r="AT90" s="12">
        <v>10.9</v>
      </c>
      <c r="AU90" s="12">
        <v>10.7</v>
      </c>
      <c r="AV90" s="12">
        <v>11</v>
      </c>
      <c r="AW90" s="12">
        <v>12.4</v>
      </c>
      <c r="AX90" s="12">
        <v>12.3</v>
      </c>
      <c r="AY90" s="12">
        <v>10.8</v>
      </c>
      <c r="AZ90" s="12">
        <v>9.35</v>
      </c>
      <c r="BA90" s="12">
        <v>8.76</v>
      </c>
      <c r="BB90" s="12">
        <v>9.8610000000000007</v>
      </c>
      <c r="BC90" s="12">
        <v>9.0020000000000007</v>
      </c>
      <c r="BD90" s="12">
        <v>11.456</v>
      </c>
      <c r="BE90" s="12">
        <v>7.9589999999999996</v>
      </c>
      <c r="BF90" s="12">
        <v>9.3160000000000007</v>
      </c>
      <c r="BG90" s="12">
        <v>10.712</v>
      </c>
      <c r="BH90" s="12">
        <v>11.73</v>
      </c>
      <c r="BI90" s="12">
        <v>13.832000000000001</v>
      </c>
      <c r="BJ90" s="12">
        <v>14.055</v>
      </c>
      <c r="BK90" s="12">
        <v>11.593999999999999</v>
      </c>
      <c r="BL90" s="12">
        <v>8.5670000000000002</v>
      </c>
      <c r="BM90" s="12">
        <v>9.6720000000000006</v>
      </c>
      <c r="BN90" s="12">
        <v>9.9770000000000003</v>
      </c>
      <c r="BO90" s="12">
        <v>8.6560000000000006</v>
      </c>
      <c r="BP90" s="12">
        <v>7.9470000000000001</v>
      </c>
      <c r="BQ90" s="12">
        <v>8.9770000000000003</v>
      </c>
      <c r="BR90" s="12">
        <v>11.97</v>
      </c>
      <c r="BS90" s="12">
        <v>11.063000000000001</v>
      </c>
      <c r="BT90" s="12">
        <v>12.645</v>
      </c>
      <c r="BU90" s="12">
        <v>13.786</v>
      </c>
      <c r="BV90" s="12">
        <v>13.486000000000001</v>
      </c>
      <c r="BW90" s="12">
        <v>11.125999999999999</v>
      </c>
      <c r="BX90" s="12">
        <v>10.751966213999999</v>
      </c>
      <c r="BY90" s="12">
        <v>8.4751042629999986</v>
      </c>
      <c r="BZ90" s="12">
        <v>9.4740157610000004</v>
      </c>
      <c r="CA90" s="12">
        <v>9.4093110419999988</v>
      </c>
      <c r="CB90" s="12">
        <v>8.7019583629999993</v>
      </c>
      <c r="CC90" s="12">
        <v>7.6675888059999995</v>
      </c>
      <c r="CD90" s="12">
        <v>8.8234788279999989</v>
      </c>
      <c r="CE90" s="12">
        <v>10.633043880999999</v>
      </c>
      <c r="CF90" s="12">
        <v>13.179479466</v>
      </c>
      <c r="CG90" s="12">
        <v>14.351242170999999</v>
      </c>
      <c r="CH90" s="12">
        <v>14.538978350999999</v>
      </c>
      <c r="CI90" s="12">
        <v>11.650966251</v>
      </c>
      <c r="CJ90" s="12">
        <v>10.009320257999999</v>
      </c>
      <c r="CK90" s="12">
        <v>7.4126541129999994</v>
      </c>
      <c r="CL90" s="12">
        <v>10.843711723</v>
      </c>
      <c r="CM90" s="12">
        <v>11.849508842999999</v>
      </c>
      <c r="CN90" s="12">
        <v>10.363057129000001</v>
      </c>
      <c r="CO90" s="12">
        <v>8.952956541999999</v>
      </c>
      <c r="CP90" s="12">
        <v>7.9357768560000004</v>
      </c>
      <c r="CQ90" s="12">
        <v>11.175350507999999</v>
      </c>
      <c r="CR90" s="12">
        <v>13.318497154000001</v>
      </c>
      <c r="CS90" s="12">
        <v>14.656412787999999</v>
      </c>
      <c r="CT90" s="12">
        <v>14.701696285000001</v>
      </c>
      <c r="CU90" s="12">
        <v>13.378175561000001</v>
      </c>
      <c r="CV90" s="12">
        <v>10.879</v>
      </c>
      <c r="CW90" s="12">
        <v>8.6159999999999997</v>
      </c>
      <c r="CX90" s="12">
        <v>9.2929999999999993</v>
      </c>
      <c r="CY90" s="12">
        <v>9.2989999999999995</v>
      </c>
      <c r="CZ90" s="12">
        <v>11.032</v>
      </c>
      <c r="DA90" s="12">
        <v>8.8149999999999995</v>
      </c>
      <c r="DB90" s="12">
        <v>7.335</v>
      </c>
      <c r="DC90" s="12">
        <v>11.183999999999999</v>
      </c>
      <c r="DD90" s="12">
        <v>12.089</v>
      </c>
      <c r="DE90" s="12">
        <v>15.349</v>
      </c>
      <c r="DF90" s="12">
        <v>15.068</v>
      </c>
      <c r="DG90" s="12">
        <v>12.561999999999999</v>
      </c>
      <c r="DH90" s="12">
        <v>11.682</v>
      </c>
      <c r="DI90" s="12">
        <v>8.2439999999999998</v>
      </c>
      <c r="DJ90" s="12">
        <v>8.8079999999999998</v>
      </c>
      <c r="DK90" s="12">
        <v>8.5690000000000008</v>
      </c>
      <c r="DL90" s="12">
        <v>10.816000000000001</v>
      </c>
      <c r="DM90" s="12">
        <v>11.231</v>
      </c>
      <c r="DN90" s="12">
        <v>8.9350000000000005</v>
      </c>
      <c r="DO90" s="12">
        <v>10.628</v>
      </c>
      <c r="DP90" s="12">
        <v>13.166</v>
      </c>
      <c r="DQ90" s="12">
        <v>13.657</v>
      </c>
      <c r="DR90" s="12">
        <v>14.534000000000001</v>
      </c>
      <c r="DS90" s="12">
        <v>13.148</v>
      </c>
    </row>
    <row r="91" spans="2:123" x14ac:dyDescent="0.3">
      <c r="B91" s="7">
        <v>10278</v>
      </c>
      <c r="C91" s="8" t="s">
        <v>90</v>
      </c>
      <c r="D91" s="12">
        <v>53.396000000000001</v>
      </c>
      <c r="E91" s="12">
        <v>55.069000000000003</v>
      </c>
      <c r="F91" s="12">
        <v>75.823999999999998</v>
      </c>
      <c r="G91" s="12">
        <v>67.477000000000004</v>
      </c>
      <c r="H91" s="12">
        <v>56.845999999999997</v>
      </c>
      <c r="I91" s="12">
        <v>51.932000000000002</v>
      </c>
      <c r="J91" s="12">
        <v>50.17</v>
      </c>
      <c r="K91" s="12">
        <v>46.122</v>
      </c>
      <c r="L91" s="12">
        <v>40.719000000000001</v>
      </c>
      <c r="M91" s="12">
        <v>40.232999999999997</v>
      </c>
      <c r="N91" s="12">
        <v>41.625999999999998</v>
      </c>
      <c r="O91" s="12">
        <v>41.942999999999998</v>
      </c>
      <c r="P91" s="12">
        <v>46.999000000000002</v>
      </c>
      <c r="Q91" s="12">
        <v>77.465999999999994</v>
      </c>
      <c r="R91" s="12">
        <v>77.846999999999994</v>
      </c>
      <c r="S91" s="12">
        <v>76.459999999999994</v>
      </c>
      <c r="T91" s="12">
        <v>78.313000000000002</v>
      </c>
      <c r="U91" s="12">
        <v>57.811</v>
      </c>
      <c r="V91" s="12">
        <v>53.576999999999998</v>
      </c>
      <c r="W91" s="12">
        <v>47.552</v>
      </c>
      <c r="X91" s="12">
        <v>42.222000000000001</v>
      </c>
      <c r="Y91" s="12">
        <v>40.975000000000001</v>
      </c>
      <c r="Z91" s="12">
        <v>41.429000000000002</v>
      </c>
      <c r="AA91" s="12">
        <v>42.615000000000002</v>
      </c>
      <c r="AB91" s="12">
        <v>51.9</v>
      </c>
      <c r="AC91" s="12">
        <v>63.9</v>
      </c>
      <c r="AD91" s="12">
        <v>64.400000000000006</v>
      </c>
      <c r="AE91" s="12">
        <v>66.7</v>
      </c>
      <c r="AF91" s="12">
        <v>65.099999999999994</v>
      </c>
      <c r="AG91" s="12">
        <v>60.2</v>
      </c>
      <c r="AH91" s="12">
        <v>54.6</v>
      </c>
      <c r="AI91" s="12">
        <v>47.4</v>
      </c>
      <c r="AJ91" s="12">
        <v>44.4</v>
      </c>
      <c r="AK91" s="12">
        <v>42.6</v>
      </c>
      <c r="AL91" s="12">
        <v>42.1</v>
      </c>
      <c r="AM91" s="12">
        <v>40.9</v>
      </c>
      <c r="AN91" s="12">
        <v>50.4</v>
      </c>
      <c r="AO91" s="12">
        <v>56.2</v>
      </c>
      <c r="AP91" s="12">
        <v>58.2</v>
      </c>
      <c r="AQ91" s="12">
        <v>61.2</v>
      </c>
      <c r="AR91" s="12">
        <v>52.5</v>
      </c>
      <c r="AS91" s="12">
        <v>52.4</v>
      </c>
      <c r="AT91" s="12">
        <v>48.7</v>
      </c>
      <c r="AU91" s="12">
        <v>45.7</v>
      </c>
      <c r="AV91" s="12">
        <v>33.799999999999997</v>
      </c>
      <c r="AW91" s="12">
        <v>38.4</v>
      </c>
      <c r="AX91" s="12">
        <v>37.799999999999997</v>
      </c>
      <c r="AY91" s="12">
        <v>38.5</v>
      </c>
      <c r="AZ91" s="12">
        <v>47.789000000000001</v>
      </c>
      <c r="BA91" s="12">
        <v>59.658999999999999</v>
      </c>
      <c r="BB91" s="12">
        <v>76.692999999999998</v>
      </c>
      <c r="BC91" s="12">
        <v>63.430999999999997</v>
      </c>
      <c r="BD91" s="12">
        <v>80.548000000000002</v>
      </c>
      <c r="BE91" s="12">
        <v>70.271000000000001</v>
      </c>
      <c r="BF91" s="12">
        <v>46.988999999999997</v>
      </c>
      <c r="BG91" s="12">
        <v>39.411999999999999</v>
      </c>
      <c r="BH91" s="12">
        <v>37.543999999999997</v>
      </c>
      <c r="BI91" s="12">
        <v>38.718000000000004</v>
      </c>
      <c r="BJ91" s="12">
        <v>38.249000000000002</v>
      </c>
      <c r="BK91" s="12">
        <v>40.103999999999999</v>
      </c>
      <c r="BL91" s="12">
        <v>42.246000000000002</v>
      </c>
      <c r="BM91" s="12">
        <v>63.981000000000002</v>
      </c>
      <c r="BN91" s="12">
        <v>77.950999999999993</v>
      </c>
      <c r="BO91" s="12">
        <v>67.245000000000005</v>
      </c>
      <c r="BP91" s="12">
        <v>56.698</v>
      </c>
      <c r="BQ91" s="12">
        <v>59.904000000000003</v>
      </c>
      <c r="BR91" s="12">
        <v>45.472000000000001</v>
      </c>
      <c r="BS91" s="12">
        <v>37.798999999999999</v>
      </c>
      <c r="BT91" s="12">
        <v>39.198</v>
      </c>
      <c r="BU91" s="12">
        <v>41.845999999999997</v>
      </c>
      <c r="BV91" s="12">
        <v>42.167000000000002</v>
      </c>
      <c r="BW91" s="12">
        <v>40.503</v>
      </c>
      <c r="BX91" s="12">
        <v>48.095359087999995</v>
      </c>
      <c r="BY91" s="12">
        <v>69.843622904999989</v>
      </c>
      <c r="BZ91" s="12">
        <v>73.926427118999996</v>
      </c>
      <c r="CA91" s="12">
        <v>81.450406426000001</v>
      </c>
      <c r="CB91" s="12">
        <v>64.160180236000002</v>
      </c>
      <c r="CC91" s="12">
        <v>58.902208111999997</v>
      </c>
      <c r="CD91" s="12">
        <v>43.561403474000002</v>
      </c>
      <c r="CE91" s="12">
        <v>37.755784319</v>
      </c>
      <c r="CF91" s="12">
        <v>38.003769349999999</v>
      </c>
      <c r="CG91" s="12">
        <v>40.449336848000002</v>
      </c>
      <c r="CH91" s="12">
        <v>39.314993057000002</v>
      </c>
      <c r="CI91" s="12">
        <v>40.010090069999997</v>
      </c>
      <c r="CJ91" s="12">
        <v>46.993888310999999</v>
      </c>
      <c r="CK91" s="12">
        <v>51.129609175999995</v>
      </c>
      <c r="CL91" s="12">
        <v>80.200308652999993</v>
      </c>
      <c r="CM91" s="12">
        <v>85.511180135000004</v>
      </c>
      <c r="CN91" s="12">
        <v>72.293860918999997</v>
      </c>
      <c r="CO91" s="12">
        <v>58.551655046999997</v>
      </c>
      <c r="CP91" s="12">
        <v>52.106120642</v>
      </c>
      <c r="CQ91" s="12">
        <v>43.501629389000001</v>
      </c>
      <c r="CR91" s="12">
        <v>36.403180345000003</v>
      </c>
      <c r="CS91" s="12">
        <v>42.382684967000003</v>
      </c>
      <c r="CT91" s="12">
        <v>41.903359246000001</v>
      </c>
      <c r="CU91" s="12">
        <v>40.787375582000003</v>
      </c>
      <c r="CV91" s="12">
        <v>48.790481112000002</v>
      </c>
      <c r="CW91" s="12">
        <v>57.168592492000002</v>
      </c>
      <c r="CX91" s="12">
        <v>74.153976865999994</v>
      </c>
      <c r="CY91" s="12">
        <v>68.195333738999992</v>
      </c>
      <c r="CZ91" s="12">
        <v>78.506273405999991</v>
      </c>
      <c r="DA91" s="12">
        <v>59.018081015</v>
      </c>
      <c r="DB91" s="12">
        <v>54.183421860999999</v>
      </c>
      <c r="DC91" s="12">
        <v>41.919819817000004</v>
      </c>
      <c r="DD91" s="12">
        <v>37.428768050999999</v>
      </c>
      <c r="DE91" s="12">
        <v>43.699741996</v>
      </c>
      <c r="DF91" s="12">
        <v>44.708556778999998</v>
      </c>
      <c r="DG91" s="12">
        <v>40.701884765000003</v>
      </c>
      <c r="DH91" s="12">
        <v>48.881842898000002</v>
      </c>
      <c r="DI91" s="12">
        <v>56.726229188999994</v>
      </c>
      <c r="DJ91" s="12">
        <v>65.315223080999999</v>
      </c>
      <c r="DK91" s="12">
        <v>65.899380768</v>
      </c>
      <c r="DL91" s="12">
        <v>79.436490051000007</v>
      </c>
      <c r="DM91" s="12">
        <v>81.092391657999997</v>
      </c>
      <c r="DN91" s="12">
        <v>50.535928661</v>
      </c>
      <c r="DO91" s="12">
        <v>46.231763621999995</v>
      </c>
      <c r="DP91" s="12">
        <v>36.633906961000001</v>
      </c>
      <c r="DQ91" s="12">
        <v>41.284750351</v>
      </c>
      <c r="DR91" s="12">
        <v>42.907663132000003</v>
      </c>
      <c r="DS91" s="12">
        <v>46.714767514999998</v>
      </c>
    </row>
    <row r="92" spans="2:123" x14ac:dyDescent="0.3">
      <c r="B92" s="7">
        <v>10279</v>
      </c>
      <c r="C92" s="8" t="s">
        <v>91</v>
      </c>
      <c r="D92" s="12">
        <v>81.065900462962958</v>
      </c>
      <c r="E92" s="12">
        <v>85.053088541666668</v>
      </c>
      <c r="F92" s="12">
        <v>109.29309134615384</v>
      </c>
      <c r="G92" s="12">
        <v>86.403332500000005</v>
      </c>
      <c r="H92" s="12">
        <v>90.054388020833329</v>
      </c>
      <c r="I92" s="12">
        <v>82.024275462962962</v>
      </c>
      <c r="J92" s="12">
        <v>79.72354807692308</v>
      </c>
      <c r="K92" s="12">
        <v>74.518000000000001</v>
      </c>
      <c r="L92" s="12">
        <v>78.864999999999995</v>
      </c>
      <c r="M92" s="12">
        <v>87.86763701923077</v>
      </c>
      <c r="N92" s="12">
        <v>89.828000000000003</v>
      </c>
      <c r="O92" s="12">
        <v>77.937232499999993</v>
      </c>
      <c r="P92" s="12">
        <v>77.698999999999998</v>
      </c>
      <c r="Q92" s="12">
        <v>92.476957499999997</v>
      </c>
      <c r="R92" s="12">
        <v>89.431507211538474</v>
      </c>
      <c r="S92" s="12">
        <v>96.398652499999997</v>
      </c>
      <c r="T92" s="12">
        <v>93.505583333333334</v>
      </c>
      <c r="U92" s="12">
        <v>87.473488425925922</v>
      </c>
      <c r="V92" s="12">
        <v>78.860334134615385</v>
      </c>
      <c r="W92" s="12">
        <v>68.73680499999999</v>
      </c>
      <c r="X92" s="12">
        <v>72.068283653846152</v>
      </c>
      <c r="Y92" s="12">
        <v>79.868414999999999</v>
      </c>
      <c r="Z92" s="12">
        <v>83.214495370370372</v>
      </c>
      <c r="AA92" s="12">
        <v>81.073220000000006</v>
      </c>
      <c r="AB92" s="12">
        <v>76.3</v>
      </c>
      <c r="AC92" s="12">
        <v>81.3</v>
      </c>
      <c r="AD92" s="12">
        <v>91.6</v>
      </c>
      <c r="AE92" s="12">
        <v>95.1</v>
      </c>
      <c r="AF92" s="12">
        <v>90.5</v>
      </c>
      <c r="AG92" s="12">
        <v>84.5</v>
      </c>
      <c r="AH92" s="12">
        <v>77.5</v>
      </c>
      <c r="AI92" s="12">
        <v>74</v>
      </c>
      <c r="AJ92" s="12">
        <v>75</v>
      </c>
      <c r="AK92" s="12">
        <v>87.5</v>
      </c>
      <c r="AL92" s="12">
        <v>86.6</v>
      </c>
      <c r="AM92" s="12">
        <v>73.3</v>
      </c>
      <c r="AN92" s="12">
        <v>63.4</v>
      </c>
      <c r="AO92" s="12">
        <v>69.599999999999994</v>
      </c>
      <c r="AP92" s="12">
        <v>74</v>
      </c>
      <c r="AQ92" s="12">
        <v>84.4</v>
      </c>
      <c r="AR92" s="12">
        <v>69.2</v>
      </c>
      <c r="AS92" s="12">
        <v>68.099999999999994</v>
      </c>
      <c r="AT92" s="12">
        <v>68.5</v>
      </c>
      <c r="AU92" s="12">
        <v>65.3</v>
      </c>
      <c r="AV92" s="12">
        <v>70.400000000000006</v>
      </c>
      <c r="AW92" s="12">
        <v>81.2</v>
      </c>
      <c r="AX92" s="12">
        <v>81</v>
      </c>
      <c r="AY92" s="12">
        <v>77.3</v>
      </c>
      <c r="AZ92" s="12">
        <v>76.555999999999997</v>
      </c>
      <c r="BA92" s="12">
        <v>96.409000000000006</v>
      </c>
      <c r="BB92" s="12">
        <v>104.319</v>
      </c>
      <c r="BC92" s="12">
        <v>96.376000000000005</v>
      </c>
      <c r="BD92" s="12">
        <v>98.143000000000001</v>
      </c>
      <c r="BE92" s="12">
        <v>83.528999999999996</v>
      </c>
      <c r="BF92" s="12">
        <v>74.885000000000005</v>
      </c>
      <c r="BG92" s="12">
        <v>73.12</v>
      </c>
      <c r="BH92" s="12">
        <v>76.738</v>
      </c>
      <c r="BI92" s="12">
        <v>89.278999999999996</v>
      </c>
      <c r="BJ92" s="12">
        <v>90.17</v>
      </c>
      <c r="BK92" s="12">
        <v>74.477999999999994</v>
      </c>
      <c r="BL92" s="12">
        <v>69.224999999999994</v>
      </c>
      <c r="BM92" s="12">
        <v>96.192999999999998</v>
      </c>
      <c r="BN92" s="12">
        <v>93.031999999999996</v>
      </c>
      <c r="BO92" s="12">
        <v>91.296999999999997</v>
      </c>
      <c r="BP92" s="12">
        <v>90.028999999999996</v>
      </c>
      <c r="BQ92" s="12">
        <v>88.394999999999996</v>
      </c>
      <c r="BR92" s="12">
        <v>74.460999999999999</v>
      </c>
      <c r="BS92" s="12">
        <v>77.247</v>
      </c>
      <c r="BT92" s="12">
        <v>89.49</v>
      </c>
      <c r="BU92" s="12">
        <v>88.947000000000003</v>
      </c>
      <c r="BV92" s="12">
        <v>79.965999999999994</v>
      </c>
      <c r="BW92" s="12">
        <v>72.156999999999996</v>
      </c>
      <c r="BX92" s="12">
        <v>76.702202188000001</v>
      </c>
      <c r="BY92" s="12">
        <v>91.493157084000003</v>
      </c>
      <c r="BZ92" s="12">
        <v>91.024473732000004</v>
      </c>
      <c r="CA92" s="12">
        <v>95.398153225999991</v>
      </c>
      <c r="CB92" s="12">
        <v>86.285908179000003</v>
      </c>
      <c r="CC92" s="12">
        <v>78.889178150000006</v>
      </c>
      <c r="CD92" s="12">
        <v>67.741713451999999</v>
      </c>
      <c r="CE92" s="12">
        <v>64.170693341999993</v>
      </c>
      <c r="CF92" s="12">
        <v>81.484983533999994</v>
      </c>
      <c r="CG92" s="12">
        <v>83.679656188999999</v>
      </c>
      <c r="CH92" s="12">
        <v>81.384745249000005</v>
      </c>
      <c r="CI92" s="12">
        <v>71.945526048000005</v>
      </c>
      <c r="CJ92" s="12">
        <v>74.70281345299999</v>
      </c>
      <c r="CK92" s="12">
        <v>80.392341673999994</v>
      </c>
      <c r="CL92" s="12">
        <v>100.057359152</v>
      </c>
      <c r="CM92" s="12">
        <v>106.67964173200001</v>
      </c>
      <c r="CN92" s="12">
        <v>94.273885034000003</v>
      </c>
      <c r="CO92" s="12">
        <v>81.099001405999999</v>
      </c>
      <c r="CP92" s="12">
        <v>77.866129316000013</v>
      </c>
      <c r="CQ92" s="12">
        <v>76.341105009000003</v>
      </c>
      <c r="CR92" s="12">
        <v>83.243173221999996</v>
      </c>
      <c r="CS92" s="12">
        <v>90.378608288999999</v>
      </c>
      <c r="CT92" s="12">
        <v>94.257177163999998</v>
      </c>
      <c r="CU92" s="12">
        <v>86.566927395999997</v>
      </c>
      <c r="CV92" s="12">
        <v>83.486000000000004</v>
      </c>
      <c r="CW92" s="12">
        <v>85.498000000000005</v>
      </c>
      <c r="CX92" s="12">
        <v>93.941999999999993</v>
      </c>
      <c r="CY92" s="12">
        <v>94.543000000000006</v>
      </c>
      <c r="CZ92" s="12">
        <v>102.05200000000001</v>
      </c>
      <c r="DA92" s="12">
        <v>91.632000000000005</v>
      </c>
      <c r="DB92" s="12">
        <v>88.388999999999996</v>
      </c>
      <c r="DC92" s="12">
        <v>88.522999999999996</v>
      </c>
      <c r="DD92" s="12">
        <v>88.641999999999996</v>
      </c>
      <c r="DE92" s="12">
        <v>97.097999999999999</v>
      </c>
      <c r="DF92" s="12">
        <v>99.590999999999994</v>
      </c>
      <c r="DG92" s="12">
        <v>86.513000000000005</v>
      </c>
      <c r="DH92" s="12">
        <v>87.709000000000003</v>
      </c>
      <c r="DI92" s="12">
        <v>101.788</v>
      </c>
      <c r="DJ92" s="12">
        <v>101.824</v>
      </c>
      <c r="DK92" s="12">
        <v>110.71899999999999</v>
      </c>
      <c r="DL92" s="12">
        <v>110.251</v>
      </c>
      <c r="DM92" s="12">
        <v>113.574</v>
      </c>
      <c r="DN92" s="12">
        <v>87.760999999999996</v>
      </c>
      <c r="DO92" s="12">
        <v>87.097999999999999</v>
      </c>
      <c r="DP92" s="12">
        <v>92.956000000000003</v>
      </c>
      <c r="DQ92" s="12">
        <v>90.462999999999994</v>
      </c>
      <c r="DR92" s="12">
        <v>96.009</v>
      </c>
      <c r="DS92" s="12">
        <v>89.518000000000001</v>
      </c>
    </row>
    <row r="93" spans="2:123" x14ac:dyDescent="0.3">
      <c r="B93" s="7">
        <v>10284</v>
      </c>
      <c r="C93" s="8" t="s">
        <v>92</v>
      </c>
      <c r="D93" s="12">
        <v>15.973000000000001</v>
      </c>
      <c r="E93" s="12">
        <v>18.175000000000001</v>
      </c>
      <c r="F93" s="12">
        <v>28.548999999999999</v>
      </c>
      <c r="G93" s="12">
        <v>18.024000000000001</v>
      </c>
      <c r="H93" s="12">
        <v>19.239999999999998</v>
      </c>
      <c r="I93" s="12">
        <v>20.004000000000001</v>
      </c>
      <c r="J93" s="12">
        <v>17.952000000000002</v>
      </c>
      <c r="K93" s="12">
        <v>15.329000000000001</v>
      </c>
      <c r="L93" s="12">
        <v>11.186999999999999</v>
      </c>
      <c r="M93" s="12">
        <v>10.041</v>
      </c>
      <c r="N93" s="12">
        <v>10.481999999999999</v>
      </c>
      <c r="O93" s="12">
        <v>10.401999999999999</v>
      </c>
      <c r="P93" s="12">
        <v>15.871</v>
      </c>
      <c r="Q93" s="12">
        <v>25.178000000000001</v>
      </c>
      <c r="R93" s="12">
        <v>24.937999999999999</v>
      </c>
      <c r="S93" s="12">
        <v>24.335999999999999</v>
      </c>
      <c r="T93" s="12">
        <v>24.715</v>
      </c>
      <c r="U93" s="12">
        <v>19.891999999999999</v>
      </c>
      <c r="V93" s="12">
        <v>18.515999999999998</v>
      </c>
      <c r="W93" s="12">
        <v>14.907</v>
      </c>
      <c r="X93" s="12">
        <v>10.484</v>
      </c>
      <c r="Y93" s="12">
        <v>8.6140000000000008</v>
      </c>
      <c r="Z93" s="12">
        <v>9.3829999999999991</v>
      </c>
      <c r="AA93" s="12">
        <v>10.965999999999999</v>
      </c>
      <c r="AB93" s="12">
        <v>16.3</v>
      </c>
      <c r="AC93" s="12">
        <v>18.2</v>
      </c>
      <c r="AD93" s="12">
        <v>22.6</v>
      </c>
      <c r="AE93" s="12">
        <v>21.4</v>
      </c>
      <c r="AF93" s="12">
        <v>20.8</v>
      </c>
      <c r="AG93" s="12">
        <v>20.5</v>
      </c>
      <c r="AH93" s="12">
        <v>18</v>
      </c>
      <c r="AI93" s="12">
        <v>14.3</v>
      </c>
      <c r="AJ93" s="12">
        <v>10.6</v>
      </c>
      <c r="AK93" s="12">
        <v>9</v>
      </c>
      <c r="AL93" s="12">
        <v>10</v>
      </c>
      <c r="AM93" s="12">
        <v>10</v>
      </c>
      <c r="AN93" s="12">
        <v>15.1</v>
      </c>
      <c r="AO93" s="12">
        <v>19.2</v>
      </c>
      <c r="AP93" s="12">
        <v>18.5</v>
      </c>
      <c r="AQ93" s="12">
        <v>23.3</v>
      </c>
      <c r="AR93" s="12">
        <v>19.5</v>
      </c>
      <c r="AS93" s="12">
        <v>19</v>
      </c>
      <c r="AT93" s="12">
        <v>15.9</v>
      </c>
      <c r="AU93" s="12">
        <v>16.100000000000001</v>
      </c>
      <c r="AV93" s="12">
        <v>9.1</v>
      </c>
      <c r="AW93" s="12">
        <v>10.7</v>
      </c>
      <c r="AX93" s="12">
        <v>10.199999999999999</v>
      </c>
      <c r="AY93" s="12">
        <v>12.1</v>
      </c>
      <c r="AZ93" s="12">
        <v>16.46</v>
      </c>
      <c r="BA93" s="12">
        <v>21.295000000000002</v>
      </c>
      <c r="BB93" s="12">
        <v>26.31</v>
      </c>
      <c r="BC93" s="12">
        <v>21.454999999999998</v>
      </c>
      <c r="BD93" s="12">
        <v>25.878</v>
      </c>
      <c r="BE93" s="12">
        <v>19.033999999999999</v>
      </c>
      <c r="BF93" s="12">
        <v>14.632</v>
      </c>
      <c r="BG93" s="12">
        <v>11.7</v>
      </c>
      <c r="BH93" s="12">
        <v>9</v>
      </c>
      <c r="BI93" s="12">
        <v>10.202</v>
      </c>
      <c r="BJ93" s="12">
        <v>11.006</v>
      </c>
      <c r="BK93" s="12">
        <v>9.3870000000000005</v>
      </c>
      <c r="BL93" s="12">
        <v>12.507</v>
      </c>
      <c r="BM93" s="12">
        <v>22.678999999999998</v>
      </c>
      <c r="BN93" s="12">
        <v>23.803999999999998</v>
      </c>
      <c r="BO93" s="12">
        <v>20.045000000000002</v>
      </c>
      <c r="BP93" s="12">
        <v>20.12</v>
      </c>
      <c r="BQ93" s="12">
        <v>19.768000000000001</v>
      </c>
      <c r="BR93" s="12">
        <v>16.472999999999999</v>
      </c>
      <c r="BS93" s="12">
        <v>13.228</v>
      </c>
      <c r="BT93" s="12">
        <v>10.864000000000001</v>
      </c>
      <c r="BU93" s="12">
        <v>10.994999999999999</v>
      </c>
      <c r="BV93" s="12">
        <v>10.531000000000001</v>
      </c>
      <c r="BW93" s="12">
        <v>12.308999999999999</v>
      </c>
      <c r="BX93" s="12">
        <v>13.218</v>
      </c>
      <c r="BY93" s="12">
        <v>22.815999999999999</v>
      </c>
      <c r="BZ93" s="12">
        <v>22.907</v>
      </c>
      <c r="CA93" s="12">
        <v>24.335000000000001</v>
      </c>
      <c r="CB93" s="12">
        <v>19.379000000000001</v>
      </c>
      <c r="CC93" s="12">
        <v>19.108000000000001</v>
      </c>
      <c r="CD93" s="12">
        <v>13.852</v>
      </c>
      <c r="CE93" s="12">
        <v>10.041</v>
      </c>
      <c r="CF93" s="12">
        <v>10.645</v>
      </c>
      <c r="CG93" s="12">
        <v>10.464</v>
      </c>
      <c r="CH93" s="12">
        <v>10.987</v>
      </c>
      <c r="CI93" s="12">
        <v>11.186999999999999</v>
      </c>
      <c r="CJ93" s="12">
        <v>14.664999999999999</v>
      </c>
      <c r="CK93" s="12">
        <v>16.524000000000001</v>
      </c>
      <c r="CL93" s="12">
        <v>25.466000000000001</v>
      </c>
      <c r="CM93" s="12">
        <v>28.178999999999998</v>
      </c>
      <c r="CN93" s="12">
        <v>23.221</v>
      </c>
      <c r="CO93" s="12">
        <v>18.417000000000002</v>
      </c>
      <c r="CP93" s="12">
        <v>17.111000000000001</v>
      </c>
      <c r="CQ93" s="12">
        <v>13.67</v>
      </c>
      <c r="CR93" s="12">
        <v>9.93</v>
      </c>
      <c r="CS93" s="12">
        <v>10.411</v>
      </c>
      <c r="CT93" s="12">
        <v>11.815</v>
      </c>
      <c r="CU93" s="12">
        <v>10.882999999999999</v>
      </c>
      <c r="CV93" s="12">
        <v>16.350000000000001</v>
      </c>
      <c r="CW93" s="12">
        <v>18.488</v>
      </c>
      <c r="CX93" s="12">
        <v>21.885000000000002</v>
      </c>
      <c r="CY93" s="12">
        <v>21.34</v>
      </c>
      <c r="CZ93" s="12">
        <v>25.423999999999999</v>
      </c>
      <c r="DA93" s="12">
        <v>20.004000000000001</v>
      </c>
      <c r="DB93" s="12">
        <v>16.721</v>
      </c>
      <c r="DC93" s="12">
        <v>12.037000000000001</v>
      </c>
      <c r="DD93" s="12">
        <v>10.804</v>
      </c>
      <c r="DE93" s="12">
        <v>12.157999999999999</v>
      </c>
      <c r="DF93" s="12">
        <v>12.016999999999999</v>
      </c>
      <c r="DG93" s="12">
        <v>10.804</v>
      </c>
      <c r="DH93" s="12">
        <v>14.516</v>
      </c>
      <c r="DI93" s="12">
        <v>19.173999999999999</v>
      </c>
      <c r="DJ93" s="12">
        <v>24.163</v>
      </c>
      <c r="DK93" s="12">
        <v>21.331</v>
      </c>
      <c r="DL93" s="12">
        <v>26.701000000000001</v>
      </c>
      <c r="DM93" s="12">
        <v>24.297000000000001</v>
      </c>
      <c r="DN93" s="12">
        <v>16.417999999999999</v>
      </c>
      <c r="DO93" s="12">
        <v>13.45</v>
      </c>
      <c r="DP93" s="12">
        <v>10.753</v>
      </c>
      <c r="DQ93" s="12">
        <v>10.272</v>
      </c>
      <c r="DR93" s="12">
        <v>11.343</v>
      </c>
      <c r="DS93" s="12">
        <v>14.593999999999999</v>
      </c>
    </row>
    <row r="94" spans="2:123" x14ac:dyDescent="0.3">
      <c r="B94" s="7">
        <v>10285</v>
      </c>
      <c r="C94" s="8" t="s">
        <v>93</v>
      </c>
      <c r="D94" s="12">
        <v>10.87</v>
      </c>
      <c r="E94" s="12">
        <v>11.355</v>
      </c>
      <c r="F94" s="12">
        <v>16.914999999999999</v>
      </c>
      <c r="G94" s="12">
        <v>15.4</v>
      </c>
      <c r="H94" s="12">
        <v>11.765000000000001</v>
      </c>
      <c r="I94" s="12">
        <v>10.375</v>
      </c>
      <c r="J94" s="12">
        <v>9.0500000000000007</v>
      </c>
      <c r="K94" s="12">
        <v>8.4350000000000005</v>
      </c>
      <c r="L94" s="12">
        <v>5.83</v>
      </c>
      <c r="M94" s="12">
        <v>7.21</v>
      </c>
      <c r="N94" s="12">
        <v>6.5449999999999999</v>
      </c>
      <c r="O94" s="12">
        <v>6.53</v>
      </c>
      <c r="P94" s="12">
        <v>9.4949999999999992</v>
      </c>
      <c r="Q94" s="12">
        <v>17.515000000000001</v>
      </c>
      <c r="R94" s="12">
        <v>18.864999999999998</v>
      </c>
      <c r="S94" s="12">
        <v>18.155000000000001</v>
      </c>
      <c r="T94" s="12">
        <v>16.989999999999998</v>
      </c>
      <c r="U94" s="12">
        <v>14.04</v>
      </c>
      <c r="V94" s="12">
        <v>9.65</v>
      </c>
      <c r="W94" s="12">
        <v>7.7149999999999999</v>
      </c>
      <c r="X94" s="12">
        <v>6.54</v>
      </c>
      <c r="Y94" s="12">
        <v>6.9950000000000001</v>
      </c>
      <c r="Z94" s="12">
        <v>6.76</v>
      </c>
      <c r="AA94" s="12">
        <v>6.63</v>
      </c>
      <c r="AB94" s="12">
        <v>10</v>
      </c>
      <c r="AC94" s="12">
        <v>12</v>
      </c>
      <c r="AD94" s="12">
        <v>14.8</v>
      </c>
      <c r="AE94" s="12">
        <v>17.3</v>
      </c>
      <c r="AF94" s="12">
        <v>14.6</v>
      </c>
      <c r="AG94" s="12">
        <v>12.6</v>
      </c>
      <c r="AH94" s="12">
        <v>9.1999999999999993</v>
      </c>
      <c r="AI94" s="12">
        <v>7.9</v>
      </c>
      <c r="AJ94" s="12">
        <v>6.7</v>
      </c>
      <c r="AK94" s="12">
        <v>7.1</v>
      </c>
      <c r="AL94" s="12">
        <v>7.2</v>
      </c>
      <c r="AM94" s="12">
        <v>6.6</v>
      </c>
      <c r="AN94" s="12">
        <v>8.5</v>
      </c>
      <c r="AO94" s="12">
        <v>12.2</v>
      </c>
      <c r="AP94" s="12">
        <v>16.399999999999999</v>
      </c>
      <c r="AQ94" s="12">
        <v>17.3</v>
      </c>
      <c r="AR94" s="12">
        <v>13.1</v>
      </c>
      <c r="AS94" s="12">
        <v>10.8</v>
      </c>
      <c r="AT94" s="12">
        <v>8.9</v>
      </c>
      <c r="AU94" s="12">
        <v>8</v>
      </c>
      <c r="AV94" s="12">
        <v>5.9</v>
      </c>
      <c r="AW94" s="12">
        <v>7.5</v>
      </c>
      <c r="AX94" s="12">
        <v>7.5</v>
      </c>
      <c r="AY94" s="12">
        <v>6.9</v>
      </c>
      <c r="AZ94" s="12">
        <v>9.82</v>
      </c>
      <c r="BA94" s="12">
        <v>13.77</v>
      </c>
      <c r="BB94" s="12">
        <v>17.805</v>
      </c>
      <c r="BC94" s="12">
        <v>15.8</v>
      </c>
      <c r="BD94" s="12">
        <v>20.52</v>
      </c>
      <c r="BE94" s="12">
        <v>14.215</v>
      </c>
      <c r="BF94" s="12">
        <v>8.94</v>
      </c>
      <c r="BG94" s="12">
        <v>7.2850000000000001</v>
      </c>
      <c r="BH94" s="12">
        <v>5.7549999999999999</v>
      </c>
      <c r="BI94" s="12">
        <v>7.7</v>
      </c>
      <c r="BJ94" s="12">
        <v>6.7149999999999999</v>
      </c>
      <c r="BK94" s="12">
        <v>6.835</v>
      </c>
      <c r="BL94" s="12">
        <v>8.2799999999999994</v>
      </c>
      <c r="BM94" s="12">
        <v>14.64</v>
      </c>
      <c r="BN94" s="12">
        <v>18.475000000000001</v>
      </c>
      <c r="BO94" s="12">
        <v>17.13</v>
      </c>
      <c r="BP94" s="12">
        <v>12.654999999999999</v>
      </c>
      <c r="BQ94" s="12">
        <v>12.47</v>
      </c>
      <c r="BR94" s="12">
        <v>9</v>
      </c>
      <c r="BS94" s="12">
        <v>7.6550000000000002</v>
      </c>
      <c r="BT94" s="12">
        <v>8.1150000000000002</v>
      </c>
      <c r="BU94" s="12">
        <v>8.6050000000000004</v>
      </c>
      <c r="BV94" s="12">
        <v>7.85</v>
      </c>
      <c r="BW94" s="12">
        <v>6.9</v>
      </c>
      <c r="BX94" s="12">
        <v>8.5350000000000001</v>
      </c>
      <c r="BY94" s="12">
        <v>15.865</v>
      </c>
      <c r="BZ94" s="12">
        <v>20.295000000000002</v>
      </c>
      <c r="CA94" s="12">
        <v>21.6</v>
      </c>
      <c r="CB94" s="12">
        <v>16.07</v>
      </c>
      <c r="CC94" s="12">
        <v>11.66</v>
      </c>
      <c r="CD94" s="12">
        <v>7.94</v>
      </c>
      <c r="CE94" s="12">
        <v>7.64</v>
      </c>
      <c r="CF94" s="12">
        <v>6.99</v>
      </c>
      <c r="CG94" s="12">
        <v>7.44</v>
      </c>
      <c r="CH94" s="12">
        <v>7.45</v>
      </c>
      <c r="CI94" s="12">
        <v>6.8150000000000004</v>
      </c>
      <c r="CJ94" s="12">
        <v>9.8800000000000008</v>
      </c>
      <c r="CK94" s="12">
        <v>10.78</v>
      </c>
      <c r="CL94" s="12">
        <v>19.75</v>
      </c>
      <c r="CM94" s="12">
        <v>22.17</v>
      </c>
      <c r="CN94" s="12">
        <v>19.905000000000001</v>
      </c>
      <c r="CO94" s="12">
        <v>14.425000000000001</v>
      </c>
      <c r="CP94" s="12">
        <v>10.115</v>
      </c>
      <c r="CQ94" s="12">
        <v>7.8949999999999996</v>
      </c>
      <c r="CR94" s="12">
        <v>7.1950000000000003</v>
      </c>
      <c r="CS94" s="12">
        <v>7.9550000000000001</v>
      </c>
      <c r="CT94" s="12">
        <v>7.8</v>
      </c>
      <c r="CU94" s="12">
        <v>8.5050000000000008</v>
      </c>
      <c r="CV94" s="12">
        <v>10.84</v>
      </c>
      <c r="CW94" s="12">
        <v>12.445</v>
      </c>
      <c r="CX94" s="12">
        <v>20.09</v>
      </c>
      <c r="CY94" s="12">
        <v>16.234999999999999</v>
      </c>
      <c r="CZ94" s="12">
        <v>20.164999999999999</v>
      </c>
      <c r="DA94" s="12">
        <v>14.195</v>
      </c>
      <c r="DB94" s="12">
        <v>10.74</v>
      </c>
      <c r="DC94" s="12">
        <v>7.1150000000000002</v>
      </c>
      <c r="DD94" s="12">
        <v>6.41</v>
      </c>
      <c r="DE94" s="12">
        <v>7.9349999999999996</v>
      </c>
      <c r="DF94" s="12">
        <v>7.9649999999999999</v>
      </c>
      <c r="DG94" s="12">
        <v>7.335</v>
      </c>
      <c r="DH94" s="12">
        <v>9.8450000000000006</v>
      </c>
      <c r="DI94" s="12">
        <v>13.6</v>
      </c>
      <c r="DJ94" s="12">
        <v>18.195</v>
      </c>
      <c r="DK94" s="12">
        <v>17.405000000000001</v>
      </c>
      <c r="DL94" s="12">
        <v>20.815000000000001</v>
      </c>
      <c r="DM94" s="12">
        <v>19.114999999999998</v>
      </c>
      <c r="DN94" s="12">
        <v>9.31</v>
      </c>
      <c r="DO94" s="12">
        <v>7.8</v>
      </c>
      <c r="DP94" s="12">
        <v>6.5049999999999999</v>
      </c>
      <c r="DQ94" s="12">
        <v>7.36</v>
      </c>
      <c r="DR94" s="12">
        <v>7.7</v>
      </c>
      <c r="DS94" s="12">
        <v>8.5</v>
      </c>
    </row>
    <row r="95" spans="2:123" x14ac:dyDescent="0.3">
      <c r="B95" s="7">
        <v>10286</v>
      </c>
      <c r="C95" s="8" t="s">
        <v>94</v>
      </c>
      <c r="D95" s="12">
        <v>120.6</v>
      </c>
      <c r="E95" s="12">
        <v>107.77</v>
      </c>
      <c r="F95" s="12">
        <v>150.38900000000001</v>
      </c>
      <c r="G95" s="12">
        <v>137.89400000000001</v>
      </c>
      <c r="H95" s="12">
        <v>108.541</v>
      </c>
      <c r="I95" s="12">
        <v>115.008</v>
      </c>
      <c r="J95" s="12">
        <v>93.724000000000004</v>
      </c>
      <c r="K95" s="12">
        <v>89.668999999999997</v>
      </c>
      <c r="L95" s="12">
        <v>76.512</v>
      </c>
      <c r="M95" s="12">
        <v>92.43</v>
      </c>
      <c r="N95" s="12">
        <v>89.698999999999998</v>
      </c>
      <c r="O95" s="12">
        <v>72.596999999999994</v>
      </c>
      <c r="P95" s="12">
        <v>88.016000000000005</v>
      </c>
      <c r="Q95" s="12">
        <v>158.74600000000001</v>
      </c>
      <c r="R95" s="12">
        <v>141.55000000000001</v>
      </c>
      <c r="S95" s="12">
        <v>147.5</v>
      </c>
      <c r="T95" s="12">
        <v>145.65</v>
      </c>
      <c r="U95" s="12">
        <v>116.107</v>
      </c>
      <c r="V95" s="12">
        <v>104.455</v>
      </c>
      <c r="W95" s="12">
        <v>87.59</v>
      </c>
      <c r="X95" s="12">
        <v>73.947000000000003</v>
      </c>
      <c r="Y95" s="12">
        <v>81.945999999999998</v>
      </c>
      <c r="Z95" s="12">
        <v>85.153999999999996</v>
      </c>
      <c r="AA95" s="12">
        <v>82.156999999999996</v>
      </c>
      <c r="AB95" s="12">
        <v>108.351</v>
      </c>
      <c r="AC95" s="12">
        <v>119.01300000000001</v>
      </c>
      <c r="AD95" s="12">
        <v>129.292</v>
      </c>
      <c r="AE95" s="12">
        <v>155.53100000000001</v>
      </c>
      <c r="AF95" s="12">
        <v>123.325</v>
      </c>
      <c r="AG95" s="12">
        <v>110.29300000000001</v>
      </c>
      <c r="AH95" s="12">
        <v>90.558000000000007</v>
      </c>
      <c r="AI95" s="12">
        <v>82.578999999999994</v>
      </c>
      <c r="AJ95" s="12">
        <v>74.725999999999999</v>
      </c>
      <c r="AK95" s="12">
        <v>96.983000000000004</v>
      </c>
      <c r="AL95" s="12">
        <v>96.325999999999993</v>
      </c>
      <c r="AM95" s="12">
        <v>78.055999999999997</v>
      </c>
      <c r="AN95" s="12">
        <v>85.9</v>
      </c>
      <c r="AO95" s="12">
        <v>111.4</v>
      </c>
      <c r="AP95" s="12">
        <v>122.7</v>
      </c>
      <c r="AQ95" s="12">
        <v>138</v>
      </c>
      <c r="AR95" s="12">
        <v>128.30000000000001</v>
      </c>
      <c r="AS95" s="12">
        <v>103.2</v>
      </c>
      <c r="AT95" s="12">
        <v>104.8</v>
      </c>
      <c r="AU95" s="12">
        <v>104.9</v>
      </c>
      <c r="AV95" s="12">
        <v>82.4</v>
      </c>
      <c r="AW95" s="12">
        <v>99.2</v>
      </c>
      <c r="AX95" s="12">
        <v>96.6</v>
      </c>
      <c r="AY95" s="12">
        <v>83.5</v>
      </c>
      <c r="AZ95" s="12">
        <v>97.9</v>
      </c>
      <c r="BA95" s="12">
        <v>117.9</v>
      </c>
      <c r="BB95" s="12">
        <v>152.19999999999999</v>
      </c>
      <c r="BC95" s="12">
        <v>135.80000000000001</v>
      </c>
      <c r="BD95" s="12">
        <v>167.3</v>
      </c>
      <c r="BE95" s="12">
        <v>116.8</v>
      </c>
      <c r="BF95" s="12">
        <v>90.3</v>
      </c>
      <c r="BG95" s="12">
        <v>77.3</v>
      </c>
      <c r="BH95" s="12">
        <v>90</v>
      </c>
      <c r="BI95" s="12">
        <v>105.9</v>
      </c>
      <c r="BJ95" s="12">
        <v>99.4</v>
      </c>
      <c r="BK95" s="12">
        <v>81</v>
      </c>
      <c r="BL95" s="12">
        <v>82.174000000000007</v>
      </c>
      <c r="BM95" s="12">
        <v>142.28800000000001</v>
      </c>
      <c r="BN95" s="12">
        <v>150.21700000000001</v>
      </c>
      <c r="BO95" s="12">
        <v>129.697</v>
      </c>
      <c r="BP95" s="12">
        <v>112.443</v>
      </c>
      <c r="BQ95" s="12">
        <v>116.752</v>
      </c>
      <c r="BR95" s="12">
        <v>112.083</v>
      </c>
      <c r="BS95" s="12">
        <v>87.174000000000007</v>
      </c>
      <c r="BT95" s="12">
        <v>112.083</v>
      </c>
      <c r="BU95" s="12">
        <v>108.11799999999999</v>
      </c>
      <c r="BV95" s="12">
        <v>111.286</v>
      </c>
      <c r="BW95" s="12">
        <v>86.522000000000006</v>
      </c>
      <c r="BX95" s="12">
        <v>80.008003234863295</v>
      </c>
      <c r="BY95" s="12">
        <v>138.23300170898401</v>
      </c>
      <c r="BZ95" s="12">
        <v>146.781005859375</v>
      </c>
      <c r="CA95" s="12">
        <v>148.23300170898401</v>
      </c>
      <c r="CB95" s="12">
        <v>128.12200927734401</v>
      </c>
      <c r="CC95" s="12">
        <v>104.26100158691401</v>
      </c>
      <c r="CD95" s="12">
        <v>88.697006225585895</v>
      </c>
      <c r="CE95" s="12">
        <v>76.2760009765625</v>
      </c>
      <c r="CF95" s="12">
        <v>100.495002746582</v>
      </c>
      <c r="CG95" s="12">
        <v>102.383003234863</v>
      </c>
      <c r="CH95" s="12">
        <v>106.412002563477</v>
      </c>
      <c r="CI95" s="12">
        <v>82.231002807617202</v>
      </c>
      <c r="CJ95" s="12">
        <v>99.712000000000003</v>
      </c>
      <c r="CK95" s="12">
        <v>100.806</v>
      </c>
      <c r="CL95" s="12">
        <v>162.834</v>
      </c>
      <c r="CM95" s="12">
        <v>177.06899999999999</v>
      </c>
      <c r="CN95" s="12">
        <v>149.10599999999999</v>
      </c>
      <c r="CO95" s="12">
        <v>118.126</v>
      </c>
      <c r="CP95" s="12">
        <v>93.831000000000003</v>
      </c>
      <c r="CQ95" s="12">
        <v>74.12</v>
      </c>
      <c r="CR95" s="12">
        <v>96.072999999999993</v>
      </c>
      <c r="CS95" s="12">
        <v>103.18600000000001</v>
      </c>
      <c r="CT95" s="12">
        <v>99.028999999999996</v>
      </c>
      <c r="CU95" s="12">
        <v>87.593000000000004</v>
      </c>
      <c r="CV95" s="12">
        <v>97.495000000000005</v>
      </c>
      <c r="CW95" s="12">
        <v>110.09099999999999</v>
      </c>
      <c r="CX95" s="12">
        <v>140.477</v>
      </c>
      <c r="CY95" s="12">
        <v>133.75800000000001</v>
      </c>
      <c r="CZ95" s="12">
        <v>149.50200000000001</v>
      </c>
      <c r="DA95" s="12">
        <v>116.611</v>
      </c>
      <c r="DB95" s="12">
        <v>90.106999999999999</v>
      </c>
      <c r="DC95" s="12">
        <v>80.503</v>
      </c>
      <c r="DD95" s="12">
        <v>90.347999999999999</v>
      </c>
      <c r="DE95" s="12">
        <v>102.54900000000001</v>
      </c>
      <c r="DF95" s="12">
        <v>102.331</v>
      </c>
      <c r="DG95" s="12">
        <v>77.772000000000006</v>
      </c>
      <c r="DH95" s="12">
        <v>92.438999999999993</v>
      </c>
      <c r="DI95" s="12">
        <v>115.31</v>
      </c>
      <c r="DJ95" s="12">
        <v>130.63499999999999</v>
      </c>
      <c r="DK95" s="12">
        <v>125.041</v>
      </c>
      <c r="DL95" s="12">
        <v>161.60499999999999</v>
      </c>
      <c r="DM95" s="12">
        <v>134.85599999999999</v>
      </c>
      <c r="DN95" s="12">
        <v>84.366</v>
      </c>
      <c r="DO95" s="12">
        <v>75.730999999999995</v>
      </c>
      <c r="DP95" s="12">
        <v>88.988</v>
      </c>
      <c r="DQ95" s="12">
        <v>94.855999999999995</v>
      </c>
      <c r="DR95" s="12">
        <v>101.557</v>
      </c>
      <c r="DS95" s="12">
        <v>88.501000000000005</v>
      </c>
    </row>
    <row r="96" spans="2:123" x14ac:dyDescent="0.3">
      <c r="B96" s="7">
        <v>10288</v>
      </c>
      <c r="C96" s="8" t="s">
        <v>95</v>
      </c>
      <c r="D96" s="12">
        <v>34.923000000000002</v>
      </c>
      <c r="E96" s="12">
        <v>38.206000000000003</v>
      </c>
      <c r="F96" s="12">
        <v>55.07</v>
      </c>
      <c r="G96" s="12">
        <v>42.978999999999999</v>
      </c>
      <c r="H96" s="12">
        <v>39.338999999999999</v>
      </c>
      <c r="I96" s="12">
        <v>41.466999999999999</v>
      </c>
      <c r="J96" s="12">
        <v>37.749000000000002</v>
      </c>
      <c r="K96" s="12">
        <v>32.895000000000003</v>
      </c>
      <c r="L96" s="12">
        <v>25.138999999999999</v>
      </c>
      <c r="M96" s="12">
        <v>27.029</v>
      </c>
      <c r="N96" s="12">
        <v>25.954999999999998</v>
      </c>
      <c r="O96" s="12">
        <v>25.835000000000001</v>
      </c>
      <c r="P96" s="12">
        <v>30.251000000000001</v>
      </c>
      <c r="Q96" s="12">
        <v>63.941000000000003</v>
      </c>
      <c r="R96" s="12">
        <v>54.773000000000003</v>
      </c>
      <c r="S96" s="12">
        <v>49.323</v>
      </c>
      <c r="T96" s="12">
        <v>60.999000000000002</v>
      </c>
      <c r="U96" s="12">
        <v>43.960999999999999</v>
      </c>
      <c r="V96" s="12">
        <v>39.579000000000001</v>
      </c>
      <c r="W96" s="12">
        <v>31.783000000000001</v>
      </c>
      <c r="X96" s="12">
        <v>23.986000000000001</v>
      </c>
      <c r="Y96" s="12">
        <v>25.736000000000001</v>
      </c>
      <c r="Z96" s="12">
        <v>23.808</v>
      </c>
      <c r="AA96" s="12">
        <v>24.760999999999999</v>
      </c>
      <c r="AB96" s="12">
        <v>36.1</v>
      </c>
      <c r="AC96" s="12">
        <v>43.9</v>
      </c>
      <c r="AD96" s="12">
        <v>45.8</v>
      </c>
      <c r="AE96" s="12">
        <v>57.4</v>
      </c>
      <c r="AF96" s="12">
        <v>49.4</v>
      </c>
      <c r="AG96" s="12">
        <v>45.3</v>
      </c>
      <c r="AH96" s="12">
        <v>41.3</v>
      </c>
      <c r="AI96" s="12">
        <v>32.799999999999997</v>
      </c>
      <c r="AJ96" s="12">
        <v>27.1</v>
      </c>
      <c r="AK96" s="12">
        <v>29.8</v>
      </c>
      <c r="AL96" s="12">
        <v>23.2</v>
      </c>
      <c r="AM96" s="12">
        <v>25.5</v>
      </c>
      <c r="AN96" s="12">
        <v>35</v>
      </c>
      <c r="AO96" s="12">
        <v>41</v>
      </c>
      <c r="AP96" s="12">
        <v>46.5</v>
      </c>
      <c r="AQ96" s="12">
        <v>50.2</v>
      </c>
      <c r="AR96" s="12">
        <v>42</v>
      </c>
      <c r="AS96" s="12">
        <v>43.7</v>
      </c>
      <c r="AT96" s="12">
        <v>39.299999999999997</v>
      </c>
      <c r="AU96" s="12">
        <v>32.299999999999997</v>
      </c>
      <c r="AV96" s="12">
        <v>23.5</v>
      </c>
      <c r="AW96" s="12">
        <v>24.4</v>
      </c>
      <c r="AX96" s="12">
        <v>25</v>
      </c>
      <c r="AY96" s="12">
        <v>28.6</v>
      </c>
      <c r="AZ96" s="12">
        <v>33.021999999999998</v>
      </c>
      <c r="BA96" s="12">
        <v>49.377000000000002</v>
      </c>
      <c r="BB96" s="12">
        <v>63.795000000000002</v>
      </c>
      <c r="BC96" s="12">
        <v>45.381</v>
      </c>
      <c r="BD96" s="12">
        <v>62.744999999999997</v>
      </c>
      <c r="BE96" s="12">
        <v>43.427999999999997</v>
      </c>
      <c r="BF96" s="12">
        <v>34.052999999999997</v>
      </c>
      <c r="BG96" s="12">
        <v>33.442999999999998</v>
      </c>
      <c r="BH96" s="12">
        <v>23.541</v>
      </c>
      <c r="BI96" s="12">
        <v>25.013000000000002</v>
      </c>
      <c r="BJ96" s="12">
        <v>23.481000000000002</v>
      </c>
      <c r="BK96" s="12">
        <v>23.184000000000001</v>
      </c>
      <c r="BL96" s="12">
        <v>30.2</v>
      </c>
      <c r="BM96" s="12">
        <v>55.01</v>
      </c>
      <c r="BN96" s="12">
        <v>55.555</v>
      </c>
      <c r="BO96" s="12">
        <v>46.113</v>
      </c>
      <c r="BP96" s="12">
        <v>39.899000000000001</v>
      </c>
      <c r="BQ96" s="12">
        <v>44.31</v>
      </c>
      <c r="BR96" s="12">
        <v>35.945999999999998</v>
      </c>
      <c r="BS96" s="12">
        <v>29.805</v>
      </c>
      <c r="BT96" s="12">
        <v>22.370999999999999</v>
      </c>
      <c r="BU96" s="12">
        <v>22.65</v>
      </c>
      <c r="BV96" s="12">
        <v>23.462</v>
      </c>
      <c r="BW96" s="12">
        <v>26.603000000000002</v>
      </c>
      <c r="BX96" s="12">
        <v>30.219000000000001</v>
      </c>
      <c r="BY96" s="12">
        <v>49.152999999999999</v>
      </c>
      <c r="BZ96" s="12">
        <v>55.572000000000003</v>
      </c>
      <c r="CA96" s="12">
        <v>52.668999999999997</v>
      </c>
      <c r="CB96" s="12">
        <v>41.871000000000002</v>
      </c>
      <c r="CC96" s="12">
        <v>38.329000000000001</v>
      </c>
      <c r="CD96" s="12">
        <v>30.896999999999998</v>
      </c>
      <c r="CE96" s="12">
        <v>28.745000000000001</v>
      </c>
      <c r="CF96" s="12">
        <v>24.753</v>
      </c>
      <c r="CG96" s="12">
        <v>23.602</v>
      </c>
      <c r="CH96" s="12">
        <v>22.032</v>
      </c>
      <c r="CI96" s="12">
        <v>26.96</v>
      </c>
      <c r="CJ96" s="12">
        <v>33.142000000000003</v>
      </c>
      <c r="CK96" s="12">
        <v>39.281999999999996</v>
      </c>
      <c r="CL96" s="12">
        <v>62.485999999999997</v>
      </c>
      <c r="CM96" s="12">
        <v>64.271000000000001</v>
      </c>
      <c r="CN96" s="12">
        <v>56.106000000000002</v>
      </c>
      <c r="CO96" s="12">
        <v>46.850999999999999</v>
      </c>
      <c r="CP96" s="12">
        <v>39.640999999999998</v>
      </c>
      <c r="CQ96" s="12">
        <v>32.465000000000003</v>
      </c>
      <c r="CR96" s="12">
        <v>23.501999999999999</v>
      </c>
      <c r="CS96" s="12">
        <v>24.594000000000001</v>
      </c>
      <c r="CT96" s="12">
        <v>22.965</v>
      </c>
      <c r="CU96" s="12">
        <v>25.231999999999999</v>
      </c>
      <c r="CV96" s="12">
        <v>34.334311999999997</v>
      </c>
      <c r="CW96" s="12">
        <v>48.556476000000004</v>
      </c>
      <c r="CX96" s="12">
        <v>54.062184000000002</v>
      </c>
      <c r="CY96" s="12">
        <v>50.663699999999999</v>
      </c>
      <c r="CZ96" s="12">
        <v>58.653408000000006</v>
      </c>
      <c r="DA96" s="12">
        <v>44.784216000000001</v>
      </c>
      <c r="DB96" s="12">
        <v>40.731199999999994</v>
      </c>
      <c r="DC96" s="12">
        <v>26.585252000000001</v>
      </c>
      <c r="DD96" s="12">
        <v>24.080947999999999</v>
      </c>
      <c r="DE96" s="12">
        <v>24.04034</v>
      </c>
      <c r="DF96" s="12">
        <v>26.691721894999997</v>
      </c>
      <c r="DG96" s="12">
        <v>27.321110815000001</v>
      </c>
      <c r="DH96" s="12">
        <v>34.751983564</v>
      </c>
      <c r="DI96" s="12">
        <v>42.656708846000001</v>
      </c>
      <c r="DJ96" s="12">
        <v>53.429083639999995</v>
      </c>
      <c r="DK96" s="12">
        <v>44.682647893000002</v>
      </c>
      <c r="DL96" s="12">
        <v>66.416101760000004</v>
      </c>
      <c r="DM96" s="12">
        <v>52.834382815999994</v>
      </c>
      <c r="DN96" s="12">
        <v>35.958297268999999</v>
      </c>
      <c r="DO96" s="12">
        <v>29.102538410000001</v>
      </c>
      <c r="DP96" s="12">
        <v>23.489052948000001</v>
      </c>
      <c r="DQ96" s="12">
        <v>26.138807519999997</v>
      </c>
      <c r="DR96" s="12">
        <v>24.085939278999998</v>
      </c>
      <c r="DS96" s="12">
        <v>30.27757415</v>
      </c>
    </row>
    <row r="97" spans="2:123" x14ac:dyDescent="0.3">
      <c r="B97" s="7">
        <v>10291</v>
      </c>
      <c r="C97" s="8" t="s">
        <v>96</v>
      </c>
      <c r="D97" s="12">
        <v>97.279645161290318</v>
      </c>
      <c r="E97" s="12">
        <v>103.07833287101248</v>
      </c>
      <c r="F97" s="12">
        <v>138.3685806451613</v>
      </c>
      <c r="G97" s="12">
        <v>110.27777419</v>
      </c>
      <c r="H97" s="12">
        <v>108.304964285</v>
      </c>
      <c r="I97" s="12">
        <v>101.38527456</v>
      </c>
      <c r="J97" s="12">
        <v>96.822000000000003</v>
      </c>
      <c r="K97" s="12">
        <v>92.447000000000003</v>
      </c>
      <c r="L97" s="12">
        <v>92.775000000000006</v>
      </c>
      <c r="M97" s="12">
        <v>105.449</v>
      </c>
      <c r="N97" s="12">
        <v>102.694</v>
      </c>
      <c r="O97" s="12">
        <v>88.977000000000004</v>
      </c>
      <c r="P97" s="12">
        <v>94.003</v>
      </c>
      <c r="Q97" s="12">
        <v>123.712</v>
      </c>
      <c r="R97" s="12">
        <v>114.59099999999999</v>
      </c>
      <c r="S97" s="12">
        <v>131.58000000000001</v>
      </c>
      <c r="T97" s="12">
        <v>123.411</v>
      </c>
      <c r="U97" s="12">
        <v>107.218</v>
      </c>
      <c r="V97" s="12">
        <v>101.134</v>
      </c>
      <c r="W97" s="12">
        <v>93.47</v>
      </c>
      <c r="X97" s="12">
        <v>93.037999999999997</v>
      </c>
      <c r="Y97" s="12">
        <v>103.45099999999999</v>
      </c>
      <c r="Z97" s="12">
        <v>104.46</v>
      </c>
      <c r="AA97" s="12">
        <v>95.686000000000007</v>
      </c>
      <c r="AB97" s="12">
        <v>98.3</v>
      </c>
      <c r="AC97" s="12">
        <v>105.7</v>
      </c>
      <c r="AD97" s="12">
        <v>121.2</v>
      </c>
      <c r="AE97" s="12">
        <v>117.3</v>
      </c>
      <c r="AF97" s="12">
        <v>112.1</v>
      </c>
      <c r="AG97" s="12">
        <v>108</v>
      </c>
      <c r="AH97" s="12">
        <v>97.6</v>
      </c>
      <c r="AI97" s="12">
        <v>94.5</v>
      </c>
      <c r="AJ97" s="12">
        <v>94.9</v>
      </c>
      <c r="AK97" s="12">
        <v>112.8</v>
      </c>
      <c r="AL97" s="12">
        <v>113.3</v>
      </c>
      <c r="AM97" s="12">
        <v>91.9</v>
      </c>
      <c r="AN97" s="12">
        <v>98.6</v>
      </c>
      <c r="AO97" s="12">
        <v>106.8</v>
      </c>
      <c r="AP97" s="12">
        <v>119.4</v>
      </c>
      <c r="AQ97" s="12">
        <v>129.69999999999999</v>
      </c>
      <c r="AR97" s="12">
        <v>110.5</v>
      </c>
      <c r="AS97" s="12">
        <v>106</v>
      </c>
      <c r="AT97" s="12">
        <v>98.5</v>
      </c>
      <c r="AU97" s="12">
        <v>97.5</v>
      </c>
      <c r="AV97" s="12">
        <v>98.2</v>
      </c>
      <c r="AW97" s="12">
        <v>114.9</v>
      </c>
      <c r="AX97" s="12">
        <v>107.9</v>
      </c>
      <c r="AY97" s="12">
        <v>94.1</v>
      </c>
      <c r="AZ97" s="12">
        <v>102.42400000000001</v>
      </c>
      <c r="BA97" s="12">
        <v>111.77200000000001</v>
      </c>
      <c r="BB97" s="12">
        <v>144.60400000000001</v>
      </c>
      <c r="BC97" s="12">
        <v>122.146</v>
      </c>
      <c r="BD97" s="12">
        <v>130.79499999999999</v>
      </c>
      <c r="BE97" s="12">
        <v>102.214</v>
      </c>
      <c r="BF97" s="12">
        <v>99.74</v>
      </c>
      <c r="BG97" s="12">
        <v>95.415999999999997</v>
      </c>
      <c r="BH97" s="12">
        <v>98.513000000000005</v>
      </c>
      <c r="BI97" s="12">
        <v>117.211</v>
      </c>
      <c r="BJ97" s="12">
        <v>114.90600000000001</v>
      </c>
      <c r="BK97" s="12">
        <v>94.051000000000002</v>
      </c>
      <c r="BL97" s="12">
        <v>90.206999999999994</v>
      </c>
      <c r="BM97" s="12">
        <v>128.07</v>
      </c>
      <c r="BN97" s="12">
        <v>128.88</v>
      </c>
      <c r="BO97" s="12">
        <v>119.015</v>
      </c>
      <c r="BP97" s="12">
        <v>111.586</v>
      </c>
      <c r="BQ97" s="12">
        <v>110.307</v>
      </c>
      <c r="BR97" s="12">
        <v>103.37</v>
      </c>
      <c r="BS97" s="12">
        <v>102.31100000000001</v>
      </c>
      <c r="BT97" s="12">
        <v>122.664</v>
      </c>
      <c r="BU97" s="12">
        <v>122.411</v>
      </c>
      <c r="BV97" s="12">
        <v>115.16200000000001</v>
      </c>
      <c r="BW97" s="12">
        <v>87.929000000000002</v>
      </c>
      <c r="BX97" s="12">
        <v>91.973024000000009</v>
      </c>
      <c r="BY97" s="12">
        <v>125.68195799999999</v>
      </c>
      <c r="BZ97" s="12">
        <v>118.79320600000001</v>
      </c>
      <c r="CA97" s="12">
        <v>119.490646</v>
      </c>
      <c r="CB97" s="12">
        <v>116.17790600000001</v>
      </c>
      <c r="CC97" s="12">
        <v>99.614899999999992</v>
      </c>
      <c r="CD97" s="12">
        <v>95.826357999999999</v>
      </c>
      <c r="CE97" s="12">
        <v>96.529840923999998</v>
      </c>
      <c r="CF97" s="12">
        <v>118.09087149299999</v>
      </c>
      <c r="CG97" s="12">
        <v>114.642002639</v>
      </c>
      <c r="CH97" s="12">
        <v>111.64751675799999</v>
      </c>
      <c r="CI97" s="12">
        <v>88.825420482999988</v>
      </c>
      <c r="CJ97" s="12">
        <v>91.538349545999992</v>
      </c>
      <c r="CK97" s="12">
        <v>98.767822056</v>
      </c>
      <c r="CL97" s="12">
        <v>131.582860571</v>
      </c>
      <c r="CM97" s="12">
        <v>145.906983693</v>
      </c>
      <c r="CN97" s="12">
        <v>119.99997762299999</v>
      </c>
      <c r="CO97" s="12">
        <v>105.10632363699999</v>
      </c>
      <c r="CP97" s="12">
        <v>97.675106270000001</v>
      </c>
      <c r="CQ97" s="12">
        <v>96.056754849000001</v>
      </c>
      <c r="CR97" s="12">
        <v>107.460090092</v>
      </c>
      <c r="CS97" s="12">
        <v>119.888831139</v>
      </c>
      <c r="CT97" s="12">
        <v>119.39287843300001</v>
      </c>
      <c r="CU97" s="12">
        <v>101.55427410599999</v>
      </c>
      <c r="CV97" s="12">
        <v>101.91200000000001</v>
      </c>
      <c r="CW97" s="12">
        <v>107.19499999999999</v>
      </c>
      <c r="CX97" s="12">
        <v>120.694</v>
      </c>
      <c r="CY97" s="12">
        <v>111.252</v>
      </c>
      <c r="CZ97" s="12">
        <v>127.646</v>
      </c>
      <c r="DA97" s="12">
        <v>110.554</v>
      </c>
      <c r="DB97" s="12">
        <v>105.703</v>
      </c>
      <c r="DC97" s="12">
        <v>91.680999999999997</v>
      </c>
      <c r="DD97" s="12">
        <v>94.751000000000005</v>
      </c>
      <c r="DE97" s="12">
        <v>117.003</v>
      </c>
      <c r="DF97" s="12">
        <v>122.901</v>
      </c>
      <c r="DG97" s="12">
        <v>91.686999999999998</v>
      </c>
      <c r="DH97" s="12">
        <v>94.82</v>
      </c>
      <c r="DI97" s="12">
        <v>107.52500000000001</v>
      </c>
      <c r="DJ97" s="12">
        <v>127.533</v>
      </c>
      <c r="DK97" s="12">
        <v>117.32299999999999</v>
      </c>
      <c r="DL97" s="12">
        <v>132.01599999999999</v>
      </c>
      <c r="DM97" s="12">
        <v>115.468</v>
      </c>
      <c r="DN97" s="12">
        <v>96.134</v>
      </c>
      <c r="DO97" s="12">
        <v>94.001000000000005</v>
      </c>
      <c r="DP97" s="12">
        <v>96.328000000000003</v>
      </c>
      <c r="DQ97" s="12">
        <v>111.23699999999999</v>
      </c>
      <c r="DR97" s="12">
        <v>114.595</v>
      </c>
      <c r="DS97" s="12">
        <v>101.011</v>
      </c>
    </row>
    <row r="98" spans="2:123" x14ac:dyDescent="0.3">
      <c r="B98" s="7">
        <v>10294</v>
      </c>
      <c r="C98" s="8" t="s">
        <v>97</v>
      </c>
      <c r="D98" s="12">
        <v>50.83</v>
      </c>
      <c r="E98" s="12">
        <v>57.371000000000002</v>
      </c>
      <c r="F98" s="12">
        <v>92.876999999999995</v>
      </c>
      <c r="G98" s="12">
        <v>63.274000000000001</v>
      </c>
      <c r="H98" s="12">
        <v>62.972000000000001</v>
      </c>
      <c r="I98" s="12">
        <v>59.506999999999998</v>
      </c>
      <c r="J98" s="12">
        <v>58.704999999999998</v>
      </c>
      <c r="K98" s="12">
        <v>52.988999999999997</v>
      </c>
      <c r="L98" s="12">
        <v>40.090000000000003</v>
      </c>
      <c r="M98" s="12">
        <v>36.439</v>
      </c>
      <c r="N98" s="12">
        <v>34.902000000000001</v>
      </c>
      <c r="O98" s="12">
        <v>38.389000000000003</v>
      </c>
      <c r="P98" s="12">
        <v>50.518000000000001</v>
      </c>
      <c r="Q98" s="12">
        <v>76.64</v>
      </c>
      <c r="R98" s="12">
        <v>77.662999999999997</v>
      </c>
      <c r="S98" s="12">
        <v>74.3</v>
      </c>
      <c r="T98" s="12">
        <v>76.415999999999997</v>
      </c>
      <c r="U98" s="12">
        <v>66.272999999999996</v>
      </c>
      <c r="V98" s="12">
        <v>66.673000000000002</v>
      </c>
      <c r="W98" s="12">
        <v>49.713999999999999</v>
      </c>
      <c r="X98" s="12">
        <v>37.875</v>
      </c>
      <c r="Y98" s="12">
        <v>31.497</v>
      </c>
      <c r="Z98" s="12">
        <v>32.17</v>
      </c>
      <c r="AA98" s="12">
        <v>35.826000000000001</v>
      </c>
      <c r="AB98" s="12">
        <v>54.634</v>
      </c>
      <c r="AC98" s="12">
        <v>63.069000000000003</v>
      </c>
      <c r="AD98" s="12">
        <v>73.841999999999999</v>
      </c>
      <c r="AE98" s="12">
        <v>70.037000000000006</v>
      </c>
      <c r="AF98" s="12">
        <v>66.748999999999995</v>
      </c>
      <c r="AG98" s="12">
        <v>70.540999999999997</v>
      </c>
      <c r="AH98" s="12">
        <v>57.555999999999997</v>
      </c>
      <c r="AI98" s="12">
        <v>47.219000000000001</v>
      </c>
      <c r="AJ98" s="12">
        <v>39.267000000000003</v>
      </c>
      <c r="AK98" s="12">
        <v>32.529000000000003</v>
      </c>
      <c r="AL98" s="12">
        <v>32.229999999999997</v>
      </c>
      <c r="AM98" s="12">
        <v>37.124000000000002</v>
      </c>
      <c r="AN98" s="12">
        <v>48.6</v>
      </c>
      <c r="AO98" s="12">
        <v>60.3</v>
      </c>
      <c r="AP98" s="12">
        <v>64.099999999999994</v>
      </c>
      <c r="AQ98" s="12">
        <v>75</v>
      </c>
      <c r="AR98" s="12">
        <v>66.400000000000006</v>
      </c>
      <c r="AS98" s="12">
        <v>65.099999999999994</v>
      </c>
      <c r="AT98" s="12">
        <v>51.6</v>
      </c>
      <c r="AU98" s="12">
        <v>51.6</v>
      </c>
      <c r="AV98" s="12">
        <v>32.4</v>
      </c>
      <c r="AW98" s="12">
        <v>32</v>
      </c>
      <c r="AX98" s="12">
        <v>31.6</v>
      </c>
      <c r="AY98" s="12">
        <v>38.700000000000003</v>
      </c>
      <c r="AZ98" s="12">
        <v>55.2</v>
      </c>
      <c r="BA98" s="12">
        <v>69.5</v>
      </c>
      <c r="BB98" s="12">
        <v>83.6</v>
      </c>
      <c r="BC98" s="12">
        <v>67.599999999999994</v>
      </c>
      <c r="BD98" s="12">
        <v>85.6</v>
      </c>
      <c r="BE98" s="12">
        <v>60.7</v>
      </c>
      <c r="BF98" s="12">
        <v>52</v>
      </c>
      <c r="BG98" s="12">
        <v>40.200000000000003</v>
      </c>
      <c r="BH98" s="12">
        <v>32.6</v>
      </c>
      <c r="BI98" s="12">
        <v>32</v>
      </c>
      <c r="BJ98" s="12">
        <v>31</v>
      </c>
      <c r="BK98" s="12">
        <v>32.200000000000003</v>
      </c>
      <c r="BL98" s="12">
        <v>41.113999999999997</v>
      </c>
      <c r="BM98" s="12">
        <v>73.348413930999996</v>
      </c>
      <c r="BN98" s="12">
        <v>75.097999999999999</v>
      </c>
      <c r="BO98" s="12">
        <v>72.298204400999992</v>
      </c>
      <c r="BP98" s="12">
        <v>62.448999999999998</v>
      </c>
      <c r="BQ98" s="12">
        <v>63.695</v>
      </c>
      <c r="BR98" s="12">
        <v>53.576000000000001</v>
      </c>
      <c r="BS98" s="12">
        <v>40.51</v>
      </c>
      <c r="BT98" s="12">
        <v>32.723999999999997</v>
      </c>
      <c r="BU98" s="12">
        <v>33.732296544999997</v>
      </c>
      <c r="BV98" s="12">
        <v>32.210999999999999</v>
      </c>
      <c r="BW98" s="12">
        <v>40.738999999999997</v>
      </c>
      <c r="BX98" s="12">
        <v>43.4</v>
      </c>
      <c r="BY98" s="12">
        <v>72</v>
      </c>
      <c r="BZ98" s="12">
        <v>75.900000000000006</v>
      </c>
      <c r="CA98" s="12">
        <v>77.699661254882798</v>
      </c>
      <c r="CB98" s="12">
        <v>64.107948303222699</v>
      </c>
      <c r="CC98" s="12">
        <v>63.213905334472699</v>
      </c>
      <c r="CD98" s="12">
        <v>50.016395568847699</v>
      </c>
      <c r="CE98" s="12">
        <v>38.673309326171903</v>
      </c>
      <c r="CF98" s="12">
        <v>36.5885200500488</v>
      </c>
      <c r="CG98" s="12">
        <v>34.742103576660199</v>
      </c>
      <c r="CH98" s="12">
        <v>33.184925079345703</v>
      </c>
      <c r="CI98" s="12">
        <v>38.231433868408203</v>
      </c>
      <c r="CJ98" s="12">
        <v>50.102135093999998</v>
      </c>
      <c r="CK98" s="12">
        <v>53.041952074999998</v>
      </c>
      <c r="CL98" s="12">
        <v>79.715188037999994</v>
      </c>
      <c r="CM98" s="12">
        <v>89.021408039000008</v>
      </c>
      <c r="CN98" s="12">
        <v>72.828548150000003</v>
      </c>
      <c r="CO98" s="12">
        <v>67.372889604999997</v>
      </c>
      <c r="CP98" s="12">
        <v>59.598923451000005</v>
      </c>
      <c r="CQ98" s="12">
        <v>47.046114473000003</v>
      </c>
      <c r="CR98" s="12">
        <v>35.810669342000004</v>
      </c>
      <c r="CS98" s="12">
        <v>34.978835402999998</v>
      </c>
      <c r="CT98" s="12">
        <v>33.064100975000002</v>
      </c>
      <c r="CU98" s="12">
        <v>38.800891836000005</v>
      </c>
      <c r="CV98" s="12">
        <v>53.569513428999997</v>
      </c>
      <c r="CW98" s="12">
        <v>61.921356266000004</v>
      </c>
      <c r="CX98" s="12">
        <v>72.270438827000007</v>
      </c>
      <c r="CY98" s="12">
        <v>64.042628174000001</v>
      </c>
      <c r="CZ98" s="12">
        <v>78.558950433000007</v>
      </c>
      <c r="DA98" s="12">
        <v>67.103736058999999</v>
      </c>
      <c r="DB98" s="12">
        <v>60.075985250999999</v>
      </c>
      <c r="DC98" s="12">
        <v>45.896355710999998</v>
      </c>
      <c r="DD98" s="12">
        <v>35.821227979</v>
      </c>
      <c r="DE98" s="12">
        <v>32.913288879</v>
      </c>
      <c r="DF98" s="12">
        <v>31.947386107</v>
      </c>
      <c r="DG98" s="12">
        <v>39.156489123999997</v>
      </c>
      <c r="DH98" s="12">
        <v>45.103000000000002</v>
      </c>
      <c r="DI98" s="12">
        <v>60.5</v>
      </c>
      <c r="DJ98" s="12">
        <v>71.894000000000005</v>
      </c>
      <c r="DK98" s="12">
        <v>67.075000000000003</v>
      </c>
      <c r="DL98" s="12">
        <v>80.284999999999997</v>
      </c>
      <c r="DM98" s="12">
        <v>77.545000000000002</v>
      </c>
      <c r="DN98" s="12">
        <v>53.316000000000003</v>
      </c>
      <c r="DO98" s="12">
        <v>41.173999999999999</v>
      </c>
      <c r="DP98" s="12">
        <v>37.32</v>
      </c>
      <c r="DQ98" s="12">
        <v>31.841999999999999</v>
      </c>
      <c r="DR98" s="12">
        <v>31.387</v>
      </c>
      <c r="DS98" s="12">
        <v>50.622999999999998</v>
      </c>
    </row>
    <row r="99" spans="2:123" x14ac:dyDescent="0.3">
      <c r="B99" s="7">
        <v>10304</v>
      </c>
      <c r="C99" s="8" t="s">
        <v>98</v>
      </c>
      <c r="D99" s="12">
        <v>19.369</v>
      </c>
      <c r="E99" s="12">
        <v>20.402999999999999</v>
      </c>
      <c r="F99" s="12">
        <v>29.997</v>
      </c>
      <c r="G99" s="12">
        <v>21.545000000000002</v>
      </c>
      <c r="H99" s="12">
        <v>21.99</v>
      </c>
      <c r="I99" s="12">
        <v>22.341000000000001</v>
      </c>
      <c r="J99" s="12">
        <v>18.646000000000001</v>
      </c>
      <c r="K99" s="12">
        <v>17.39</v>
      </c>
      <c r="L99" s="12">
        <v>13.632999999999999</v>
      </c>
      <c r="M99" s="12">
        <v>13.031000000000001</v>
      </c>
      <c r="N99" s="12">
        <v>13.592000000000001</v>
      </c>
      <c r="O99" s="12">
        <v>14.356999999999999</v>
      </c>
      <c r="P99" s="12">
        <v>19.239000000000001</v>
      </c>
      <c r="Q99" s="12">
        <v>27.94</v>
      </c>
      <c r="R99" s="12">
        <v>26.081</v>
      </c>
      <c r="S99" s="12">
        <v>26.259</v>
      </c>
      <c r="T99" s="12">
        <v>25.167000000000002</v>
      </c>
      <c r="U99" s="12">
        <v>22.468</v>
      </c>
      <c r="V99" s="12">
        <v>19.754999999999999</v>
      </c>
      <c r="W99" s="12">
        <v>16.422999999999998</v>
      </c>
      <c r="X99" s="12">
        <v>12.907</v>
      </c>
      <c r="Y99" s="12">
        <v>12.276</v>
      </c>
      <c r="Z99" s="12">
        <v>12.859</v>
      </c>
      <c r="AA99" s="12">
        <v>13.904</v>
      </c>
      <c r="AB99" s="12">
        <v>19.2</v>
      </c>
      <c r="AC99" s="12">
        <v>22.1</v>
      </c>
      <c r="AD99" s="12">
        <v>25.1</v>
      </c>
      <c r="AE99" s="12">
        <v>26</v>
      </c>
      <c r="AF99" s="12">
        <v>23.4</v>
      </c>
      <c r="AG99" s="12">
        <v>23</v>
      </c>
      <c r="AH99" s="12">
        <v>18.899999999999999</v>
      </c>
      <c r="AI99" s="12">
        <v>16.5</v>
      </c>
      <c r="AJ99" s="12">
        <v>13.1</v>
      </c>
      <c r="AK99" s="12">
        <v>12.6</v>
      </c>
      <c r="AL99" s="12">
        <v>13.2</v>
      </c>
      <c r="AM99" s="12">
        <v>13.5</v>
      </c>
      <c r="AN99" s="12">
        <v>19.899999999999999</v>
      </c>
      <c r="AO99" s="12">
        <v>22.1</v>
      </c>
      <c r="AP99" s="12">
        <v>23.2</v>
      </c>
      <c r="AQ99" s="12">
        <v>26.4</v>
      </c>
      <c r="AR99" s="12">
        <v>22.4</v>
      </c>
      <c r="AS99" s="12">
        <v>22</v>
      </c>
      <c r="AT99" s="12">
        <v>18.7</v>
      </c>
      <c r="AU99" s="12">
        <v>17.100000000000001</v>
      </c>
      <c r="AV99" s="12">
        <v>12.3</v>
      </c>
      <c r="AW99" s="12">
        <v>13.3</v>
      </c>
      <c r="AX99" s="12">
        <v>13.4</v>
      </c>
      <c r="AY99" s="12">
        <v>15.9</v>
      </c>
      <c r="AZ99" s="12">
        <v>19.367000000000001</v>
      </c>
      <c r="BA99" s="12">
        <v>24.196000000000002</v>
      </c>
      <c r="BB99" s="12">
        <v>27.751000000000001</v>
      </c>
      <c r="BC99" s="12">
        <v>24.024999999999999</v>
      </c>
      <c r="BD99" s="12">
        <v>28.785</v>
      </c>
      <c r="BE99" s="12">
        <v>20.600999999999999</v>
      </c>
      <c r="BF99" s="12">
        <v>17.047999999999998</v>
      </c>
      <c r="BG99" s="12">
        <v>14.587999999999999</v>
      </c>
      <c r="BH99" s="12">
        <v>12.59</v>
      </c>
      <c r="BI99" s="12">
        <v>13.544</v>
      </c>
      <c r="BJ99" s="12">
        <v>14.086</v>
      </c>
      <c r="BK99" s="12">
        <v>13.744999999999999</v>
      </c>
      <c r="BL99" s="12">
        <v>16.145</v>
      </c>
      <c r="BM99" s="12">
        <v>25.350999999999999</v>
      </c>
      <c r="BN99" s="12">
        <v>26.425000000000001</v>
      </c>
      <c r="BO99" s="12">
        <v>22.962</v>
      </c>
      <c r="BP99" s="12">
        <v>22.309000000000001</v>
      </c>
      <c r="BQ99" s="12">
        <v>22.741</v>
      </c>
      <c r="BR99" s="12">
        <v>18.132000000000001</v>
      </c>
      <c r="BS99" s="12">
        <v>14.598000000000001</v>
      </c>
      <c r="BT99" s="12">
        <v>13.454000000000001</v>
      </c>
      <c r="BU99" s="12">
        <v>13.484</v>
      </c>
      <c r="BV99" s="12">
        <v>13.705</v>
      </c>
      <c r="BW99" s="12">
        <v>13.827999999999999</v>
      </c>
      <c r="BX99" s="12">
        <v>15.893000000000001</v>
      </c>
      <c r="BY99" s="12">
        <v>24.83</v>
      </c>
      <c r="BZ99" s="12">
        <v>24.870999999999999</v>
      </c>
      <c r="CA99" s="12">
        <v>24.427</v>
      </c>
      <c r="CB99" s="12">
        <v>21.805</v>
      </c>
      <c r="CC99" s="12">
        <v>20.882000000000001</v>
      </c>
      <c r="CD99" s="12">
        <v>16.305</v>
      </c>
      <c r="CE99" s="12">
        <v>13.116</v>
      </c>
      <c r="CF99" s="12">
        <v>13.496</v>
      </c>
      <c r="CG99" s="12">
        <v>13.257</v>
      </c>
      <c r="CH99" s="12">
        <v>13.516999999999999</v>
      </c>
      <c r="CI99" s="12">
        <v>13.366</v>
      </c>
      <c r="CJ99" s="12">
        <v>16.846</v>
      </c>
      <c r="CK99" s="12">
        <v>19.364999999999998</v>
      </c>
      <c r="CL99" s="12">
        <v>26.68</v>
      </c>
      <c r="CM99" s="12">
        <v>28.417999999999999</v>
      </c>
      <c r="CN99" s="12">
        <v>24.227</v>
      </c>
      <c r="CO99" s="12">
        <v>22.306999999999999</v>
      </c>
      <c r="CP99" s="12">
        <v>18.884</v>
      </c>
      <c r="CQ99" s="12">
        <v>15.673</v>
      </c>
      <c r="CR99" s="12">
        <v>12.374000000000001</v>
      </c>
      <c r="CS99" s="12">
        <v>13.166</v>
      </c>
      <c r="CT99" s="12">
        <v>14.189</v>
      </c>
      <c r="CU99" s="12">
        <v>14.56</v>
      </c>
      <c r="CV99" s="12">
        <v>18.683</v>
      </c>
      <c r="CW99" s="12">
        <v>20.771000000000001</v>
      </c>
      <c r="CX99" s="12">
        <v>24.265999999999998</v>
      </c>
      <c r="CY99" s="12">
        <v>23.202000000000002</v>
      </c>
      <c r="CZ99" s="12">
        <v>25.521000000000001</v>
      </c>
      <c r="DA99" s="12">
        <v>21.082999999999998</v>
      </c>
      <c r="DB99" s="12">
        <v>19.658000000000001</v>
      </c>
      <c r="DC99" s="12">
        <v>14.308999999999999</v>
      </c>
      <c r="DD99" s="12">
        <v>13.948</v>
      </c>
      <c r="DE99" s="12">
        <v>14.760999999999999</v>
      </c>
      <c r="DF99" s="12">
        <v>14.842000000000001</v>
      </c>
      <c r="DG99" s="12">
        <v>13.156000000000001</v>
      </c>
      <c r="DH99" s="12">
        <v>16.547999999999998</v>
      </c>
      <c r="DI99" s="12">
        <v>21.715</v>
      </c>
      <c r="DJ99" s="12">
        <v>25.442</v>
      </c>
      <c r="DK99" s="12">
        <v>22.82</v>
      </c>
      <c r="DL99" s="12">
        <v>27.542999999999999</v>
      </c>
      <c r="DM99" s="12">
        <v>24.879000000000001</v>
      </c>
      <c r="DN99" s="12">
        <v>17.146999999999998</v>
      </c>
      <c r="DO99" s="12">
        <v>14.73</v>
      </c>
      <c r="DP99" s="12">
        <v>13.686999999999999</v>
      </c>
      <c r="DQ99" s="12">
        <v>13.045999999999999</v>
      </c>
      <c r="DR99" s="12">
        <v>13.617000000000001</v>
      </c>
      <c r="DS99" s="12">
        <v>15.161</v>
      </c>
    </row>
    <row r="100" spans="2:123" x14ac:dyDescent="0.3">
      <c r="B100" s="7">
        <v>10306</v>
      </c>
      <c r="C100" s="8" t="s">
        <v>99</v>
      </c>
      <c r="D100" s="12">
        <v>136.25399999999999</v>
      </c>
      <c r="E100" s="12">
        <v>136.97200000000001</v>
      </c>
      <c r="F100" s="12">
        <v>158.738</v>
      </c>
      <c r="G100" s="12">
        <v>149.9</v>
      </c>
      <c r="H100" s="12">
        <v>136.07</v>
      </c>
      <c r="I100" s="12">
        <v>141.37100000000001</v>
      </c>
      <c r="J100" s="12">
        <v>133.72399999999999</v>
      </c>
      <c r="K100" s="12">
        <v>130.51599999999999</v>
      </c>
      <c r="L100" s="12">
        <v>121.21899999999999</v>
      </c>
      <c r="M100" s="12">
        <v>113.51</v>
      </c>
      <c r="N100" s="12">
        <v>114.86799999999999</v>
      </c>
      <c r="O100" s="12">
        <v>116.765</v>
      </c>
      <c r="P100" s="12">
        <v>130.68</v>
      </c>
      <c r="Q100" s="12">
        <v>151.67400000000001</v>
      </c>
      <c r="R100" s="12">
        <v>146.953</v>
      </c>
      <c r="S100" s="12">
        <v>178.21700000000001</v>
      </c>
      <c r="T100" s="12">
        <v>158.678</v>
      </c>
      <c r="U100" s="12">
        <v>136.506</v>
      </c>
      <c r="V100" s="12">
        <v>136.55500000000001</v>
      </c>
      <c r="W100" s="12">
        <v>131.85499999999999</v>
      </c>
      <c r="X100" s="12">
        <v>121.892</v>
      </c>
      <c r="Y100" s="12">
        <v>115.73099999999999</v>
      </c>
      <c r="Z100" s="12">
        <v>117.2</v>
      </c>
      <c r="AA100" s="12">
        <v>121.152</v>
      </c>
      <c r="AB100" s="12">
        <v>136.13399999999999</v>
      </c>
      <c r="AC100" s="12">
        <v>144.989</v>
      </c>
      <c r="AD100" s="12">
        <v>146.584</v>
      </c>
      <c r="AE100" s="12">
        <v>148.917</v>
      </c>
      <c r="AF100" s="12">
        <v>147.98500000000001</v>
      </c>
      <c r="AG100" s="12">
        <v>141.02799999999999</v>
      </c>
      <c r="AH100" s="12">
        <v>136.697</v>
      </c>
      <c r="AI100" s="12">
        <v>129.12200000000001</v>
      </c>
      <c r="AJ100" s="12">
        <v>123.672</v>
      </c>
      <c r="AK100" s="12">
        <v>162.113</v>
      </c>
      <c r="AL100" s="12">
        <v>121.527</v>
      </c>
      <c r="AM100" s="12">
        <v>120.866</v>
      </c>
      <c r="AN100" s="12">
        <v>123.4</v>
      </c>
      <c r="AO100" s="12">
        <v>127.9</v>
      </c>
      <c r="AP100" s="12">
        <v>115.3</v>
      </c>
      <c r="AQ100" s="12">
        <v>135.69999999999999</v>
      </c>
      <c r="AR100" s="12">
        <v>138.69999999999999</v>
      </c>
      <c r="AS100" s="12">
        <v>149</v>
      </c>
      <c r="AT100" s="12">
        <v>125.7</v>
      </c>
      <c r="AU100" s="12">
        <v>139.1</v>
      </c>
      <c r="AV100" s="12">
        <v>105.7</v>
      </c>
      <c r="AW100" s="12">
        <v>123.6</v>
      </c>
      <c r="AX100" s="12">
        <v>137.1</v>
      </c>
      <c r="AY100" s="12">
        <v>135.80000000000001</v>
      </c>
      <c r="AZ100" s="12">
        <v>140.9</v>
      </c>
      <c r="BA100" s="12">
        <v>141.5</v>
      </c>
      <c r="BB100" s="12">
        <v>153</v>
      </c>
      <c r="BC100" s="12">
        <v>145.6</v>
      </c>
      <c r="BD100" s="12">
        <v>161.30000000000001</v>
      </c>
      <c r="BE100" s="12">
        <v>149.5</v>
      </c>
      <c r="BF100" s="12">
        <v>134.5</v>
      </c>
      <c r="BG100" s="12">
        <v>120.7</v>
      </c>
      <c r="BH100" s="12">
        <v>107.3</v>
      </c>
      <c r="BI100" s="12">
        <v>108.7</v>
      </c>
      <c r="BJ100" s="12">
        <v>105.4</v>
      </c>
      <c r="BK100" s="12">
        <v>110.6</v>
      </c>
      <c r="BL100" s="12">
        <v>116.785</v>
      </c>
      <c r="BM100" s="12">
        <v>136.19900000000001</v>
      </c>
      <c r="BN100" s="12">
        <v>143.85300000000001</v>
      </c>
      <c r="BO100" s="12">
        <v>146.036</v>
      </c>
      <c r="BP100" s="12">
        <v>135.01400000000001</v>
      </c>
      <c r="BQ100" s="12">
        <v>137.51499999999999</v>
      </c>
      <c r="BR100" s="12">
        <v>120.303</v>
      </c>
      <c r="BS100" s="12">
        <v>112.634</v>
      </c>
      <c r="BT100" s="12">
        <v>107.392</v>
      </c>
      <c r="BU100" s="12">
        <v>109.797</v>
      </c>
      <c r="BV100" s="12">
        <v>101.15600000000001</v>
      </c>
      <c r="BW100" s="12">
        <v>104.688</v>
      </c>
      <c r="BX100" s="12">
        <v>122.279571533203</v>
      </c>
      <c r="BY100" s="12">
        <v>144.69535827636699</v>
      </c>
      <c r="BZ100" s="12">
        <v>144.46305847168</v>
      </c>
      <c r="CA100" s="12">
        <v>147.29588317871099</v>
      </c>
      <c r="CB100" s="12">
        <v>141.00242614746099</v>
      </c>
      <c r="CC100" s="12">
        <v>138.49443054199199</v>
      </c>
      <c r="CD100" s="12">
        <v>126.229209899902</v>
      </c>
      <c r="CE100" s="12">
        <v>123.974800109863</v>
      </c>
      <c r="CF100" s="12">
        <v>119.55728149414099</v>
      </c>
      <c r="CG100" s="12">
        <v>111.845497131348</v>
      </c>
      <c r="CH100" s="12">
        <v>116.96615600585901</v>
      </c>
      <c r="CI100" s="12">
        <v>120.758247375488</v>
      </c>
      <c r="CJ100" s="12">
        <v>128.10400000000001</v>
      </c>
      <c r="CK100" s="12">
        <v>133.84899999999999</v>
      </c>
      <c r="CL100" s="12">
        <v>159.89099999999999</v>
      </c>
      <c r="CM100" s="12">
        <v>165.27199999999999</v>
      </c>
      <c r="CN100" s="12">
        <v>150.23099999999999</v>
      </c>
      <c r="CO100" s="12">
        <v>144.291</v>
      </c>
      <c r="CP100" s="12">
        <v>137.352</v>
      </c>
      <c r="CQ100" s="12">
        <v>129.381</v>
      </c>
      <c r="CR100" s="12">
        <v>121.09699999999999</v>
      </c>
      <c r="CS100" s="12">
        <v>124.04</v>
      </c>
      <c r="CT100" s="12">
        <v>122.77200000000001</v>
      </c>
      <c r="CU100" s="12">
        <v>128.90299999999999</v>
      </c>
      <c r="CV100" s="12">
        <v>138.4</v>
      </c>
      <c r="CW100" s="12">
        <v>153.1</v>
      </c>
      <c r="CX100" s="12">
        <v>161.5</v>
      </c>
      <c r="CY100" s="12">
        <v>165.9</v>
      </c>
      <c r="CZ100" s="12">
        <v>152.1</v>
      </c>
      <c r="DA100" s="12">
        <v>145.6</v>
      </c>
      <c r="DB100" s="12">
        <v>139.80000000000001</v>
      </c>
      <c r="DC100" s="12">
        <v>136.6</v>
      </c>
      <c r="DD100" s="12">
        <v>124.8</v>
      </c>
      <c r="DE100" s="12">
        <v>125.5</v>
      </c>
      <c r="DF100" s="12">
        <v>120.9</v>
      </c>
      <c r="DG100" s="12">
        <v>128.6</v>
      </c>
      <c r="DH100" s="12">
        <v>132.88999999999999</v>
      </c>
      <c r="DI100" s="12">
        <v>126.63200000000001</v>
      </c>
      <c r="DJ100" s="12">
        <v>135.084</v>
      </c>
      <c r="DK100" s="12">
        <v>141.90700000000001</v>
      </c>
      <c r="DL100" s="12">
        <v>142.84200000000001</v>
      </c>
      <c r="DM100" s="12">
        <v>113.158</v>
      </c>
      <c r="DN100" s="12">
        <v>39.874000000000002</v>
      </c>
      <c r="DO100" s="12">
        <v>102.02200000000001</v>
      </c>
      <c r="DP100" s="12">
        <v>104.32299999999999</v>
      </c>
      <c r="DQ100" s="12">
        <v>108.617</v>
      </c>
      <c r="DR100" s="12">
        <v>111.929</v>
      </c>
      <c r="DS100" s="12">
        <v>111.274</v>
      </c>
    </row>
    <row r="101" spans="2:123" x14ac:dyDescent="0.3">
      <c r="B101" s="7">
        <v>10307</v>
      </c>
      <c r="C101" s="8" t="s">
        <v>100</v>
      </c>
      <c r="D101" s="12">
        <v>103.65300000000001</v>
      </c>
      <c r="E101" s="12">
        <v>110.93600000000001</v>
      </c>
      <c r="F101" s="12">
        <v>163.30199999999999</v>
      </c>
      <c r="G101" s="12">
        <v>117.649</v>
      </c>
      <c r="H101" s="12">
        <v>120.58799999999999</v>
      </c>
      <c r="I101" s="12">
        <v>122.297</v>
      </c>
      <c r="J101" s="12">
        <v>108.142</v>
      </c>
      <c r="K101" s="12">
        <v>96.116</v>
      </c>
      <c r="L101" s="12">
        <v>73.275000000000006</v>
      </c>
      <c r="M101" s="12">
        <v>75.388000000000005</v>
      </c>
      <c r="N101" s="12">
        <v>75.52</v>
      </c>
      <c r="O101" s="12">
        <v>73.813999999999993</v>
      </c>
      <c r="P101" s="12">
        <v>93.65</v>
      </c>
      <c r="Q101" s="12">
        <v>148.786</v>
      </c>
      <c r="R101" s="12">
        <v>143.54900000000001</v>
      </c>
      <c r="S101" s="12">
        <v>141.85</v>
      </c>
      <c r="T101" s="12">
        <v>144.32</v>
      </c>
      <c r="U101" s="12">
        <v>123.03100000000001</v>
      </c>
      <c r="V101" s="12">
        <v>116.227</v>
      </c>
      <c r="W101" s="12">
        <v>89.43</v>
      </c>
      <c r="X101" s="12">
        <v>70.319999999999993</v>
      </c>
      <c r="Y101" s="12">
        <v>66.022999999999996</v>
      </c>
      <c r="Z101" s="12">
        <v>68.366</v>
      </c>
      <c r="AA101" s="12">
        <v>73.763999999999996</v>
      </c>
      <c r="AB101" s="12">
        <v>92.3</v>
      </c>
      <c r="AC101" s="12">
        <v>117.7</v>
      </c>
      <c r="AD101" s="12">
        <v>133.19999999999999</v>
      </c>
      <c r="AE101" s="12">
        <v>132.5</v>
      </c>
      <c r="AF101" s="12">
        <v>126.8</v>
      </c>
      <c r="AG101" s="12">
        <v>127.7</v>
      </c>
      <c r="AH101" s="12">
        <v>108.8</v>
      </c>
      <c r="AI101" s="12">
        <v>90</v>
      </c>
      <c r="AJ101" s="12">
        <v>73.400000000000006</v>
      </c>
      <c r="AK101" s="12">
        <v>65.8</v>
      </c>
      <c r="AL101" s="12">
        <v>74.3</v>
      </c>
      <c r="AM101" s="12">
        <v>68.5</v>
      </c>
      <c r="AN101" s="12">
        <v>97.4</v>
      </c>
      <c r="AO101" s="12">
        <v>116.7</v>
      </c>
      <c r="AP101" s="12">
        <v>126.1</v>
      </c>
      <c r="AQ101" s="12">
        <v>137.80000000000001</v>
      </c>
      <c r="AR101" s="12">
        <v>118.6</v>
      </c>
      <c r="AS101" s="12">
        <v>120.7</v>
      </c>
      <c r="AT101" s="12">
        <v>100.2</v>
      </c>
      <c r="AU101" s="12">
        <v>95.2</v>
      </c>
      <c r="AV101" s="12">
        <v>68.099999999999994</v>
      </c>
      <c r="AW101" s="12">
        <v>78.099999999999994</v>
      </c>
      <c r="AX101" s="12">
        <v>72</v>
      </c>
      <c r="AY101" s="12">
        <v>80.599999999999994</v>
      </c>
      <c r="AZ101" s="12">
        <v>101.99299999999999</v>
      </c>
      <c r="BA101" s="12">
        <v>125.831</v>
      </c>
      <c r="BB101" s="12">
        <v>154.02199999999999</v>
      </c>
      <c r="BC101" s="12">
        <v>126.893</v>
      </c>
      <c r="BD101" s="12">
        <v>157.821</v>
      </c>
      <c r="BE101" s="12">
        <v>116.809</v>
      </c>
      <c r="BF101" s="12">
        <v>93.706000000000003</v>
      </c>
      <c r="BG101" s="12">
        <v>76.960999999999999</v>
      </c>
      <c r="BH101" s="12">
        <v>65.238</v>
      </c>
      <c r="BI101" s="12">
        <v>75.242000000000004</v>
      </c>
      <c r="BJ101" s="12">
        <v>78.268000000000001</v>
      </c>
      <c r="BK101" s="12">
        <v>71.061000000000007</v>
      </c>
      <c r="BL101" s="12">
        <v>85.114000000000004</v>
      </c>
      <c r="BM101" s="12">
        <v>130.405</v>
      </c>
      <c r="BN101" s="12">
        <v>143.839</v>
      </c>
      <c r="BO101" s="12">
        <v>122.934</v>
      </c>
      <c r="BP101" s="12">
        <v>114.85599999999999</v>
      </c>
      <c r="BQ101" s="12">
        <v>123.078</v>
      </c>
      <c r="BR101" s="12">
        <v>101.57299999999999</v>
      </c>
      <c r="BS101" s="12">
        <v>82.96</v>
      </c>
      <c r="BT101" s="12">
        <v>77.269000000000005</v>
      </c>
      <c r="BU101" s="12">
        <v>82.186000000000007</v>
      </c>
      <c r="BV101" s="12">
        <v>76.771000000000001</v>
      </c>
      <c r="BW101" s="12">
        <v>73.623999999999995</v>
      </c>
      <c r="BX101" s="12">
        <v>80.486000000000004</v>
      </c>
      <c r="BY101" s="12">
        <v>128.57900000000001</v>
      </c>
      <c r="BZ101" s="12">
        <v>133.84800000000001</v>
      </c>
      <c r="CA101" s="12">
        <v>136.69</v>
      </c>
      <c r="CB101" s="12">
        <v>118.71</v>
      </c>
      <c r="CC101" s="12">
        <v>112.658</v>
      </c>
      <c r="CD101" s="12">
        <v>89.120999999999995</v>
      </c>
      <c r="CE101" s="12">
        <v>69.792000000000002</v>
      </c>
      <c r="CF101" s="12">
        <v>78.266000000000005</v>
      </c>
      <c r="CG101" s="12">
        <v>78.210999999999999</v>
      </c>
      <c r="CH101" s="12">
        <v>82.003</v>
      </c>
      <c r="CI101" s="12">
        <v>72.510999999999996</v>
      </c>
      <c r="CJ101" s="12">
        <v>92.34</v>
      </c>
      <c r="CK101" s="12">
        <v>108.199</v>
      </c>
      <c r="CL101" s="12">
        <v>150.28399999999999</v>
      </c>
      <c r="CM101" s="12">
        <v>153.59800000000001</v>
      </c>
      <c r="CN101" s="12">
        <v>130.72200000000001</v>
      </c>
      <c r="CO101" s="12">
        <v>121.535</v>
      </c>
      <c r="CP101" s="12">
        <v>108.473</v>
      </c>
      <c r="CQ101" s="12">
        <v>86.515000000000001</v>
      </c>
      <c r="CR101" s="12">
        <v>71.974000000000004</v>
      </c>
      <c r="CS101" s="12">
        <v>75.566999999999993</v>
      </c>
      <c r="CT101" s="12">
        <v>83.497</v>
      </c>
      <c r="CU101" s="12">
        <v>76.188000000000002</v>
      </c>
      <c r="CV101" s="12">
        <v>99.503</v>
      </c>
      <c r="CW101" s="12">
        <v>119.681</v>
      </c>
      <c r="CX101" s="12">
        <v>131.45400000000001</v>
      </c>
      <c r="CY101" s="12">
        <v>125.22</v>
      </c>
      <c r="CZ101" s="12">
        <v>141.44999999999999</v>
      </c>
      <c r="DA101" s="12">
        <v>118.459</v>
      </c>
      <c r="DB101" s="12">
        <v>114.998</v>
      </c>
      <c r="DC101" s="12">
        <v>82.522999999999996</v>
      </c>
      <c r="DD101" s="12">
        <v>79.22</v>
      </c>
      <c r="DE101" s="12">
        <v>85.927999999999997</v>
      </c>
      <c r="DF101" s="12">
        <v>85.837999999999994</v>
      </c>
      <c r="DG101" s="12">
        <v>72.582999999999998</v>
      </c>
      <c r="DH101" s="12">
        <v>86.412000000000006</v>
      </c>
      <c r="DI101" s="12">
        <v>114.759</v>
      </c>
      <c r="DJ101" s="12">
        <v>139.37799999999999</v>
      </c>
      <c r="DK101" s="12">
        <v>125.22199999999999</v>
      </c>
      <c r="DL101" s="12">
        <v>154.16</v>
      </c>
      <c r="DM101" s="12">
        <v>135.53899999999999</v>
      </c>
      <c r="DN101" s="12">
        <v>92.387</v>
      </c>
      <c r="DO101" s="12">
        <v>82.757999999999996</v>
      </c>
      <c r="DP101" s="12">
        <v>83.271000000000001</v>
      </c>
      <c r="DQ101" s="12">
        <v>77.694999999999993</v>
      </c>
      <c r="DR101" s="12">
        <v>81.694999999999993</v>
      </c>
      <c r="DS101" s="12">
        <v>87.72</v>
      </c>
    </row>
    <row r="102" spans="2:123" x14ac:dyDescent="0.3">
      <c r="B102" s="7">
        <v>10326</v>
      </c>
      <c r="C102" s="8" t="s">
        <v>101</v>
      </c>
      <c r="D102" s="12">
        <v>41.521999999999998</v>
      </c>
      <c r="E102" s="12">
        <v>44.639000000000003</v>
      </c>
      <c r="F102" s="12">
        <v>47.13</v>
      </c>
      <c r="G102" s="12">
        <v>42.234999999999999</v>
      </c>
      <c r="H102" s="12">
        <v>38.276000000000003</v>
      </c>
      <c r="I102" s="12">
        <v>41.645000000000003</v>
      </c>
      <c r="J102" s="12">
        <v>42.539000000000001</v>
      </c>
      <c r="K102" s="12">
        <v>36.764000000000003</v>
      </c>
      <c r="L102" s="12">
        <v>33.752000000000002</v>
      </c>
      <c r="M102" s="12">
        <v>33.441000000000003</v>
      </c>
      <c r="N102" s="12">
        <v>29.381</v>
      </c>
      <c r="O102" s="12">
        <v>29.271000000000001</v>
      </c>
      <c r="P102" s="12">
        <v>32.027999999999999</v>
      </c>
      <c r="Q102" s="12">
        <v>38.311</v>
      </c>
      <c r="R102" s="12">
        <v>46.192999999999998</v>
      </c>
      <c r="S102" s="12">
        <v>45.22</v>
      </c>
      <c r="T102" s="12">
        <v>38.527000000000001</v>
      </c>
      <c r="U102" s="12">
        <v>48.44</v>
      </c>
      <c r="V102" s="12">
        <v>47.411999999999999</v>
      </c>
      <c r="W102" s="12">
        <v>36.884</v>
      </c>
      <c r="X102" s="12">
        <v>43.277999999999999</v>
      </c>
      <c r="Y102" s="12">
        <v>44.009</v>
      </c>
      <c r="Z102" s="12">
        <v>31.297999999999998</v>
      </c>
      <c r="AA102" s="12">
        <v>30.989000000000001</v>
      </c>
      <c r="AB102" s="12">
        <v>29.2</v>
      </c>
      <c r="AC102" s="12">
        <v>32.4</v>
      </c>
      <c r="AD102" s="12">
        <v>53.2</v>
      </c>
      <c r="AE102" s="12">
        <v>46.1</v>
      </c>
      <c r="AF102" s="12">
        <v>43.2</v>
      </c>
      <c r="AG102" s="12">
        <v>46.8</v>
      </c>
      <c r="AH102" s="12">
        <v>46.7</v>
      </c>
      <c r="AI102" s="12">
        <v>49.3</v>
      </c>
      <c r="AJ102" s="12">
        <v>47.7</v>
      </c>
      <c r="AK102" s="12">
        <v>41.3</v>
      </c>
      <c r="AL102" s="12">
        <v>42.7</v>
      </c>
      <c r="AM102" s="12">
        <v>29.8</v>
      </c>
      <c r="AN102" s="12">
        <v>29.1</v>
      </c>
      <c r="AO102" s="12">
        <v>31.1</v>
      </c>
      <c r="AP102" s="12">
        <v>43</v>
      </c>
      <c r="AQ102" s="12">
        <v>40.4</v>
      </c>
      <c r="AR102" s="12">
        <v>40.6</v>
      </c>
      <c r="AS102" s="12">
        <v>37.700000000000003</v>
      </c>
      <c r="AT102" s="12">
        <v>26.3</v>
      </c>
      <c r="AU102" s="12">
        <v>36.799999999999997</v>
      </c>
      <c r="AV102" s="12">
        <v>66.3</v>
      </c>
      <c r="AW102" s="12">
        <v>36.5</v>
      </c>
      <c r="AX102" s="12">
        <v>36.1</v>
      </c>
      <c r="AY102" s="12">
        <v>37.1</v>
      </c>
      <c r="AZ102" s="12">
        <v>40.366999999999997</v>
      </c>
      <c r="BA102" s="12">
        <v>38.930999999999997</v>
      </c>
      <c r="BB102" s="12">
        <v>41.601999999999997</v>
      </c>
      <c r="BC102" s="12">
        <v>41.15</v>
      </c>
      <c r="BD102" s="12">
        <v>41.701999999999998</v>
      </c>
      <c r="BE102" s="12">
        <v>36.914999999999999</v>
      </c>
      <c r="BF102" s="12">
        <v>35.801000000000002</v>
      </c>
      <c r="BG102" s="12">
        <v>33.783999999999999</v>
      </c>
      <c r="BH102" s="12">
        <v>35.768000000000001</v>
      </c>
      <c r="BI102" s="12">
        <v>36.58</v>
      </c>
      <c r="BJ102" s="12">
        <v>36.816000000000003</v>
      </c>
      <c r="BK102" s="12">
        <v>38.091999999999999</v>
      </c>
      <c r="BL102" s="12">
        <v>37.380000000000003</v>
      </c>
      <c r="BM102" s="12">
        <v>39.283000000000001</v>
      </c>
      <c r="BN102" s="12">
        <v>35.920999999999999</v>
      </c>
      <c r="BO102" s="12">
        <v>38.820999999999998</v>
      </c>
      <c r="BP102" s="12">
        <v>45.003</v>
      </c>
      <c r="BQ102" s="12">
        <v>46.88</v>
      </c>
      <c r="BR102" s="12">
        <v>34.136000000000003</v>
      </c>
      <c r="BS102" s="12">
        <v>40.344000000000001</v>
      </c>
      <c r="BT102" s="12">
        <v>40.905999999999999</v>
      </c>
      <c r="BU102" s="12">
        <v>37.973999999999997</v>
      </c>
      <c r="BV102" s="12">
        <v>30.030999999999999</v>
      </c>
      <c r="BW102" s="12">
        <v>39.859000000000002</v>
      </c>
      <c r="BX102" s="12">
        <v>40.622</v>
      </c>
      <c r="BY102" s="12">
        <v>43.387999999999998</v>
      </c>
      <c r="BZ102" s="12">
        <v>48.28</v>
      </c>
      <c r="CA102" s="12">
        <v>44.47</v>
      </c>
      <c r="CB102" s="12">
        <v>34.792000000000002</v>
      </c>
      <c r="CC102" s="12">
        <v>34.588999999999999</v>
      </c>
      <c r="CD102" s="12">
        <v>31.946999999999999</v>
      </c>
      <c r="CE102" s="12">
        <v>30.997</v>
      </c>
      <c r="CF102" s="12">
        <v>31.994</v>
      </c>
      <c r="CG102" s="12">
        <v>35.723999999999997</v>
      </c>
      <c r="CH102" s="12">
        <v>45.682000000000002</v>
      </c>
      <c r="CI102" s="12">
        <v>46.738999999999997</v>
      </c>
      <c r="CJ102" s="12">
        <v>38.280999999999999</v>
      </c>
      <c r="CK102" s="12">
        <v>42.962000000000003</v>
      </c>
      <c r="CL102" s="12">
        <v>45.148000000000003</v>
      </c>
      <c r="CM102" s="12">
        <v>46.981999999999999</v>
      </c>
      <c r="CN102" s="12">
        <v>42.563000000000002</v>
      </c>
      <c r="CO102" s="12">
        <v>42.43</v>
      </c>
      <c r="CP102" s="12">
        <v>36.770000000000003</v>
      </c>
      <c r="CQ102" s="12">
        <v>42.255000000000003</v>
      </c>
      <c r="CR102" s="12">
        <v>34.024999999999999</v>
      </c>
      <c r="CS102" s="12">
        <v>37.238</v>
      </c>
      <c r="CT102" s="12">
        <v>36.328000000000003</v>
      </c>
      <c r="CU102" s="12">
        <v>36.470999999999997</v>
      </c>
      <c r="CV102" s="12">
        <v>37.497</v>
      </c>
      <c r="CW102" s="12">
        <v>38.100999999999999</v>
      </c>
      <c r="CX102" s="12">
        <v>49.04</v>
      </c>
      <c r="CY102" s="12">
        <v>48.031999999999996</v>
      </c>
      <c r="CZ102" s="12">
        <v>46.31</v>
      </c>
      <c r="DA102" s="12">
        <v>47.798999999999999</v>
      </c>
      <c r="DB102" s="12">
        <v>34.841999999999999</v>
      </c>
      <c r="DC102" s="12">
        <v>43.59</v>
      </c>
      <c r="DD102" s="12">
        <v>41.293999999999997</v>
      </c>
      <c r="DE102" s="12">
        <v>41.991</v>
      </c>
      <c r="DF102" s="12">
        <v>32.924999999999997</v>
      </c>
      <c r="DG102" s="12">
        <v>41.414999999999999</v>
      </c>
      <c r="DH102" s="12">
        <v>42.436</v>
      </c>
      <c r="DI102" s="12">
        <v>35.075000000000003</v>
      </c>
      <c r="DJ102" s="12">
        <v>37.17</v>
      </c>
      <c r="DK102" s="12">
        <v>43.976999999999997</v>
      </c>
      <c r="DL102" s="12">
        <v>45.518999999999998</v>
      </c>
      <c r="DM102" s="12">
        <v>44.798000000000002</v>
      </c>
      <c r="DN102" s="12">
        <v>43.006</v>
      </c>
      <c r="DO102" s="12">
        <v>42.027999999999999</v>
      </c>
      <c r="DP102" s="12">
        <v>41.103999999999999</v>
      </c>
      <c r="DQ102" s="12">
        <v>38.835000000000001</v>
      </c>
      <c r="DR102" s="12">
        <v>39.829000000000001</v>
      </c>
      <c r="DS102" s="12">
        <v>39.768000000000001</v>
      </c>
    </row>
    <row r="103" spans="2:123" x14ac:dyDescent="0.3">
      <c r="B103" s="7">
        <v>10331</v>
      </c>
      <c r="C103" s="8" t="s">
        <v>102</v>
      </c>
      <c r="D103" s="12">
        <v>18.068999999999999</v>
      </c>
      <c r="E103" s="12">
        <v>12.195</v>
      </c>
      <c r="F103" s="12">
        <v>14.971</v>
      </c>
      <c r="G103" s="12">
        <v>13.819000000000001</v>
      </c>
      <c r="H103" s="12">
        <v>12.763999999999999</v>
      </c>
      <c r="I103" s="12">
        <v>11.872999999999999</v>
      </c>
      <c r="J103" s="12">
        <v>33.073</v>
      </c>
      <c r="K103" s="12">
        <v>52.164000000000001</v>
      </c>
      <c r="L103" s="12">
        <v>63.255000000000003</v>
      </c>
      <c r="M103" s="12">
        <v>73.436999999999998</v>
      </c>
      <c r="N103" s="12">
        <v>57.41</v>
      </c>
      <c r="O103" s="12">
        <v>51.718000000000004</v>
      </c>
      <c r="P103" s="12">
        <v>31.321999999999999</v>
      </c>
      <c r="Q103" s="12">
        <v>13.667</v>
      </c>
      <c r="R103" s="12">
        <v>13.092000000000001</v>
      </c>
      <c r="S103" s="12">
        <v>14.214</v>
      </c>
      <c r="T103" s="12">
        <v>13.554</v>
      </c>
      <c r="U103" s="12">
        <v>11.696</v>
      </c>
      <c r="V103" s="12">
        <v>12.622</v>
      </c>
      <c r="W103" s="12">
        <v>38.939</v>
      </c>
      <c r="X103" s="12">
        <v>62.988</v>
      </c>
      <c r="Y103" s="12">
        <v>71.213999999999999</v>
      </c>
      <c r="Z103" s="12">
        <v>61.146999999999998</v>
      </c>
      <c r="AA103" s="12">
        <v>57.267000000000003</v>
      </c>
      <c r="AB103" s="12">
        <v>33.4</v>
      </c>
      <c r="AC103" s="12">
        <v>21.2</v>
      </c>
      <c r="AD103" s="12">
        <v>24</v>
      </c>
      <c r="AE103" s="12">
        <v>24.6</v>
      </c>
      <c r="AF103" s="12">
        <v>23.1</v>
      </c>
      <c r="AG103" s="12">
        <v>26.9</v>
      </c>
      <c r="AH103" s="12">
        <v>44.4</v>
      </c>
      <c r="AI103" s="12">
        <v>70.5</v>
      </c>
      <c r="AJ103" s="12">
        <v>83.4</v>
      </c>
      <c r="AK103" s="12">
        <v>82.4</v>
      </c>
      <c r="AL103" s="12">
        <v>71.7</v>
      </c>
      <c r="AM103" s="12">
        <v>57.2</v>
      </c>
      <c r="AN103" s="12">
        <v>32.4</v>
      </c>
      <c r="AO103" s="12">
        <v>20.6</v>
      </c>
      <c r="AP103" s="12">
        <v>23.6</v>
      </c>
      <c r="AQ103" s="12">
        <v>26.2</v>
      </c>
      <c r="AR103" s="12">
        <v>24.6</v>
      </c>
      <c r="AS103" s="12">
        <v>21.5</v>
      </c>
      <c r="AT103" s="12">
        <v>40.9</v>
      </c>
      <c r="AU103" s="12">
        <v>74</v>
      </c>
      <c r="AV103" s="12">
        <v>82.2</v>
      </c>
      <c r="AW103" s="12">
        <v>84.1</v>
      </c>
      <c r="AX103" s="12">
        <v>74.099999999999994</v>
      </c>
      <c r="AY103" s="12">
        <v>55</v>
      </c>
      <c r="AZ103" s="12">
        <v>26.445</v>
      </c>
      <c r="BA103" s="12">
        <v>22.541</v>
      </c>
      <c r="BB103" s="12">
        <v>26.760999999999999</v>
      </c>
      <c r="BC103" s="12">
        <v>23.649000000000001</v>
      </c>
      <c r="BD103" s="12">
        <v>23.72</v>
      </c>
      <c r="BE103" s="12">
        <v>20.617999999999999</v>
      </c>
      <c r="BF103" s="12">
        <v>44.570999999999998</v>
      </c>
      <c r="BG103" s="12">
        <v>74.846000000000004</v>
      </c>
      <c r="BH103" s="12">
        <v>76.900000000000006</v>
      </c>
      <c r="BI103" s="12">
        <v>82.212000000000003</v>
      </c>
      <c r="BJ103" s="12">
        <v>65.224000000000004</v>
      </c>
      <c r="BK103" s="12">
        <v>53.375999999999998</v>
      </c>
      <c r="BL103" s="12">
        <v>26.273</v>
      </c>
      <c r="BM103" s="12">
        <v>23.539000000000001</v>
      </c>
      <c r="BN103" s="12">
        <v>25.949000000000002</v>
      </c>
      <c r="BO103" s="12">
        <v>24.46</v>
      </c>
      <c r="BP103" s="12">
        <v>22.638000000000002</v>
      </c>
      <c r="BQ103" s="12">
        <v>22.055</v>
      </c>
      <c r="BR103" s="12">
        <v>62.073</v>
      </c>
      <c r="BS103" s="12">
        <v>67.683999999999997</v>
      </c>
      <c r="BT103" s="12">
        <v>81.581000000000003</v>
      </c>
      <c r="BU103" s="12">
        <v>82.486999999999995</v>
      </c>
      <c r="BV103" s="12">
        <v>70.287000000000006</v>
      </c>
      <c r="BW103" s="12">
        <v>65.873999999999995</v>
      </c>
      <c r="BX103" s="12">
        <v>29.937670591</v>
      </c>
      <c r="BY103" s="12">
        <v>25.451020985</v>
      </c>
      <c r="BZ103" s="12">
        <v>26.290152676000002</v>
      </c>
      <c r="CA103" s="12">
        <v>27.13507731</v>
      </c>
      <c r="CB103" s="12">
        <v>24.809537260000003</v>
      </c>
      <c r="CC103" s="12">
        <v>20.245367903999998</v>
      </c>
      <c r="CD103" s="12">
        <v>33.516866932999996</v>
      </c>
      <c r="CE103" s="12">
        <v>54.057227924999999</v>
      </c>
      <c r="CF103" s="12">
        <v>78.846634233999993</v>
      </c>
      <c r="CG103" s="12">
        <v>80.240006786999999</v>
      </c>
      <c r="CH103" s="12">
        <v>72.245222071000001</v>
      </c>
      <c r="CI103" s="12">
        <v>64.098640086000003</v>
      </c>
      <c r="CJ103" s="12">
        <v>20.555580954</v>
      </c>
      <c r="CK103" s="12">
        <v>21.074477485999999</v>
      </c>
      <c r="CL103" s="12">
        <v>25.679207342000002</v>
      </c>
      <c r="CM103" s="12">
        <v>28.979049539999998</v>
      </c>
      <c r="CN103" s="12">
        <v>22.794860068000002</v>
      </c>
      <c r="CO103" s="12">
        <v>22.856320007999997</v>
      </c>
      <c r="CP103" s="12">
        <v>20.222603671000002</v>
      </c>
      <c r="CQ103" s="12">
        <v>60.580907502000002</v>
      </c>
      <c r="CR103" s="12">
        <v>78.037425979000005</v>
      </c>
      <c r="CS103" s="12">
        <v>80.890446875999999</v>
      </c>
      <c r="CT103" s="12">
        <v>69.972278484</v>
      </c>
      <c r="CU103" s="12">
        <v>61.907273995000004</v>
      </c>
      <c r="CV103" s="12">
        <v>22.484488003999999</v>
      </c>
      <c r="CW103" s="12">
        <v>21.860768816</v>
      </c>
      <c r="CX103" s="12">
        <v>25.730975531999999</v>
      </c>
      <c r="CY103" s="12">
        <v>23.707911841000001</v>
      </c>
      <c r="CZ103" s="12">
        <v>25.493171246999999</v>
      </c>
      <c r="DA103" s="12">
        <v>24.319365477999998</v>
      </c>
      <c r="DB103" s="12">
        <v>38.765900856000002</v>
      </c>
      <c r="DC103" s="12">
        <v>67.327652455999996</v>
      </c>
      <c r="DD103" s="12">
        <v>83.32017369399999</v>
      </c>
      <c r="DE103" s="12">
        <v>84.171105987000004</v>
      </c>
      <c r="DF103" s="12">
        <v>72.990157112999995</v>
      </c>
      <c r="DG103" s="12">
        <v>61.535961307000001</v>
      </c>
      <c r="DH103" s="12">
        <v>31.401758309000002</v>
      </c>
      <c r="DI103" s="12">
        <v>23.700172457000001</v>
      </c>
      <c r="DJ103" s="12">
        <v>26.250314898999999</v>
      </c>
      <c r="DK103" s="12">
        <v>26.550821324000001</v>
      </c>
      <c r="DL103" s="12">
        <v>25.372119351000002</v>
      </c>
      <c r="DM103" s="12">
        <v>24.031098521000001</v>
      </c>
      <c r="DN103" s="12">
        <v>35.214902383999998</v>
      </c>
      <c r="DO103" s="12">
        <v>60.524601935999996</v>
      </c>
      <c r="DP103" s="12">
        <v>78.524472596999999</v>
      </c>
      <c r="DQ103" s="12">
        <v>81.732117345000006</v>
      </c>
      <c r="DR103" s="12">
        <v>72.861907336999991</v>
      </c>
      <c r="DS103" s="12">
        <v>68.835739302000007</v>
      </c>
    </row>
    <row r="104" spans="2:123" x14ac:dyDescent="0.3">
      <c r="B104" s="7">
        <v>10333</v>
      </c>
      <c r="C104" s="8" t="s">
        <v>103</v>
      </c>
      <c r="D104" s="12">
        <v>26.707999999999998</v>
      </c>
      <c r="E104" s="12">
        <v>25.321999999999999</v>
      </c>
      <c r="F104" s="12">
        <v>38.014000000000003</v>
      </c>
      <c r="G104" s="12">
        <v>33.223999999999997</v>
      </c>
      <c r="H104" s="12">
        <v>28.381</v>
      </c>
      <c r="I104" s="12">
        <v>25.859000000000002</v>
      </c>
      <c r="J104" s="12">
        <v>23.422999999999998</v>
      </c>
      <c r="K104" s="12">
        <v>22.850999999999999</v>
      </c>
      <c r="L104" s="12">
        <v>22.791</v>
      </c>
      <c r="M104" s="12">
        <v>23.643999999999998</v>
      </c>
      <c r="N104" s="12">
        <v>23.433</v>
      </c>
      <c r="O104" s="12">
        <v>18.943999999999999</v>
      </c>
      <c r="P104" s="12">
        <v>21.074999999999999</v>
      </c>
      <c r="Q104" s="12">
        <v>34.21</v>
      </c>
      <c r="R104" s="12">
        <v>35.543999999999997</v>
      </c>
      <c r="S104" s="12">
        <v>32.956000000000003</v>
      </c>
      <c r="T104" s="12">
        <v>33.993000000000002</v>
      </c>
      <c r="U104" s="12">
        <v>25.774999999999999</v>
      </c>
      <c r="V104" s="12">
        <v>22.846</v>
      </c>
      <c r="W104" s="12">
        <v>20.817</v>
      </c>
      <c r="X104" s="12">
        <v>20.748999999999999</v>
      </c>
      <c r="Y104" s="12">
        <v>24.292000000000002</v>
      </c>
      <c r="Z104" s="12">
        <v>23.981000000000002</v>
      </c>
      <c r="AA104" s="12">
        <v>20.654</v>
      </c>
      <c r="AB104" s="12">
        <v>22.7</v>
      </c>
      <c r="AC104" s="12">
        <v>28.1</v>
      </c>
      <c r="AD104" s="12">
        <v>30.7</v>
      </c>
      <c r="AE104" s="12">
        <v>29.8</v>
      </c>
      <c r="AF104" s="12">
        <v>27.4</v>
      </c>
      <c r="AG104" s="12">
        <v>26.4</v>
      </c>
      <c r="AH104" s="12">
        <v>22.1</v>
      </c>
      <c r="AI104" s="12">
        <v>21.2</v>
      </c>
      <c r="AJ104" s="12">
        <v>22.9</v>
      </c>
      <c r="AK104" s="12">
        <v>25.4</v>
      </c>
      <c r="AL104" s="12">
        <v>24.8</v>
      </c>
      <c r="AM104" s="12">
        <v>20.8</v>
      </c>
      <c r="AN104" s="12">
        <v>22.5</v>
      </c>
      <c r="AO104" s="12">
        <v>26.2</v>
      </c>
      <c r="AP104" s="12">
        <v>29.4</v>
      </c>
      <c r="AQ104" s="12">
        <v>32.1</v>
      </c>
      <c r="AR104" s="12">
        <v>26.7</v>
      </c>
      <c r="AS104" s="12">
        <v>25.7</v>
      </c>
      <c r="AT104" s="12">
        <v>24.9</v>
      </c>
      <c r="AU104" s="12">
        <v>22.3</v>
      </c>
      <c r="AV104" s="12">
        <v>22</v>
      </c>
      <c r="AW104" s="12">
        <v>26.2</v>
      </c>
      <c r="AX104" s="12">
        <v>23.8</v>
      </c>
      <c r="AY104" s="12">
        <v>22.3</v>
      </c>
      <c r="AZ104" s="12">
        <v>24.693000000000001</v>
      </c>
      <c r="BA104" s="12">
        <v>27.786999999999999</v>
      </c>
      <c r="BB104" s="12">
        <v>36.823999999999998</v>
      </c>
      <c r="BC104" s="12">
        <v>30.539000000000001</v>
      </c>
      <c r="BD104" s="12">
        <v>40.716999999999999</v>
      </c>
      <c r="BE104" s="12">
        <v>33.591999999999999</v>
      </c>
      <c r="BF104" s="12">
        <v>23.082999999999998</v>
      </c>
      <c r="BG104" s="12">
        <v>21.75</v>
      </c>
      <c r="BH104" s="12">
        <v>20.242000000000001</v>
      </c>
      <c r="BI104" s="12">
        <v>26.050999999999998</v>
      </c>
      <c r="BJ104" s="12">
        <v>25.064</v>
      </c>
      <c r="BK104" s="12">
        <v>20.523</v>
      </c>
      <c r="BL104" s="12">
        <v>20.622</v>
      </c>
      <c r="BM104" s="12">
        <v>33.654000000000003</v>
      </c>
      <c r="BN104" s="12">
        <v>36.991999999999997</v>
      </c>
      <c r="BO104" s="12">
        <v>32.75</v>
      </c>
      <c r="BP104" s="12">
        <v>30.731999999999999</v>
      </c>
      <c r="BQ104" s="12">
        <v>28.972999999999999</v>
      </c>
      <c r="BR104" s="12">
        <v>23.321000000000002</v>
      </c>
      <c r="BS104" s="12">
        <v>21.172000000000001</v>
      </c>
      <c r="BT104" s="12">
        <v>27.844999999999999</v>
      </c>
      <c r="BU104" s="12">
        <v>27.94</v>
      </c>
      <c r="BV104" s="12">
        <v>24.802</v>
      </c>
      <c r="BW104" s="12">
        <v>19.094999999999999</v>
      </c>
      <c r="BX104" s="12">
        <v>21.128955493000003</v>
      </c>
      <c r="BY104" s="12">
        <v>34.102062703000001</v>
      </c>
      <c r="BZ104" s="12">
        <v>33.902100427000001</v>
      </c>
      <c r="CA104" s="12">
        <v>33.991690111999993</v>
      </c>
      <c r="CB104" s="12">
        <v>27.743501317</v>
      </c>
      <c r="CC104" s="12">
        <v>25.030033048</v>
      </c>
      <c r="CD104" s="12">
        <v>21.259468075000001</v>
      </c>
      <c r="CE104" s="12">
        <v>21.396053692000002</v>
      </c>
      <c r="CF104" s="12">
        <v>27.171715066000001</v>
      </c>
      <c r="CG104" s="12">
        <v>26.257467008999999</v>
      </c>
      <c r="CH104" s="12">
        <v>25.337056971000003</v>
      </c>
      <c r="CI104" s="12">
        <v>21.256310819999999</v>
      </c>
      <c r="CJ104" s="12">
        <v>21.660499578</v>
      </c>
      <c r="CK104" s="12">
        <v>25.392439959000001</v>
      </c>
      <c r="CL104" s="12">
        <v>38.191344778999998</v>
      </c>
      <c r="CM104" s="12">
        <v>41.400056690999996</v>
      </c>
      <c r="CN104" s="12">
        <v>34.244234045999995</v>
      </c>
      <c r="CO104" s="12">
        <v>27.157068276999997</v>
      </c>
      <c r="CP104" s="12">
        <v>24.609702759000001</v>
      </c>
      <c r="CQ104" s="12">
        <v>22.299565656999999</v>
      </c>
      <c r="CR104" s="12">
        <v>24.826607748999997</v>
      </c>
      <c r="CS104" s="12">
        <v>28.942576217000003</v>
      </c>
      <c r="CT104" s="12">
        <v>27.136790311000002</v>
      </c>
      <c r="CU104" s="12">
        <v>23.823401657999998</v>
      </c>
      <c r="CV104" s="12">
        <v>23.872</v>
      </c>
      <c r="CW104" s="12">
        <v>26.670999999999999</v>
      </c>
      <c r="CX104" s="12">
        <v>34.277000000000001</v>
      </c>
      <c r="CY104" s="12">
        <v>33.191000000000003</v>
      </c>
      <c r="CZ104" s="12">
        <v>35.691000000000003</v>
      </c>
      <c r="DA104" s="12">
        <v>28.571000000000002</v>
      </c>
      <c r="DB104" s="12">
        <v>25.11</v>
      </c>
      <c r="DC104" s="12">
        <v>20.457999999999998</v>
      </c>
      <c r="DD104" s="12">
        <v>19.05</v>
      </c>
      <c r="DE104" s="12">
        <v>27.94</v>
      </c>
      <c r="DF104" s="12">
        <v>27.585000000000001</v>
      </c>
      <c r="DG104" s="12">
        <v>20.829000000000001</v>
      </c>
      <c r="DH104" s="12">
        <v>22.855</v>
      </c>
      <c r="DI104" s="12">
        <v>27.936</v>
      </c>
      <c r="DJ104" s="12">
        <v>34.012999999999998</v>
      </c>
      <c r="DK104" s="12">
        <v>32.521000000000001</v>
      </c>
      <c r="DL104" s="12">
        <v>35.435000000000002</v>
      </c>
      <c r="DM104" s="12">
        <v>38.686</v>
      </c>
      <c r="DN104" s="12">
        <v>24.76</v>
      </c>
      <c r="DO104" s="12">
        <v>23.876999999999999</v>
      </c>
      <c r="DP104" s="12">
        <v>22.786000000000001</v>
      </c>
      <c r="DQ104" s="12">
        <v>26.059000000000001</v>
      </c>
      <c r="DR104" s="12">
        <v>27.774000000000001</v>
      </c>
      <c r="DS104" s="12">
        <v>25.175000000000001</v>
      </c>
    </row>
    <row r="105" spans="2:123" x14ac:dyDescent="0.3">
      <c r="B105" s="7">
        <v>10338</v>
      </c>
      <c r="C105" s="8" t="s">
        <v>104</v>
      </c>
      <c r="D105" s="12">
        <v>2.801127315</v>
      </c>
      <c r="E105" s="12">
        <v>3.347</v>
      </c>
      <c r="F105" s="12">
        <v>4.7210000000000001</v>
      </c>
      <c r="G105" s="12">
        <v>4.4210000000000003</v>
      </c>
      <c r="H105" s="12">
        <v>3.41</v>
      </c>
      <c r="I105" s="12">
        <v>3.0129999999999999</v>
      </c>
      <c r="J105" s="12">
        <v>3.0630000000000002</v>
      </c>
      <c r="K105" s="12">
        <v>3.3690700000000002</v>
      </c>
      <c r="L105" s="12">
        <v>4.4524350961538461</v>
      </c>
      <c r="M105" s="12">
        <v>4.7108966346153851</v>
      </c>
      <c r="N105" s="12">
        <v>4.0187499999999998</v>
      </c>
      <c r="O105" s="12">
        <v>3.0088425000000001</v>
      </c>
      <c r="P105" s="12">
        <v>2.5678461538461539</v>
      </c>
      <c r="Q105" s="12">
        <v>4.0179999999999998</v>
      </c>
      <c r="R105" s="12">
        <v>3.6970000000000001</v>
      </c>
      <c r="S105" s="12">
        <v>4.3170000000000002</v>
      </c>
      <c r="T105" s="12">
        <v>3.9660000000000002</v>
      </c>
      <c r="U105" s="12">
        <v>3.661</v>
      </c>
      <c r="V105" s="12">
        <v>2.7949999999999999</v>
      </c>
      <c r="W105" s="12">
        <v>3.0653899999999998</v>
      </c>
      <c r="X105" s="12">
        <v>4.8744134615384622</v>
      </c>
      <c r="Y105" s="12">
        <v>4.6093900000000003</v>
      </c>
      <c r="Z105" s="12">
        <v>3.6833148148148149</v>
      </c>
      <c r="AA105" s="12">
        <v>3.0355124999999998</v>
      </c>
      <c r="AB105" s="12">
        <v>2.7</v>
      </c>
      <c r="AC105" s="12">
        <v>3.1</v>
      </c>
      <c r="AD105" s="12">
        <v>3.9</v>
      </c>
      <c r="AE105" s="12">
        <v>3.8</v>
      </c>
      <c r="AF105" s="12">
        <v>3.2</v>
      </c>
      <c r="AG105" s="12">
        <v>3.5</v>
      </c>
      <c r="AH105" s="12">
        <v>3.5</v>
      </c>
      <c r="AI105" s="12">
        <v>4.0999999999999996</v>
      </c>
      <c r="AJ105" s="12">
        <v>4.9000000000000004</v>
      </c>
      <c r="AK105" s="12">
        <v>4.5</v>
      </c>
      <c r="AL105" s="12">
        <v>4.2</v>
      </c>
      <c r="AM105" s="12">
        <v>2.7</v>
      </c>
      <c r="AN105" s="12">
        <v>2.7</v>
      </c>
      <c r="AO105" s="12">
        <v>3</v>
      </c>
      <c r="AP105" s="12">
        <v>3.7</v>
      </c>
      <c r="AQ105" s="12">
        <v>4.7</v>
      </c>
      <c r="AR105" s="12">
        <v>3.6</v>
      </c>
      <c r="AS105" s="12">
        <v>3.2</v>
      </c>
      <c r="AT105" s="12">
        <v>3.8</v>
      </c>
      <c r="AU105" s="12">
        <v>4.7</v>
      </c>
      <c r="AV105" s="12">
        <v>5</v>
      </c>
      <c r="AW105" s="12">
        <v>4.7</v>
      </c>
      <c r="AX105" s="12">
        <v>4.0999999999999996</v>
      </c>
      <c r="AY105" s="12">
        <v>3.2</v>
      </c>
      <c r="AZ105" s="12">
        <v>2.613</v>
      </c>
      <c r="BA105" s="12">
        <v>3.4449999999999998</v>
      </c>
      <c r="BB105" s="12">
        <v>4.7969999999999997</v>
      </c>
      <c r="BC105" s="12">
        <v>3.8330000000000002</v>
      </c>
      <c r="BD105" s="12">
        <v>4.5640000000000001</v>
      </c>
      <c r="BE105" s="12">
        <v>3.0110000000000001</v>
      </c>
      <c r="BF105" s="12">
        <v>3.2890000000000001</v>
      </c>
      <c r="BG105" s="12">
        <v>4.0010000000000003</v>
      </c>
      <c r="BH105" s="12">
        <v>4.9539999999999997</v>
      </c>
      <c r="BI105" s="12">
        <v>4.2350000000000003</v>
      </c>
      <c r="BJ105" s="12">
        <v>3.5329999999999999</v>
      </c>
      <c r="BK105" s="12">
        <v>3.0390000000000001</v>
      </c>
      <c r="BL105" s="12">
        <v>2.637</v>
      </c>
      <c r="BM105" s="12">
        <v>3.9660000000000002</v>
      </c>
      <c r="BN105" s="12">
        <v>4.5670000000000002</v>
      </c>
      <c r="BO105" s="12">
        <v>4.3250000000000002</v>
      </c>
      <c r="BP105" s="12">
        <v>3.448</v>
      </c>
      <c r="BQ105" s="12">
        <v>3.2189999999999999</v>
      </c>
      <c r="BR105" s="12">
        <v>4.1100000000000003</v>
      </c>
      <c r="BS105" s="12">
        <v>4.298</v>
      </c>
      <c r="BT105" s="12">
        <v>4.9210000000000003</v>
      </c>
      <c r="BU105" s="12">
        <v>4.2050000000000001</v>
      </c>
      <c r="BV105" s="12">
        <v>3.798</v>
      </c>
      <c r="BW105" s="12">
        <v>3.3879999999999999</v>
      </c>
      <c r="BX105" s="12">
        <v>2.4160635299999997</v>
      </c>
      <c r="BY105" s="12">
        <v>4.3514955330000005</v>
      </c>
      <c r="BZ105" s="12">
        <v>4.6326903599999998</v>
      </c>
      <c r="CA105" s="12">
        <v>4.850919846</v>
      </c>
      <c r="CB105" s="12">
        <v>3.6000517890000001</v>
      </c>
      <c r="CC105" s="12">
        <v>2.7927375489999999</v>
      </c>
      <c r="CD105" s="12">
        <v>3.0719084320000003</v>
      </c>
      <c r="CE105" s="12">
        <v>3.695172688</v>
      </c>
      <c r="CF105" s="12">
        <v>4.8029432109999997</v>
      </c>
      <c r="CG105" s="12">
        <v>4.506247728</v>
      </c>
      <c r="CH105" s="12">
        <v>4.5169807549999996</v>
      </c>
      <c r="CI105" s="12">
        <v>3.5273441060000001</v>
      </c>
      <c r="CJ105" s="12">
        <v>2.4168017749999997</v>
      </c>
      <c r="CK105" s="12">
        <v>3.080869184</v>
      </c>
      <c r="CL105" s="12">
        <v>4.683680764</v>
      </c>
      <c r="CM105" s="12">
        <v>5.453210726</v>
      </c>
      <c r="CN105" s="12">
        <v>3.8242177339999999</v>
      </c>
      <c r="CO105" s="12">
        <v>3.3939814519999998</v>
      </c>
      <c r="CP105" s="12">
        <v>2.7775007919999997</v>
      </c>
      <c r="CQ105" s="12">
        <v>3.8511597360000001</v>
      </c>
      <c r="CR105" s="12">
        <v>4.6138168759999996</v>
      </c>
      <c r="CS105" s="12">
        <v>4.637452455</v>
      </c>
      <c r="CT105" s="12">
        <v>3.8576150659999997</v>
      </c>
      <c r="CU105" s="12">
        <v>3.4951002799999999</v>
      </c>
      <c r="CV105" s="12">
        <v>2.754</v>
      </c>
      <c r="CW105" s="12">
        <v>3.254</v>
      </c>
      <c r="CX105" s="12">
        <v>3.8889999999999998</v>
      </c>
      <c r="CY105" s="12">
        <v>3.9169999999999998</v>
      </c>
      <c r="CZ105" s="12">
        <v>4.3609999999999998</v>
      </c>
      <c r="DA105" s="12">
        <v>3.6019999999999999</v>
      </c>
      <c r="DB105" s="12">
        <v>3.85</v>
      </c>
      <c r="DC105" s="12">
        <v>4.3150000000000004</v>
      </c>
      <c r="DD105" s="12">
        <v>5.2569999999999997</v>
      </c>
      <c r="DE105" s="12">
        <v>4.6740000000000004</v>
      </c>
      <c r="DF105" s="12">
        <v>4.8860000000000001</v>
      </c>
      <c r="DG105" s="12">
        <v>3.6840000000000002</v>
      </c>
      <c r="DH105" s="12">
        <v>2.851</v>
      </c>
      <c r="DI105" s="12">
        <v>3.4319999999999999</v>
      </c>
      <c r="DJ105" s="12">
        <v>4.1040000000000001</v>
      </c>
      <c r="DK105" s="12">
        <v>4.42</v>
      </c>
      <c r="DL105" s="12">
        <v>4.1660000000000004</v>
      </c>
      <c r="DM105" s="12">
        <v>3.66</v>
      </c>
      <c r="DN105" s="12">
        <v>3.5459999999999998</v>
      </c>
      <c r="DO105" s="12">
        <v>4.5880000000000001</v>
      </c>
      <c r="DP105" s="12">
        <v>4.6740000000000004</v>
      </c>
      <c r="DQ105" s="12">
        <v>4.7939999999999996</v>
      </c>
      <c r="DR105" s="12">
        <v>4.5670000000000002</v>
      </c>
      <c r="DS105" s="12">
        <v>3.766</v>
      </c>
    </row>
    <row r="106" spans="2:123" x14ac:dyDescent="0.3">
      <c r="B106" s="7">
        <v>10342</v>
      </c>
      <c r="C106" s="8" t="s">
        <v>105</v>
      </c>
      <c r="D106" s="12">
        <v>48.423999999999999</v>
      </c>
      <c r="E106" s="12">
        <v>55.316000000000003</v>
      </c>
      <c r="F106" s="12">
        <v>76.209000000000003</v>
      </c>
      <c r="G106" s="12">
        <v>56.701999999999998</v>
      </c>
      <c r="H106" s="12">
        <v>55.658999999999999</v>
      </c>
      <c r="I106" s="12">
        <v>55.145000000000003</v>
      </c>
      <c r="J106" s="12">
        <v>53.720999999999997</v>
      </c>
      <c r="K106" s="12">
        <v>45.615000000000002</v>
      </c>
      <c r="L106" s="12">
        <v>45.07</v>
      </c>
      <c r="M106" s="12">
        <v>59.482999999999997</v>
      </c>
      <c r="N106" s="12">
        <v>59.542999999999999</v>
      </c>
      <c r="O106" s="12">
        <v>51.835999999999999</v>
      </c>
      <c r="P106" s="12">
        <v>48.795000000000002</v>
      </c>
      <c r="Q106" s="12">
        <v>65.070999999999998</v>
      </c>
      <c r="R106" s="12">
        <v>62.067999999999998</v>
      </c>
      <c r="S106" s="12">
        <v>65.805000000000007</v>
      </c>
      <c r="T106" s="12">
        <v>63.307000000000002</v>
      </c>
      <c r="U106" s="12">
        <v>53.195999999999998</v>
      </c>
      <c r="V106" s="12">
        <v>52.101999999999997</v>
      </c>
      <c r="W106" s="12">
        <v>46.768000000000001</v>
      </c>
      <c r="X106" s="12">
        <v>42.786999999999999</v>
      </c>
      <c r="Y106" s="12">
        <v>51.195</v>
      </c>
      <c r="Z106" s="12">
        <v>58.368000000000002</v>
      </c>
      <c r="AA106" s="12">
        <v>55.588000000000001</v>
      </c>
      <c r="AB106" s="12">
        <v>49.5</v>
      </c>
      <c r="AC106" s="12">
        <v>55.3</v>
      </c>
      <c r="AD106" s="12">
        <v>67</v>
      </c>
      <c r="AE106" s="12">
        <v>63.4</v>
      </c>
      <c r="AF106" s="12">
        <v>59.7</v>
      </c>
      <c r="AG106" s="12">
        <v>58.4</v>
      </c>
      <c r="AH106" s="12">
        <v>50.5</v>
      </c>
      <c r="AI106" s="12">
        <v>44</v>
      </c>
      <c r="AJ106" s="12">
        <v>42.8</v>
      </c>
      <c r="AK106" s="12">
        <v>52.6</v>
      </c>
      <c r="AL106" s="12">
        <v>61.4</v>
      </c>
      <c r="AM106" s="12">
        <v>52.9</v>
      </c>
      <c r="AN106" s="12">
        <v>48.8</v>
      </c>
      <c r="AO106" s="12">
        <v>55.6</v>
      </c>
      <c r="AP106" s="12">
        <v>62.9</v>
      </c>
      <c r="AQ106" s="12">
        <v>64.900000000000006</v>
      </c>
      <c r="AR106" s="12">
        <v>54.9</v>
      </c>
      <c r="AS106" s="12">
        <v>53.1</v>
      </c>
      <c r="AT106" s="12">
        <v>46.9</v>
      </c>
      <c r="AU106" s="12">
        <v>43.9</v>
      </c>
      <c r="AV106" s="12">
        <v>54.3</v>
      </c>
      <c r="AW106" s="12">
        <v>58.9</v>
      </c>
      <c r="AX106" s="12">
        <v>56.8</v>
      </c>
      <c r="AY106" s="12">
        <v>58.8</v>
      </c>
      <c r="AZ106" s="12">
        <v>50.582000000000001</v>
      </c>
      <c r="BA106" s="12">
        <v>58.695999999999998</v>
      </c>
      <c r="BB106" s="12">
        <v>74.510000000000005</v>
      </c>
      <c r="BC106" s="12">
        <v>59.878</v>
      </c>
      <c r="BD106" s="12">
        <v>71.837999999999994</v>
      </c>
      <c r="BE106" s="12">
        <v>50.481000000000002</v>
      </c>
      <c r="BF106" s="12">
        <v>46.000999999999998</v>
      </c>
      <c r="BG106" s="12">
        <v>49.283999999999999</v>
      </c>
      <c r="BH106" s="12">
        <v>45.62</v>
      </c>
      <c r="BI106" s="12">
        <v>60.116999999999997</v>
      </c>
      <c r="BJ106" s="12">
        <v>63.04</v>
      </c>
      <c r="BK106" s="12">
        <v>52.997</v>
      </c>
      <c r="BL106" s="12">
        <v>47.515000000000001</v>
      </c>
      <c r="BM106" s="12">
        <v>61.345999999999997</v>
      </c>
      <c r="BN106" s="12">
        <v>65.120999999999995</v>
      </c>
      <c r="BO106" s="12">
        <v>57.61</v>
      </c>
      <c r="BP106" s="12">
        <v>51.253999999999998</v>
      </c>
      <c r="BQ106" s="12">
        <v>52.128</v>
      </c>
      <c r="BR106" s="12">
        <v>48.381</v>
      </c>
      <c r="BS106" s="12">
        <v>46.875</v>
      </c>
      <c r="BT106" s="12">
        <v>63.164999999999999</v>
      </c>
      <c r="BU106" s="12">
        <v>66.680000000000007</v>
      </c>
      <c r="BV106" s="12">
        <v>64.977000000000004</v>
      </c>
      <c r="BW106" s="12">
        <v>54.173999999999999</v>
      </c>
      <c r="BX106" s="12">
        <v>44.166761000000001</v>
      </c>
      <c r="BY106" s="12">
        <v>64.511311844999994</v>
      </c>
      <c r="BZ106" s="12">
        <v>59.644501151</v>
      </c>
      <c r="CA106" s="12">
        <v>66.419935844999998</v>
      </c>
      <c r="CB106" s="12">
        <v>54.087342281999994</v>
      </c>
      <c r="CC106" s="12">
        <v>52.374598949999999</v>
      </c>
      <c r="CD106" s="12">
        <v>46.993692009</v>
      </c>
      <c r="CE106" s="12">
        <v>48.643208898999994</v>
      </c>
      <c r="CF106" s="12">
        <v>63.482868591999996</v>
      </c>
      <c r="CG106" s="12">
        <v>63.669438913</v>
      </c>
      <c r="CH106" s="12">
        <v>67.289885441999999</v>
      </c>
      <c r="CI106" s="12">
        <v>50.044873285000001</v>
      </c>
      <c r="CJ106" s="12">
        <v>44.691067728</v>
      </c>
      <c r="CK106" s="12">
        <v>52.416799253000001</v>
      </c>
      <c r="CL106" s="12">
        <v>68.516708504999997</v>
      </c>
      <c r="CM106" s="12">
        <v>71.507764373000001</v>
      </c>
      <c r="CN106" s="12">
        <v>60.233625326999999</v>
      </c>
      <c r="CO106" s="12">
        <v>55.792575868</v>
      </c>
      <c r="CP106" s="12">
        <v>48.800117194999999</v>
      </c>
      <c r="CQ106" s="12">
        <v>54.571833747999996</v>
      </c>
      <c r="CR106" s="12">
        <v>60.530783402000004</v>
      </c>
      <c r="CS106" s="12">
        <v>61.853625614999999</v>
      </c>
      <c r="CT106" s="12">
        <v>71.409597464000001</v>
      </c>
      <c r="CU106" s="12">
        <v>60.978896184999996</v>
      </c>
      <c r="CV106" s="12">
        <v>46.648000000000003</v>
      </c>
      <c r="CW106" s="12">
        <v>53.902999999999999</v>
      </c>
      <c r="CX106" s="12">
        <v>62.978000000000002</v>
      </c>
      <c r="CY106" s="12">
        <v>57.771999999999998</v>
      </c>
      <c r="CZ106" s="12">
        <v>62.65</v>
      </c>
      <c r="DA106" s="12">
        <v>53.15</v>
      </c>
      <c r="DB106" s="12">
        <v>51.082000000000001</v>
      </c>
      <c r="DC106" s="12">
        <v>48.883000000000003</v>
      </c>
      <c r="DD106" s="12">
        <v>56.576000000000001</v>
      </c>
      <c r="DE106" s="12">
        <v>67.768000000000001</v>
      </c>
      <c r="DF106" s="12">
        <v>64.784999999999997</v>
      </c>
      <c r="DG106" s="12">
        <v>52.317</v>
      </c>
      <c r="DH106" s="12">
        <v>42.582000000000001</v>
      </c>
      <c r="DI106" s="12">
        <v>52.994</v>
      </c>
      <c r="DJ106" s="12">
        <v>58.308999999999997</v>
      </c>
      <c r="DK106" s="12">
        <v>57.384</v>
      </c>
      <c r="DL106" s="12">
        <v>61.603999999999999</v>
      </c>
      <c r="DM106" s="12">
        <v>60.832999999999998</v>
      </c>
      <c r="DN106" s="12">
        <v>45.198</v>
      </c>
      <c r="DO106" s="12">
        <v>47.088999999999999</v>
      </c>
      <c r="DP106" s="12">
        <v>68.465999999999994</v>
      </c>
      <c r="DQ106" s="12">
        <v>60.651000000000003</v>
      </c>
      <c r="DR106" s="12">
        <v>65.637</v>
      </c>
      <c r="DS106" s="12">
        <v>57.625</v>
      </c>
    </row>
    <row r="107" spans="2:123" x14ac:dyDescent="0.3">
      <c r="B107" s="7">
        <v>10343</v>
      </c>
      <c r="C107" s="8" t="s">
        <v>106</v>
      </c>
      <c r="D107" s="12">
        <v>35.344999999999999</v>
      </c>
      <c r="E107" s="12">
        <v>38.537999999999997</v>
      </c>
      <c r="F107" s="12">
        <v>44.122999999999998</v>
      </c>
      <c r="G107" s="12">
        <v>41.920999999999999</v>
      </c>
      <c r="H107" s="12">
        <v>40.061999999999998</v>
      </c>
      <c r="I107" s="12">
        <v>37.637</v>
      </c>
      <c r="J107" s="12">
        <v>35.723999999999997</v>
      </c>
      <c r="K107" s="12">
        <v>37.64</v>
      </c>
      <c r="L107" s="12">
        <v>38.954000000000001</v>
      </c>
      <c r="M107" s="12">
        <v>38.652000000000001</v>
      </c>
      <c r="N107" s="12">
        <v>40.337000000000003</v>
      </c>
      <c r="O107" s="12">
        <v>38.389000000000003</v>
      </c>
      <c r="P107" s="12">
        <v>37.26</v>
      </c>
      <c r="Q107" s="12">
        <v>41.756</v>
      </c>
      <c r="R107" s="12">
        <v>41.293999999999997</v>
      </c>
      <c r="S107" s="12">
        <v>42.817999999999998</v>
      </c>
      <c r="T107" s="12">
        <v>42.701000000000001</v>
      </c>
      <c r="U107" s="12">
        <v>39.338000000000001</v>
      </c>
      <c r="V107" s="12">
        <v>38.399000000000001</v>
      </c>
      <c r="W107" s="12">
        <v>38.627000000000002</v>
      </c>
      <c r="X107" s="12">
        <v>40.287999999999997</v>
      </c>
      <c r="Y107" s="12">
        <v>39.304000000000002</v>
      </c>
      <c r="Z107" s="12">
        <v>39.942999999999998</v>
      </c>
      <c r="AA107" s="12">
        <v>38.191000000000003</v>
      </c>
      <c r="AB107" s="12">
        <v>36.4</v>
      </c>
      <c r="AC107" s="12">
        <v>38.799999999999997</v>
      </c>
      <c r="AD107" s="12">
        <v>42.4</v>
      </c>
      <c r="AE107" s="12">
        <v>41.8</v>
      </c>
      <c r="AF107" s="12">
        <v>41.3</v>
      </c>
      <c r="AG107" s="12">
        <v>39.299999999999997</v>
      </c>
      <c r="AH107" s="12">
        <v>37.200000000000003</v>
      </c>
      <c r="AI107" s="12">
        <v>40.200000000000003</v>
      </c>
      <c r="AJ107" s="12">
        <v>39.4</v>
      </c>
      <c r="AK107" s="12">
        <v>39.799999999999997</v>
      </c>
      <c r="AL107" s="12">
        <v>38.9</v>
      </c>
      <c r="AM107" s="12">
        <v>36.9</v>
      </c>
      <c r="AN107" s="12">
        <v>34.9</v>
      </c>
      <c r="AO107" s="12">
        <v>40.1</v>
      </c>
      <c r="AP107" s="12">
        <v>42.9</v>
      </c>
      <c r="AQ107" s="12">
        <v>43.3</v>
      </c>
      <c r="AR107" s="12">
        <v>42.5</v>
      </c>
      <c r="AS107" s="12">
        <v>41.8</v>
      </c>
      <c r="AT107" s="12">
        <v>37.9</v>
      </c>
      <c r="AU107" s="12">
        <v>40.5</v>
      </c>
      <c r="AV107" s="12">
        <v>40</v>
      </c>
      <c r="AW107" s="12">
        <v>40.299999999999997</v>
      </c>
      <c r="AX107" s="12">
        <v>38.700000000000003</v>
      </c>
      <c r="AY107" s="12">
        <v>36.5</v>
      </c>
      <c r="AZ107" s="12">
        <v>36.802</v>
      </c>
      <c r="BA107" s="12">
        <v>39.484999999999999</v>
      </c>
      <c r="BB107" s="12">
        <v>39.76</v>
      </c>
      <c r="BC107" s="12">
        <v>42.128</v>
      </c>
      <c r="BD107" s="12">
        <v>43.838999999999999</v>
      </c>
      <c r="BE107" s="12">
        <v>39.491</v>
      </c>
      <c r="BF107" s="12">
        <v>36.976999999999997</v>
      </c>
      <c r="BG107" s="12">
        <v>38.918999999999997</v>
      </c>
      <c r="BH107" s="12">
        <v>39.189</v>
      </c>
      <c r="BI107" s="12">
        <v>39.677999999999997</v>
      </c>
      <c r="BJ107" s="12">
        <v>38.911000000000001</v>
      </c>
      <c r="BK107" s="12">
        <v>37.801000000000002</v>
      </c>
      <c r="BL107" s="12">
        <v>36.587000000000003</v>
      </c>
      <c r="BM107" s="12">
        <v>41.293999999999997</v>
      </c>
      <c r="BN107" s="12">
        <v>41.005000000000003</v>
      </c>
      <c r="BO107" s="12">
        <v>21.620999999999999</v>
      </c>
      <c r="BP107" s="12">
        <v>18.042999999999999</v>
      </c>
      <c r="BQ107" s="12">
        <v>17.218</v>
      </c>
      <c r="BR107" s="12">
        <v>15.489000000000001</v>
      </c>
      <c r="BS107" s="12">
        <v>15.879</v>
      </c>
      <c r="BT107" s="12">
        <v>15.634</v>
      </c>
      <c r="BU107" s="12">
        <v>14.932</v>
      </c>
      <c r="BV107" s="12">
        <v>13.654</v>
      </c>
      <c r="BW107" s="12">
        <v>13.103</v>
      </c>
      <c r="BX107" s="12">
        <v>12.379799999999999</v>
      </c>
      <c r="BY107" s="12">
        <v>17.5303</v>
      </c>
      <c r="BZ107" s="12">
        <v>19.736919999999998</v>
      </c>
      <c r="CA107" s="12">
        <v>20.92502</v>
      </c>
      <c r="CB107" s="12">
        <v>18.670660000000002</v>
      </c>
      <c r="CC107" s="12">
        <v>15.822629999999998</v>
      </c>
      <c r="CD107" s="12">
        <v>14.317069999999999</v>
      </c>
      <c r="CE107" s="12">
        <v>16.782679999999999</v>
      </c>
      <c r="CF107" s="12">
        <v>15.31415</v>
      </c>
      <c r="CG107" s="12">
        <v>15.89629</v>
      </c>
      <c r="CH107" s="12">
        <v>15.69943</v>
      </c>
      <c r="CI107" s="12">
        <v>14.108709999999999</v>
      </c>
      <c r="CJ107" s="12">
        <v>12.079058399999999</v>
      </c>
      <c r="CK107" s="12">
        <v>15.17432</v>
      </c>
      <c r="CL107" s="12">
        <v>19.82085</v>
      </c>
      <c r="CM107" s="12">
        <v>22.498090000000001</v>
      </c>
      <c r="CN107" s="12">
        <v>17.427169999999997</v>
      </c>
      <c r="CO107" s="12">
        <v>16.953520000000001</v>
      </c>
      <c r="CP107" s="12">
        <v>15.818569999999999</v>
      </c>
      <c r="CQ107" s="12">
        <v>15.93873</v>
      </c>
      <c r="CR107" s="12">
        <v>16.178822870000001</v>
      </c>
      <c r="CS107" s="12">
        <v>15.76399</v>
      </c>
      <c r="CT107" s="12">
        <v>14.493270000000001</v>
      </c>
      <c r="CU107" s="12">
        <v>13.923249999999999</v>
      </c>
      <c r="CV107" s="12">
        <v>14.159000000000001</v>
      </c>
      <c r="CW107" s="12">
        <v>15.512</v>
      </c>
      <c r="CX107" s="12">
        <v>18.765000000000001</v>
      </c>
      <c r="CY107" s="12">
        <v>18.861999999999998</v>
      </c>
      <c r="CZ107" s="12">
        <v>18.946999999999999</v>
      </c>
      <c r="DA107" s="12">
        <v>16.236000000000001</v>
      </c>
      <c r="DB107" s="12">
        <v>16.724</v>
      </c>
      <c r="DC107" s="12">
        <v>16.8</v>
      </c>
      <c r="DD107" s="12">
        <v>15.891999999999999</v>
      </c>
      <c r="DE107" s="12">
        <v>16.283000000000001</v>
      </c>
      <c r="DF107" s="12">
        <v>15.183999999999999</v>
      </c>
      <c r="DG107" s="12">
        <v>13.337999999999999</v>
      </c>
      <c r="DH107" s="12">
        <v>13.090999999999999</v>
      </c>
      <c r="DI107" s="12">
        <v>17.256</v>
      </c>
      <c r="DJ107" s="12">
        <v>20.251999999999999</v>
      </c>
      <c r="DK107" s="12">
        <v>18.837</v>
      </c>
      <c r="DL107" s="12">
        <v>19.125</v>
      </c>
      <c r="DM107" s="12">
        <v>17.995999999999999</v>
      </c>
      <c r="DN107" s="12">
        <v>14.173999999999999</v>
      </c>
      <c r="DO107" s="12">
        <v>15.54</v>
      </c>
      <c r="DP107" s="12">
        <v>17.146000000000001</v>
      </c>
      <c r="DQ107" s="12">
        <v>15.484999999999999</v>
      </c>
      <c r="DR107" s="12">
        <v>14.382</v>
      </c>
      <c r="DS107" s="12">
        <v>13.414999999999999</v>
      </c>
    </row>
    <row r="108" spans="2:123" x14ac:dyDescent="0.3">
      <c r="B108" s="7">
        <v>10349</v>
      </c>
      <c r="C108" s="8" t="s">
        <v>107</v>
      </c>
      <c r="D108" s="12">
        <v>1400</v>
      </c>
      <c r="E108" s="12">
        <v>1523</v>
      </c>
      <c r="F108" s="12">
        <v>1856</v>
      </c>
      <c r="G108" s="12">
        <v>1567</v>
      </c>
      <c r="H108" s="12">
        <v>1497</v>
      </c>
      <c r="I108" s="12">
        <v>1492</v>
      </c>
      <c r="J108" s="12">
        <v>1476</v>
      </c>
      <c r="K108" s="12">
        <v>1381</v>
      </c>
      <c r="L108" s="12">
        <v>1253</v>
      </c>
      <c r="M108" s="12">
        <v>1380</v>
      </c>
      <c r="N108" s="12">
        <v>1350</v>
      </c>
      <c r="O108" s="12">
        <v>1313</v>
      </c>
      <c r="P108" s="12">
        <v>1424.8820000000001</v>
      </c>
      <c r="Q108" s="12">
        <v>1839.7370000000001</v>
      </c>
      <c r="R108" s="12">
        <v>1666.6089999999999</v>
      </c>
      <c r="S108" s="12">
        <v>1740.4949999999999</v>
      </c>
      <c r="T108" s="12">
        <v>1701.8589999999999</v>
      </c>
      <c r="U108" s="12">
        <v>1596.251</v>
      </c>
      <c r="V108" s="12">
        <v>1487.4480000000001</v>
      </c>
      <c r="W108" s="12">
        <v>1339.077</v>
      </c>
      <c r="X108" s="12">
        <v>1245.498</v>
      </c>
      <c r="Y108" s="12">
        <v>1250.432</v>
      </c>
      <c r="Z108" s="12">
        <v>1295.7370000000001</v>
      </c>
      <c r="AA108" s="12">
        <v>1316.8510000000001</v>
      </c>
      <c r="AB108" s="12">
        <v>1363.25</v>
      </c>
      <c r="AC108" s="12">
        <v>1589.0809999999999</v>
      </c>
      <c r="AD108" s="12">
        <v>1696.915</v>
      </c>
      <c r="AE108" s="12">
        <v>1794.4949999999999</v>
      </c>
      <c r="AF108" s="12">
        <v>1640.4949999999999</v>
      </c>
      <c r="AG108" s="12">
        <v>1608.0340000000001</v>
      </c>
      <c r="AH108" s="12">
        <v>1467.2929999999999</v>
      </c>
      <c r="AI108" s="12">
        <v>1339.94</v>
      </c>
      <c r="AJ108" s="12">
        <v>1276.0229999999999</v>
      </c>
      <c r="AK108" s="12">
        <v>1255.8019999999999</v>
      </c>
      <c r="AL108" s="12">
        <v>1336.0309999999999</v>
      </c>
      <c r="AM108" s="12">
        <v>1296.126</v>
      </c>
      <c r="AN108" s="12">
        <v>1444.4</v>
      </c>
      <c r="AO108" s="12">
        <v>1760.4</v>
      </c>
      <c r="AP108" s="12">
        <v>1686.6</v>
      </c>
      <c r="AQ108" s="12">
        <v>1718.2</v>
      </c>
      <c r="AR108" s="12">
        <v>1528.8</v>
      </c>
      <c r="AS108" s="12">
        <v>1552.5</v>
      </c>
      <c r="AT108" s="12">
        <v>1425.4</v>
      </c>
      <c r="AU108" s="12">
        <v>1347.5</v>
      </c>
      <c r="AV108" s="12">
        <v>1294</v>
      </c>
      <c r="AW108" s="12">
        <v>1376.7</v>
      </c>
      <c r="AX108" s="12">
        <v>1291.0999999999999</v>
      </c>
      <c r="AY108" s="12">
        <v>1344.6</v>
      </c>
      <c r="AZ108" s="12">
        <v>1417.4</v>
      </c>
      <c r="BA108" s="12">
        <v>1598.1</v>
      </c>
      <c r="BB108" s="12">
        <v>1838</v>
      </c>
      <c r="BC108" s="12">
        <v>1652.7</v>
      </c>
      <c r="BD108" s="12">
        <v>1858.5</v>
      </c>
      <c r="BE108" s="12">
        <v>1485.6</v>
      </c>
      <c r="BF108" s="12">
        <v>1357.2</v>
      </c>
      <c r="BG108" s="12">
        <v>1252.5</v>
      </c>
      <c r="BH108" s="12">
        <v>1253</v>
      </c>
      <c r="BI108" s="12">
        <v>1320.4</v>
      </c>
      <c r="BJ108" s="12">
        <v>1393.9</v>
      </c>
      <c r="BK108" s="12">
        <v>1280.7</v>
      </c>
      <c r="BL108" s="12">
        <v>1309.9839999999999</v>
      </c>
      <c r="BM108" s="12">
        <v>1680.82</v>
      </c>
      <c r="BN108" s="12">
        <v>1785.0550000000001</v>
      </c>
      <c r="BO108" s="12">
        <v>1635.885</v>
      </c>
      <c r="BP108" s="12">
        <v>1519.5650000000001</v>
      </c>
      <c r="BQ108" s="12">
        <v>1487.731</v>
      </c>
      <c r="BR108" s="12">
        <v>1365.3430000000001</v>
      </c>
      <c r="BS108" s="12">
        <v>1229.25</v>
      </c>
      <c r="BT108" s="12">
        <v>1346.499</v>
      </c>
      <c r="BU108" s="12">
        <v>1337.181</v>
      </c>
      <c r="BV108" s="12">
        <v>1300.3969999999999</v>
      </c>
      <c r="BW108" s="12">
        <v>1264.454</v>
      </c>
      <c r="BX108" s="12">
        <v>1307.80102539063</v>
      </c>
      <c r="BY108" s="12">
        <v>1685.82702636719</v>
      </c>
      <c r="BZ108" s="12">
        <v>1618.5400390625</v>
      </c>
      <c r="CA108" s="12">
        <v>1646.68505859375</v>
      </c>
      <c r="CB108" s="12">
        <v>1542.56213378906</v>
      </c>
      <c r="CC108" s="12">
        <v>1506.57409667969</v>
      </c>
      <c r="CD108" s="12">
        <v>1268.81604003906</v>
      </c>
      <c r="CE108" s="12">
        <v>1270.94909667969</v>
      </c>
      <c r="CF108" s="12">
        <v>1331.78503417969</v>
      </c>
      <c r="CG108" s="12">
        <v>1321.33801269531</v>
      </c>
      <c r="CH108" s="12">
        <v>1365.77001953125</v>
      </c>
      <c r="CI108" s="12">
        <v>1221.64404296875</v>
      </c>
      <c r="CJ108" s="12">
        <v>1318</v>
      </c>
      <c r="CK108" s="12">
        <v>1449</v>
      </c>
      <c r="CL108" s="12">
        <v>1782</v>
      </c>
      <c r="CM108" s="12">
        <v>1865</v>
      </c>
      <c r="CN108" s="12">
        <v>1697</v>
      </c>
      <c r="CO108" s="12">
        <v>1618</v>
      </c>
      <c r="CP108" s="12">
        <v>1407</v>
      </c>
      <c r="CQ108" s="12">
        <v>1313</v>
      </c>
      <c r="CR108" s="12">
        <v>1242</v>
      </c>
      <c r="CS108" s="12">
        <v>1281</v>
      </c>
      <c r="CT108" s="12">
        <v>1371</v>
      </c>
      <c r="CU108" s="12">
        <v>1322</v>
      </c>
      <c r="CV108" s="12">
        <v>1332.808</v>
      </c>
      <c r="CW108" s="12">
        <v>1525.6130000000001</v>
      </c>
      <c r="CX108" s="12">
        <v>1659.162</v>
      </c>
      <c r="CY108" s="12">
        <v>1628.5139999999999</v>
      </c>
      <c r="CZ108" s="12">
        <v>1756.6089999999999</v>
      </c>
      <c r="DA108" s="12">
        <v>1540.93</v>
      </c>
      <c r="DB108" s="12">
        <v>1459.153</v>
      </c>
      <c r="DC108" s="12">
        <v>1244.193</v>
      </c>
      <c r="DD108" s="12">
        <v>1303.3140000000001</v>
      </c>
      <c r="DE108" s="12">
        <v>1367.231</v>
      </c>
      <c r="DF108" s="12">
        <v>1362.1569999999999</v>
      </c>
      <c r="DG108" s="12">
        <v>1191.1189999999999</v>
      </c>
      <c r="DH108" s="12">
        <v>1309.1980000000001</v>
      </c>
      <c r="DI108" s="12">
        <v>1760.712</v>
      </c>
      <c r="DJ108" s="12">
        <v>1664.509</v>
      </c>
      <c r="DK108" s="12">
        <v>1571.742</v>
      </c>
      <c r="DL108" s="12">
        <v>1802.181</v>
      </c>
      <c r="DM108" s="12">
        <v>1651.3620000000001</v>
      </c>
      <c r="DN108" s="12">
        <v>1348.6590000000001</v>
      </c>
      <c r="DO108" s="12">
        <v>1188.1980000000001</v>
      </c>
      <c r="DP108" s="12">
        <v>1288.0219999999999</v>
      </c>
      <c r="DQ108" s="12">
        <v>1263.2829999999999</v>
      </c>
      <c r="DR108" s="12">
        <v>1303.6510000000001</v>
      </c>
      <c r="DS108" s="12">
        <v>1232.796</v>
      </c>
    </row>
    <row r="109" spans="2:123" x14ac:dyDescent="0.3">
      <c r="B109" s="7">
        <v>10352</v>
      </c>
      <c r="C109" s="8" t="s">
        <v>108</v>
      </c>
      <c r="D109" s="12">
        <v>23.4643657403</v>
      </c>
      <c r="E109" s="12">
        <v>24.533281250000002</v>
      </c>
      <c r="F109" s="12">
        <v>37.773245192200001</v>
      </c>
      <c r="G109" s="12">
        <v>28.3782025</v>
      </c>
      <c r="H109" s="12">
        <v>27.049531249333</v>
      </c>
      <c r="I109" s="12">
        <v>26.563201388699998</v>
      </c>
      <c r="J109" s="12">
        <v>23.336055288461537</v>
      </c>
      <c r="K109" s="12">
        <v>23.763022499999998</v>
      </c>
      <c r="L109" s="12">
        <v>19.493055288461537</v>
      </c>
      <c r="M109" s="12">
        <v>18.708021634615385</v>
      </c>
      <c r="N109" s="12">
        <v>18.659021634615382</v>
      </c>
      <c r="O109" s="12">
        <v>17.981055000000001</v>
      </c>
      <c r="P109" s="12">
        <v>22.336021634615381</v>
      </c>
      <c r="Q109" s="12">
        <v>30.266055000000001</v>
      </c>
      <c r="R109" s="12">
        <v>28.516021634615385</v>
      </c>
      <c r="S109" s="12">
        <v>33.659022499999999</v>
      </c>
      <c r="T109" s="12">
        <v>32.118130208333334</v>
      </c>
      <c r="U109" s="12">
        <v>27.44602314814815</v>
      </c>
      <c r="V109" s="12">
        <v>25.12305528846154</v>
      </c>
      <c r="W109" s="12">
        <v>21.187022499999998</v>
      </c>
      <c r="X109" s="12">
        <v>18.278055288461537</v>
      </c>
      <c r="Y109" s="12">
        <v>15.166022499999999</v>
      </c>
      <c r="Z109" s="12">
        <v>17.562020833333332</v>
      </c>
      <c r="AA109" s="12">
        <v>17.5025975</v>
      </c>
      <c r="AB109" s="12">
        <v>22.5</v>
      </c>
      <c r="AC109" s="12">
        <v>25.4</v>
      </c>
      <c r="AD109" s="12">
        <v>29.6</v>
      </c>
      <c r="AE109" s="12">
        <v>29.7</v>
      </c>
      <c r="AF109" s="12">
        <v>27.9</v>
      </c>
      <c r="AG109" s="12">
        <v>28.6</v>
      </c>
      <c r="AH109" s="12">
        <v>23.6</v>
      </c>
      <c r="AI109" s="12">
        <v>21</v>
      </c>
      <c r="AJ109" s="12">
        <v>18</v>
      </c>
      <c r="AK109" s="12">
        <v>16.2</v>
      </c>
      <c r="AL109" s="12">
        <v>18.399999999999999</v>
      </c>
      <c r="AM109" s="12">
        <v>16.7</v>
      </c>
      <c r="AN109" s="12">
        <v>20.399999999999999</v>
      </c>
      <c r="AO109" s="12">
        <v>25.2</v>
      </c>
      <c r="AP109" s="12">
        <v>27.1</v>
      </c>
      <c r="AQ109" s="12">
        <v>31.5</v>
      </c>
      <c r="AR109" s="12">
        <v>28.4</v>
      </c>
      <c r="AS109" s="12">
        <v>27.1</v>
      </c>
      <c r="AT109" s="12">
        <v>24.1</v>
      </c>
      <c r="AU109" s="12">
        <v>21.4</v>
      </c>
      <c r="AV109" s="12">
        <v>15.8</v>
      </c>
      <c r="AW109" s="12">
        <v>17</v>
      </c>
      <c r="AX109" s="12">
        <v>17.3</v>
      </c>
      <c r="AY109" s="12">
        <v>17.899999999999999</v>
      </c>
      <c r="AZ109" s="12">
        <v>20.981000000000002</v>
      </c>
      <c r="BA109" s="12">
        <v>28.33</v>
      </c>
      <c r="BB109" s="12">
        <v>35.363999999999997</v>
      </c>
      <c r="BC109" s="12">
        <v>28.765999999999998</v>
      </c>
      <c r="BD109" s="12">
        <v>36.887999999999998</v>
      </c>
      <c r="BE109" s="12">
        <v>26.510999999999999</v>
      </c>
      <c r="BF109" s="12">
        <v>20.99</v>
      </c>
      <c r="BG109" s="12">
        <v>18.481000000000002</v>
      </c>
      <c r="BH109" s="12">
        <v>16.344999999999999</v>
      </c>
      <c r="BI109" s="12">
        <v>17.824999999999999</v>
      </c>
      <c r="BJ109" s="12">
        <v>18.579999999999998</v>
      </c>
      <c r="BK109" s="12">
        <v>15.59</v>
      </c>
      <c r="BL109" s="12">
        <v>17.925999999999998</v>
      </c>
      <c r="BM109" s="12">
        <v>30.789000000000001</v>
      </c>
      <c r="BN109" s="12">
        <v>29.844000000000001</v>
      </c>
      <c r="BO109" s="12">
        <v>28.38</v>
      </c>
      <c r="BP109" s="12">
        <v>25.936</v>
      </c>
      <c r="BQ109" s="12">
        <v>26.379000000000001</v>
      </c>
      <c r="BR109" s="12">
        <v>23.995999999999999</v>
      </c>
      <c r="BS109" s="12">
        <v>20.195</v>
      </c>
      <c r="BT109" s="12">
        <v>18.68</v>
      </c>
      <c r="BU109" s="12">
        <v>20.227</v>
      </c>
      <c r="BV109" s="12">
        <v>20.376999999999999</v>
      </c>
      <c r="BW109" s="12">
        <v>17.212</v>
      </c>
      <c r="BX109" s="12">
        <v>19.187052264999998</v>
      </c>
      <c r="BY109" s="12">
        <v>30.260930638999998</v>
      </c>
      <c r="BZ109" s="12">
        <v>29.005427329</v>
      </c>
      <c r="CA109" s="12">
        <v>31.245753410000003</v>
      </c>
      <c r="CB109" s="12">
        <v>26.413029044999998</v>
      </c>
      <c r="CC109" s="12">
        <v>25.696662734</v>
      </c>
      <c r="CD109" s="12">
        <v>21.381856769999999</v>
      </c>
      <c r="CE109" s="12">
        <v>18.137058153000002</v>
      </c>
      <c r="CF109" s="12">
        <v>18.579330891000001</v>
      </c>
      <c r="CG109" s="12">
        <v>18.549679327000003</v>
      </c>
      <c r="CH109" s="12">
        <v>19.452505722000001</v>
      </c>
      <c r="CI109" s="12">
        <v>18.096346710000002</v>
      </c>
      <c r="CJ109" s="12">
        <v>20.648141777999999</v>
      </c>
      <c r="CK109" s="12">
        <v>22.498771517000002</v>
      </c>
      <c r="CL109" s="12">
        <v>33.796452062999997</v>
      </c>
      <c r="CM109" s="12">
        <v>37.197798145</v>
      </c>
      <c r="CN109" s="12">
        <v>33.130467265</v>
      </c>
      <c r="CO109" s="12">
        <v>27.862775782</v>
      </c>
      <c r="CP109" s="12">
        <v>24.069188314999998</v>
      </c>
      <c r="CQ109" s="12">
        <v>22.127028272</v>
      </c>
      <c r="CR109" s="12">
        <v>17.133347915999998</v>
      </c>
      <c r="CS109" s="12">
        <v>18.247024685</v>
      </c>
      <c r="CT109" s="12">
        <v>19.825171413</v>
      </c>
      <c r="CU109" s="12">
        <v>18.176880597</v>
      </c>
      <c r="CV109" s="12">
        <v>21.663</v>
      </c>
      <c r="CW109" s="12">
        <v>24.64</v>
      </c>
      <c r="CX109" s="12">
        <v>29.521999999999998</v>
      </c>
      <c r="CY109" s="12">
        <v>29.300999999999998</v>
      </c>
      <c r="CZ109" s="12">
        <v>34.423999999999999</v>
      </c>
      <c r="DA109" s="12">
        <v>28.706</v>
      </c>
      <c r="DB109" s="12">
        <v>25.738</v>
      </c>
      <c r="DC109" s="12">
        <v>19.363</v>
      </c>
      <c r="DD109" s="12">
        <v>18.568999999999999</v>
      </c>
      <c r="DE109" s="12">
        <v>20.276</v>
      </c>
      <c r="DF109" s="12">
        <v>20.256</v>
      </c>
      <c r="DG109" s="12">
        <v>17.484999999999999</v>
      </c>
      <c r="DH109" s="12">
        <v>21.367000000000001</v>
      </c>
      <c r="DI109" s="12">
        <v>27.3</v>
      </c>
      <c r="DJ109" s="12">
        <v>30.544</v>
      </c>
      <c r="DK109" s="12">
        <v>31.062999999999999</v>
      </c>
      <c r="DL109" s="12">
        <v>36.189</v>
      </c>
      <c r="DM109" s="12">
        <v>38.555</v>
      </c>
      <c r="DN109" s="12">
        <v>24.135000000000002</v>
      </c>
      <c r="DO109" s="12">
        <v>22.018999999999998</v>
      </c>
      <c r="DP109" s="12">
        <v>19.762</v>
      </c>
      <c r="DQ109" s="12">
        <v>19.739999999999998</v>
      </c>
      <c r="DR109" s="12">
        <v>21.323</v>
      </c>
      <c r="DS109" s="12">
        <v>22.914999999999999</v>
      </c>
    </row>
    <row r="110" spans="2:123" x14ac:dyDescent="0.3">
      <c r="B110" s="7">
        <v>10354</v>
      </c>
      <c r="C110" s="8" t="s">
        <v>109</v>
      </c>
      <c r="D110" s="12">
        <v>1064.336</v>
      </c>
      <c r="E110" s="12">
        <v>1143.8219999999999</v>
      </c>
      <c r="F110" s="12">
        <v>1529.1679999999999</v>
      </c>
      <c r="G110" s="12">
        <v>1178.6220000000001</v>
      </c>
      <c r="H110" s="12">
        <v>1166.865</v>
      </c>
      <c r="I110" s="12">
        <v>1177.9549999999999</v>
      </c>
      <c r="J110" s="12">
        <v>1039.8009999999999</v>
      </c>
      <c r="K110" s="12">
        <v>982.97500000000002</v>
      </c>
      <c r="L110" s="12">
        <v>847.40599999999995</v>
      </c>
      <c r="M110" s="12">
        <v>867.21799999999996</v>
      </c>
      <c r="N110" s="12">
        <v>871.19</v>
      </c>
      <c r="O110" s="12">
        <v>884.697</v>
      </c>
      <c r="P110" s="12">
        <v>1001.449</v>
      </c>
      <c r="Q110" s="12">
        <v>1459.932</v>
      </c>
      <c r="R110" s="12">
        <v>1330.396</v>
      </c>
      <c r="S110" s="12">
        <v>1331.95</v>
      </c>
      <c r="T110" s="12">
        <v>1388.6859999999999</v>
      </c>
      <c r="U110" s="12">
        <v>1264.19</v>
      </c>
      <c r="V110" s="12">
        <v>1079.494375</v>
      </c>
      <c r="W110" s="12">
        <v>974.769813</v>
      </c>
      <c r="X110" s="12">
        <v>840.96574999999996</v>
      </c>
      <c r="Y110" s="12">
        <v>787.924125</v>
      </c>
      <c r="Z110" s="12">
        <v>836.62350000000004</v>
      </c>
      <c r="AA110" s="12">
        <v>885.41012499999999</v>
      </c>
      <c r="AB110" s="12">
        <v>1054.5340000000001</v>
      </c>
      <c r="AC110" s="12">
        <v>1235.0650000000001</v>
      </c>
      <c r="AD110" s="12">
        <v>1374.9259999999999</v>
      </c>
      <c r="AE110" s="12">
        <v>1323.598</v>
      </c>
      <c r="AF110" s="12">
        <v>1145.4469999999999</v>
      </c>
      <c r="AG110" s="12">
        <v>1224.0730000000001</v>
      </c>
      <c r="AH110" s="12">
        <v>1025.038</v>
      </c>
      <c r="AI110" s="12">
        <v>902.63099999999997</v>
      </c>
      <c r="AJ110" s="12">
        <v>814.79499999999996</v>
      </c>
      <c r="AK110" s="12">
        <v>760.55200000000002</v>
      </c>
      <c r="AL110" s="12">
        <v>832.39200000000005</v>
      </c>
      <c r="AM110" s="12">
        <v>810.625</v>
      </c>
      <c r="AN110" s="12">
        <v>1050.5</v>
      </c>
      <c r="AO110" s="12">
        <v>1193.3</v>
      </c>
      <c r="AP110" s="12">
        <v>1291.8</v>
      </c>
      <c r="AQ110" s="12">
        <v>1316.5</v>
      </c>
      <c r="AR110" s="12">
        <v>1152.9000000000001</v>
      </c>
      <c r="AS110" s="12">
        <v>1154.0999999999999</v>
      </c>
      <c r="AT110" s="12">
        <v>981.1</v>
      </c>
      <c r="AU110" s="12">
        <v>952</v>
      </c>
      <c r="AV110" s="12">
        <v>778.7</v>
      </c>
      <c r="AW110" s="12">
        <v>826.6</v>
      </c>
      <c r="AX110" s="12">
        <v>806.2</v>
      </c>
      <c r="AY110" s="12">
        <v>881.6</v>
      </c>
      <c r="AZ110" s="12">
        <v>1027.8</v>
      </c>
      <c r="BA110" s="12">
        <v>1219.0999999999999</v>
      </c>
      <c r="BB110" s="12">
        <v>1445.2</v>
      </c>
      <c r="BC110" s="12">
        <v>1264.7</v>
      </c>
      <c r="BD110" s="12">
        <v>1466.7</v>
      </c>
      <c r="BE110" s="12">
        <v>1122.0999999999999</v>
      </c>
      <c r="BF110" s="12">
        <v>933.9</v>
      </c>
      <c r="BG110" s="12">
        <v>824.1</v>
      </c>
      <c r="BH110" s="12">
        <v>770.7</v>
      </c>
      <c r="BI110" s="12">
        <v>833.4</v>
      </c>
      <c r="BJ110" s="12">
        <v>877.7</v>
      </c>
      <c r="BK110" s="12">
        <v>840.9</v>
      </c>
      <c r="BL110" s="12">
        <v>917.00699999999995</v>
      </c>
      <c r="BM110" s="12">
        <v>1299.266441323</v>
      </c>
      <c r="BN110" s="12">
        <v>1360.1759999999999</v>
      </c>
      <c r="BO110" s="12">
        <v>1216.6210000000001</v>
      </c>
      <c r="BP110" s="12">
        <v>1123.348</v>
      </c>
      <c r="BQ110" s="12">
        <v>1160.923</v>
      </c>
      <c r="BR110" s="12">
        <v>993.15800000000002</v>
      </c>
      <c r="BS110" s="12">
        <v>861.03800000000001</v>
      </c>
      <c r="BT110" s="12">
        <v>884.45699999999999</v>
      </c>
      <c r="BU110" s="12">
        <v>871.87800000000004</v>
      </c>
      <c r="BV110" s="12">
        <v>852.13699999999994</v>
      </c>
      <c r="BW110" s="12">
        <v>813.74</v>
      </c>
      <c r="BX110" s="12">
        <v>911.53692626953102</v>
      </c>
      <c r="BY110" s="12">
        <v>1289.03039550781</v>
      </c>
      <c r="BZ110" s="12">
        <v>1265.435546875</v>
      </c>
      <c r="CA110" s="12">
        <v>1289.45617675781</v>
      </c>
      <c r="CB110" s="12">
        <v>1136.73156738281</v>
      </c>
      <c r="CC110" s="12">
        <v>1103.07836914063</v>
      </c>
      <c r="CD110" s="12">
        <v>895.6494140625</v>
      </c>
      <c r="CE110" s="12">
        <v>799.104248046875</v>
      </c>
      <c r="CF110" s="12">
        <v>838.17083740234398</v>
      </c>
      <c r="CG110" s="12">
        <v>845.31561279296898</v>
      </c>
      <c r="CH110" s="12">
        <v>862.51080322265602</v>
      </c>
      <c r="CI110" s="12">
        <v>798.55517578125</v>
      </c>
      <c r="CJ110" s="12">
        <v>936.90800000000002</v>
      </c>
      <c r="CK110" s="12">
        <v>1099.2629999999999</v>
      </c>
      <c r="CL110" s="12">
        <v>1366.3869999999999</v>
      </c>
      <c r="CM110" s="12">
        <v>1447.653</v>
      </c>
      <c r="CN110" s="12">
        <v>1301.8900000000001</v>
      </c>
      <c r="CO110" s="12">
        <v>1184.345</v>
      </c>
      <c r="CP110" s="12">
        <v>996.04</v>
      </c>
      <c r="CQ110" s="12">
        <v>919.52800000000002</v>
      </c>
      <c r="CR110" s="12">
        <v>791.24900000000002</v>
      </c>
      <c r="CS110" s="12">
        <v>827.83399999999995</v>
      </c>
      <c r="CT110" s="12">
        <v>900.26099999999997</v>
      </c>
      <c r="CU110" s="12">
        <v>858.35599999999999</v>
      </c>
      <c r="CV110" s="12">
        <v>1011.452013203</v>
      </c>
      <c r="CW110" s="12">
        <v>1124.5606311639999</v>
      </c>
      <c r="CX110" s="12">
        <v>1269.6344328960001</v>
      </c>
      <c r="CY110" s="12">
        <v>1248.119709651</v>
      </c>
      <c r="CZ110" s="12">
        <v>1316.4892996589999</v>
      </c>
      <c r="DA110" s="12">
        <v>1142.8996753270001</v>
      </c>
      <c r="DB110" s="12">
        <v>1049.7659556839999</v>
      </c>
      <c r="DC110" s="12">
        <v>816.20333945800007</v>
      </c>
      <c r="DD110" s="12">
        <v>860.74253854800008</v>
      </c>
      <c r="DE110" s="12">
        <v>913.54303623199996</v>
      </c>
      <c r="DF110" s="12">
        <v>926.22752099600007</v>
      </c>
      <c r="DG110" s="12">
        <v>785.06638435399998</v>
      </c>
      <c r="DH110" s="12">
        <v>921.96400000000006</v>
      </c>
      <c r="DI110" s="12">
        <v>1123.548</v>
      </c>
      <c r="DJ110" s="12">
        <v>1296.164</v>
      </c>
      <c r="DK110" s="12">
        <v>1181.212</v>
      </c>
      <c r="DL110" s="12">
        <v>1410.492</v>
      </c>
      <c r="DM110" s="12">
        <v>1274.2850000000001</v>
      </c>
      <c r="DN110" s="12">
        <v>961.11900000000003</v>
      </c>
      <c r="DO110" s="12">
        <v>848.29100000000005</v>
      </c>
      <c r="DP110" s="12">
        <v>894.96799999999996</v>
      </c>
      <c r="DQ110" s="12">
        <v>824.59699999999998</v>
      </c>
      <c r="DR110" s="12">
        <v>872.78700000000003</v>
      </c>
      <c r="DS110" s="12">
        <v>893.64499999999998</v>
      </c>
    </row>
    <row r="111" spans="2:123" x14ac:dyDescent="0.3">
      <c r="B111" s="7">
        <v>10360</v>
      </c>
      <c r="C111" s="8" t="s">
        <v>110</v>
      </c>
      <c r="D111" s="12">
        <v>6.1269861111099999</v>
      </c>
      <c r="E111" s="12">
        <v>6.3603854166700007</v>
      </c>
      <c r="F111" s="12">
        <v>8.6844278849999998</v>
      </c>
      <c r="G111" s="12">
        <v>7.8124674999999995</v>
      </c>
      <c r="H111" s="12">
        <v>6.6537604167</v>
      </c>
      <c r="I111" s="12">
        <v>6.0348333333999999</v>
      </c>
      <c r="J111" s="12">
        <v>7.2546682692307698</v>
      </c>
      <c r="K111" s="12">
        <v>9.3911299999999986</v>
      </c>
      <c r="L111" s="12">
        <v>15.58225</v>
      </c>
      <c r="M111" s="12">
        <v>15.469377403846154</v>
      </c>
      <c r="N111" s="12">
        <v>13.04230528846154</v>
      </c>
      <c r="O111" s="12">
        <v>11.630537500000001</v>
      </c>
      <c r="P111" s="12">
        <v>5.9673509600000001</v>
      </c>
      <c r="Q111" s="12">
        <v>7.6534424999999997</v>
      </c>
      <c r="R111" s="12">
        <v>7.1984278846153851</v>
      </c>
      <c r="S111" s="12">
        <v>8.1683450000000004</v>
      </c>
      <c r="T111" s="12">
        <v>8.0553776041666669</v>
      </c>
      <c r="U111" s="12">
        <v>6.1563842592592595</v>
      </c>
      <c r="V111" s="12">
        <v>5.7033485576923075</v>
      </c>
      <c r="W111" s="12">
        <v>7.4834449999999997</v>
      </c>
      <c r="X111" s="12">
        <v>15.45208173076923</v>
      </c>
      <c r="Y111" s="12">
        <v>16.701242499999999</v>
      </c>
      <c r="Z111" s="12">
        <v>13.423069444444446</v>
      </c>
      <c r="AA111" s="12">
        <v>11.49456</v>
      </c>
      <c r="AB111" s="12">
        <v>5.9</v>
      </c>
      <c r="AC111" s="12">
        <v>6</v>
      </c>
      <c r="AD111" s="12">
        <v>7.4</v>
      </c>
      <c r="AE111" s="12">
        <v>7.2</v>
      </c>
      <c r="AF111" s="12">
        <v>6.3</v>
      </c>
      <c r="AG111" s="12">
        <v>6.8</v>
      </c>
      <c r="AH111" s="12">
        <v>10.199999999999999</v>
      </c>
      <c r="AI111" s="12">
        <v>13</v>
      </c>
      <c r="AJ111" s="12">
        <v>16.899999999999999</v>
      </c>
      <c r="AK111" s="12">
        <v>16.100000000000001</v>
      </c>
      <c r="AL111" s="12">
        <v>13.9</v>
      </c>
      <c r="AM111" s="12">
        <v>10.1</v>
      </c>
      <c r="AN111" s="12">
        <v>6.8</v>
      </c>
      <c r="AO111" s="12">
        <v>5.9</v>
      </c>
      <c r="AP111" s="12">
        <v>6.9</v>
      </c>
      <c r="AQ111" s="12">
        <v>8.9</v>
      </c>
      <c r="AR111" s="12">
        <v>7.2</v>
      </c>
      <c r="AS111" s="12">
        <v>5.9</v>
      </c>
      <c r="AT111" s="12">
        <v>9.6999999999999993</v>
      </c>
      <c r="AU111" s="12">
        <v>12.8</v>
      </c>
      <c r="AV111" s="12">
        <v>17.100000000000001</v>
      </c>
      <c r="AW111" s="12">
        <v>17.3</v>
      </c>
      <c r="AX111" s="12">
        <v>13.9</v>
      </c>
      <c r="AY111" s="12">
        <v>10</v>
      </c>
      <c r="AZ111" s="12">
        <v>6.3150000000000004</v>
      </c>
      <c r="BA111" s="12">
        <v>6.54</v>
      </c>
      <c r="BB111" s="12">
        <v>8.6790000000000003</v>
      </c>
      <c r="BC111" s="12">
        <v>7.1970000000000001</v>
      </c>
      <c r="BD111" s="12">
        <v>8.391</v>
      </c>
      <c r="BE111" s="12">
        <v>5.883</v>
      </c>
      <c r="BF111" s="12">
        <v>7.5609999999999999</v>
      </c>
      <c r="BG111" s="12">
        <v>11.555999999999999</v>
      </c>
      <c r="BH111" s="12">
        <v>16.931999999999999</v>
      </c>
      <c r="BI111" s="12">
        <v>16.989000000000001</v>
      </c>
      <c r="BJ111" s="12">
        <v>14.292999999999999</v>
      </c>
      <c r="BK111" s="12">
        <v>10.33</v>
      </c>
      <c r="BL111" s="12">
        <v>6.032</v>
      </c>
      <c r="BM111" s="12">
        <v>7.5990000000000002</v>
      </c>
      <c r="BN111" s="12">
        <v>8.4320000000000004</v>
      </c>
      <c r="BO111" s="12">
        <v>7.8620000000000001</v>
      </c>
      <c r="BP111" s="12">
        <v>6.7949999999999999</v>
      </c>
      <c r="BQ111" s="12">
        <v>6.2720000000000002</v>
      </c>
      <c r="BR111" s="12">
        <v>12.019</v>
      </c>
      <c r="BS111" s="12">
        <v>12.852</v>
      </c>
      <c r="BT111" s="12">
        <v>17.350000000000001</v>
      </c>
      <c r="BU111" s="12">
        <v>14.978</v>
      </c>
      <c r="BV111" s="12">
        <v>12.993</v>
      </c>
      <c r="BW111" s="12">
        <v>11.327999999999999</v>
      </c>
      <c r="BX111" s="12">
        <v>6.8790650750000006</v>
      </c>
      <c r="BY111" s="12">
        <v>8.7963633679999997</v>
      </c>
      <c r="BZ111" s="12">
        <v>8.8185321430000005</v>
      </c>
      <c r="CA111" s="12">
        <v>8.9121150179999997</v>
      </c>
      <c r="CB111" s="12">
        <v>6.784223753</v>
      </c>
      <c r="CC111" s="12">
        <v>5.7101162250000002</v>
      </c>
      <c r="CD111" s="12">
        <v>7.9829324069999998</v>
      </c>
      <c r="CE111" s="12">
        <v>12.104459028999999</v>
      </c>
      <c r="CF111" s="12">
        <v>17.949568877000001</v>
      </c>
      <c r="CG111" s="12">
        <v>16.734892139999999</v>
      </c>
      <c r="CH111" s="12">
        <v>15.007557875</v>
      </c>
      <c r="CI111" s="12">
        <v>12.742471578999998</v>
      </c>
      <c r="CJ111" s="12">
        <v>5.6541366269999997</v>
      </c>
      <c r="CK111" s="12">
        <v>6.3671879529999993</v>
      </c>
      <c r="CL111" s="12">
        <v>8.9138027729999987</v>
      </c>
      <c r="CM111" s="12">
        <v>10.123644784</v>
      </c>
      <c r="CN111" s="12">
        <v>7.1985075460000001</v>
      </c>
      <c r="CO111" s="12">
        <v>6.6784147369999998</v>
      </c>
      <c r="CP111" s="12">
        <v>5.6956012669999998</v>
      </c>
      <c r="CQ111" s="12">
        <v>12.259976866000001</v>
      </c>
      <c r="CR111" s="12">
        <v>18.095965144000001</v>
      </c>
      <c r="CS111" s="12">
        <v>18.224455407000001</v>
      </c>
      <c r="CT111" s="12">
        <v>14.70211093</v>
      </c>
      <c r="CU111" s="12">
        <v>11.633491398</v>
      </c>
      <c r="CV111" s="12">
        <v>5.8259999999999996</v>
      </c>
      <c r="CW111" s="12">
        <v>6.3040000000000003</v>
      </c>
      <c r="CX111" s="12">
        <v>8.1210000000000004</v>
      </c>
      <c r="CY111" s="12">
        <v>7.6769999999999996</v>
      </c>
      <c r="CZ111" s="12">
        <v>8.15</v>
      </c>
      <c r="DA111" s="12">
        <v>6.7469999999999999</v>
      </c>
      <c r="DB111" s="12">
        <v>8.0429999999999993</v>
      </c>
      <c r="DC111" s="12">
        <v>12.141</v>
      </c>
      <c r="DD111" s="12">
        <v>18</v>
      </c>
      <c r="DE111" s="12">
        <v>16.48</v>
      </c>
      <c r="DF111" s="12">
        <v>15.597</v>
      </c>
      <c r="DG111" s="12">
        <v>10.711</v>
      </c>
      <c r="DH111" s="12">
        <v>5.9450000000000003</v>
      </c>
      <c r="DI111" s="12">
        <v>6.9109999999999996</v>
      </c>
      <c r="DJ111" s="12">
        <v>7.9969999999999999</v>
      </c>
      <c r="DK111" s="12">
        <v>8.3140000000000001</v>
      </c>
      <c r="DL111" s="12">
        <v>7.9649999999999999</v>
      </c>
      <c r="DM111" s="12">
        <v>6.827</v>
      </c>
      <c r="DN111" s="12">
        <v>7.327</v>
      </c>
      <c r="DO111" s="12">
        <v>11.991</v>
      </c>
      <c r="DP111" s="12">
        <v>16.106000000000002</v>
      </c>
      <c r="DQ111" s="12">
        <v>15.352</v>
      </c>
      <c r="DR111" s="12">
        <v>13.835000000000001</v>
      </c>
      <c r="DS111" s="12">
        <v>12.925000000000001</v>
      </c>
    </row>
    <row r="112" spans="2:123" x14ac:dyDescent="0.3">
      <c r="B112" s="7">
        <v>10363</v>
      </c>
      <c r="C112" s="8" t="s">
        <v>111</v>
      </c>
      <c r="D112" s="12">
        <v>134.63200000000001</v>
      </c>
      <c r="E112" s="12">
        <v>142.321</v>
      </c>
      <c r="F112" s="12">
        <v>211.19800000000001</v>
      </c>
      <c r="G112" s="12">
        <v>151.96100000000001</v>
      </c>
      <c r="H112" s="12">
        <v>156.727</v>
      </c>
      <c r="I112" s="12">
        <v>158.495</v>
      </c>
      <c r="J112" s="12">
        <v>145.84200000000001</v>
      </c>
      <c r="K112" s="12">
        <v>136.727</v>
      </c>
      <c r="L112" s="12">
        <v>107.26</v>
      </c>
      <c r="M112" s="12">
        <v>120.38500000000001</v>
      </c>
      <c r="N112" s="12">
        <v>122.304</v>
      </c>
      <c r="O112" s="12">
        <v>109.38800000000001</v>
      </c>
      <c r="P112" s="12">
        <v>138.315</v>
      </c>
      <c r="Q112" s="12">
        <v>161.32300000000001</v>
      </c>
      <c r="R112" s="12">
        <v>161.126</v>
      </c>
      <c r="S112" s="12">
        <v>166.01400000000001</v>
      </c>
      <c r="T112" s="12">
        <v>175.65799999999999</v>
      </c>
      <c r="U112" s="12">
        <v>151.149</v>
      </c>
      <c r="V112" s="12">
        <v>145.46</v>
      </c>
      <c r="W112" s="12">
        <v>123.715</v>
      </c>
      <c r="X112" s="12">
        <v>114.711</v>
      </c>
      <c r="Y112" s="12">
        <v>111.084</v>
      </c>
      <c r="Z112" s="12">
        <v>121.693</v>
      </c>
      <c r="AA112" s="12">
        <v>116.914</v>
      </c>
      <c r="AB112" s="12">
        <v>142.80000000000001</v>
      </c>
      <c r="AC112" s="12">
        <v>149.19999999999999</v>
      </c>
      <c r="AD112" s="12">
        <v>175.1</v>
      </c>
      <c r="AE112" s="12">
        <v>182.2</v>
      </c>
      <c r="AF112" s="12">
        <v>158.9</v>
      </c>
      <c r="AG112" s="12">
        <v>162.6</v>
      </c>
      <c r="AH112" s="12">
        <v>145.69999999999999</v>
      </c>
      <c r="AI112" s="12">
        <v>119.6</v>
      </c>
      <c r="AJ112" s="12">
        <v>109.9</v>
      </c>
      <c r="AK112" s="12">
        <v>115.6</v>
      </c>
      <c r="AL112" s="12">
        <v>126.8</v>
      </c>
      <c r="AM112" s="12">
        <v>110.4</v>
      </c>
      <c r="AN112" s="12">
        <v>130.6</v>
      </c>
      <c r="AO112" s="12">
        <v>144.30000000000001</v>
      </c>
      <c r="AP112" s="12">
        <v>159.6</v>
      </c>
      <c r="AQ112" s="12">
        <v>177.8</v>
      </c>
      <c r="AR112" s="12">
        <v>154.80000000000001</v>
      </c>
      <c r="AS112" s="12">
        <v>155</v>
      </c>
      <c r="AT112" s="12">
        <v>131.5</v>
      </c>
      <c r="AU112" s="12">
        <v>124</v>
      </c>
      <c r="AV112" s="12">
        <v>116.2</v>
      </c>
      <c r="AW112" s="12">
        <v>125</v>
      </c>
      <c r="AX112" s="12">
        <v>122.8</v>
      </c>
      <c r="AY112" s="12">
        <v>121.6</v>
      </c>
      <c r="AZ112" s="12">
        <v>146.31700000000001</v>
      </c>
      <c r="BA112" s="12">
        <v>172.93</v>
      </c>
      <c r="BB112" s="12">
        <v>199.23</v>
      </c>
      <c r="BC112" s="12">
        <v>168.82</v>
      </c>
      <c r="BD112" s="12">
        <v>181.06700000000001</v>
      </c>
      <c r="BE112" s="12">
        <v>143.49</v>
      </c>
      <c r="BF112" s="12">
        <v>127.89100000000001</v>
      </c>
      <c r="BG112" s="12">
        <v>108.291</v>
      </c>
      <c r="BH112" s="12">
        <v>101.78400000000001</v>
      </c>
      <c r="BI112" s="12">
        <v>124.30200000000001</v>
      </c>
      <c r="BJ112" s="12">
        <v>122.41200000000001</v>
      </c>
      <c r="BK112" s="12">
        <v>107.99299999999999</v>
      </c>
      <c r="BL112" s="12">
        <v>101.608</v>
      </c>
      <c r="BM112" s="12">
        <v>164.28899999999999</v>
      </c>
      <c r="BN112" s="12">
        <v>159.69999999999999</v>
      </c>
      <c r="BO112" s="12">
        <v>147.92599999999999</v>
      </c>
      <c r="BP112" s="12">
        <v>144.68799999999999</v>
      </c>
      <c r="BQ112" s="12">
        <v>142.51900000000001</v>
      </c>
      <c r="BR112" s="12">
        <v>122.82899999999999</v>
      </c>
      <c r="BS112" s="12">
        <v>97.984999999999999</v>
      </c>
      <c r="BT112" s="12">
        <v>116.846</v>
      </c>
      <c r="BU112" s="12">
        <v>123.52</v>
      </c>
      <c r="BV112" s="12">
        <v>117.688</v>
      </c>
      <c r="BW112" s="12">
        <v>103.824</v>
      </c>
      <c r="BX112" s="12">
        <v>107.11825</v>
      </c>
      <c r="BY112" s="12">
        <v>164.2595</v>
      </c>
      <c r="BZ112" s="12">
        <v>142.04750000000001</v>
      </c>
      <c r="CA112" s="12">
        <v>156.39775</v>
      </c>
      <c r="CB112" s="12">
        <v>140.29875000000001</v>
      </c>
      <c r="CC112" s="12">
        <v>128.43293391</v>
      </c>
      <c r="CD112" s="12">
        <v>111.7495</v>
      </c>
      <c r="CE112" s="12">
        <v>96.520750000000007</v>
      </c>
      <c r="CF112" s="12">
        <v>117.10875</v>
      </c>
      <c r="CG112" s="12">
        <v>119.54774999999999</v>
      </c>
      <c r="CH112" s="12">
        <v>125.19025000000001</v>
      </c>
      <c r="CI112" s="12">
        <v>101.72924999999999</v>
      </c>
      <c r="CJ112" s="12">
        <v>113.19775</v>
      </c>
      <c r="CK112" s="12">
        <v>121.18275</v>
      </c>
      <c r="CL112" s="12">
        <v>161.78625</v>
      </c>
      <c r="CM112" s="12">
        <v>185.02225000000001</v>
      </c>
      <c r="CN112" s="12">
        <v>149.09575000000001</v>
      </c>
      <c r="CO112" s="12">
        <v>147.804</v>
      </c>
      <c r="CP112" s="12">
        <v>127.92700000000001</v>
      </c>
      <c r="CQ112" s="12">
        <v>109.5765</v>
      </c>
      <c r="CR112" s="12">
        <v>115.0915</v>
      </c>
      <c r="CS112" s="12">
        <v>115.67775</v>
      </c>
      <c r="CT112" s="12">
        <v>125.22024999999999</v>
      </c>
      <c r="CU112" s="12">
        <v>111.32774999999999</v>
      </c>
      <c r="CV112" s="12">
        <v>129.55799999999999</v>
      </c>
      <c r="CW112" s="12">
        <v>134.434</v>
      </c>
      <c r="CX112" s="12">
        <v>162.703</v>
      </c>
      <c r="CY112" s="12">
        <v>136.381</v>
      </c>
      <c r="CZ112" s="12">
        <v>167.55799999999999</v>
      </c>
      <c r="DA112" s="12">
        <v>145.97800000000001</v>
      </c>
      <c r="DB112" s="12">
        <v>138.376</v>
      </c>
      <c r="DC112" s="12">
        <v>108.79300000000001</v>
      </c>
      <c r="DD112" s="12">
        <v>109.755</v>
      </c>
      <c r="DE112" s="12">
        <v>125.773</v>
      </c>
      <c r="DF112" s="12">
        <v>120.589</v>
      </c>
      <c r="DG112" s="12">
        <v>100.34</v>
      </c>
      <c r="DH112" s="12">
        <v>113.13500000000001</v>
      </c>
      <c r="DI112" s="12">
        <v>141.25</v>
      </c>
      <c r="DJ112" s="12">
        <v>162.47999999999999</v>
      </c>
      <c r="DK112" s="12">
        <v>152.55099999999999</v>
      </c>
      <c r="DL112" s="12">
        <v>161.71299999999999</v>
      </c>
      <c r="DM112" s="12">
        <v>166.17</v>
      </c>
      <c r="DN112" s="12">
        <v>120.648</v>
      </c>
      <c r="DO112" s="12">
        <v>105.92100000000001</v>
      </c>
      <c r="DP112" s="12">
        <v>125.52</v>
      </c>
      <c r="DQ112" s="12">
        <v>116.34</v>
      </c>
      <c r="DR112" s="12">
        <v>120.81100000000001</v>
      </c>
      <c r="DS112" s="12">
        <v>112.746</v>
      </c>
    </row>
    <row r="113" spans="2:123" x14ac:dyDescent="0.3">
      <c r="B113" s="7">
        <v>10369</v>
      </c>
      <c r="C113" s="8" t="s">
        <v>112</v>
      </c>
      <c r="D113" s="12">
        <v>15.359</v>
      </c>
      <c r="E113" s="12">
        <v>14.486000000000001</v>
      </c>
      <c r="F113" s="12">
        <v>20.949000000000002</v>
      </c>
      <c r="G113" s="12">
        <v>15.353</v>
      </c>
      <c r="H113" s="12">
        <v>17.120999999999999</v>
      </c>
      <c r="I113" s="12">
        <v>17.312999999999999</v>
      </c>
      <c r="J113" s="12">
        <v>15.006</v>
      </c>
      <c r="K113" s="12">
        <v>23.126000000000001</v>
      </c>
      <c r="L113" s="12">
        <v>27.140999999999998</v>
      </c>
      <c r="M113" s="12">
        <v>33.485999999999997</v>
      </c>
      <c r="N113" s="12">
        <v>30.966999999999999</v>
      </c>
      <c r="O113" s="12">
        <v>23.876000000000001</v>
      </c>
      <c r="P113" s="12">
        <v>15.766</v>
      </c>
      <c r="Q113" s="12">
        <v>17.091999999999999</v>
      </c>
      <c r="R113" s="12">
        <v>16.989999999999998</v>
      </c>
      <c r="S113" s="12">
        <v>17.715</v>
      </c>
      <c r="T113" s="12">
        <v>17.548999999999999</v>
      </c>
      <c r="U113" s="12">
        <v>15.032999999999999</v>
      </c>
      <c r="V113" s="12">
        <v>14.331</v>
      </c>
      <c r="W113" s="12">
        <v>15.693</v>
      </c>
      <c r="X113" s="12">
        <v>23.048999999999999</v>
      </c>
      <c r="Y113" s="12">
        <v>30.515999999999998</v>
      </c>
      <c r="Z113" s="12">
        <v>31.84</v>
      </c>
      <c r="AA113" s="12">
        <v>25.611000000000001</v>
      </c>
      <c r="AB113" s="12">
        <v>14.1</v>
      </c>
      <c r="AC113" s="12">
        <v>14.9</v>
      </c>
      <c r="AD113" s="12">
        <v>18</v>
      </c>
      <c r="AE113" s="12">
        <v>18.2</v>
      </c>
      <c r="AF113" s="12">
        <v>17</v>
      </c>
      <c r="AG113" s="12">
        <v>18.7</v>
      </c>
      <c r="AH113" s="12">
        <v>15.1</v>
      </c>
      <c r="AI113" s="12">
        <v>32.700000000000003</v>
      </c>
      <c r="AJ113" s="12">
        <v>34.1</v>
      </c>
      <c r="AK113" s="12">
        <v>38.700000000000003</v>
      </c>
      <c r="AL113" s="12">
        <v>37.5</v>
      </c>
      <c r="AM113" s="12">
        <v>26.3</v>
      </c>
      <c r="AN113" s="12">
        <v>18.2</v>
      </c>
      <c r="AO113" s="12">
        <v>13.8</v>
      </c>
      <c r="AP113" s="12">
        <v>18.3</v>
      </c>
      <c r="AQ113" s="12">
        <v>22.2</v>
      </c>
      <c r="AR113" s="12">
        <v>16.5</v>
      </c>
      <c r="AS113" s="12">
        <v>15.3</v>
      </c>
      <c r="AT113" s="12">
        <v>24.4</v>
      </c>
      <c r="AU113" s="12">
        <v>34.5</v>
      </c>
      <c r="AV113" s="12">
        <v>32.299999999999997</v>
      </c>
      <c r="AW113" s="12">
        <v>35.6</v>
      </c>
      <c r="AX113" s="12">
        <v>35.299999999999997</v>
      </c>
      <c r="AY113" s="12">
        <v>26</v>
      </c>
      <c r="AZ113" s="12">
        <v>15.861000000000001</v>
      </c>
      <c r="BA113" s="12">
        <v>15.721</v>
      </c>
      <c r="BB113" s="12">
        <v>24.251999999999999</v>
      </c>
      <c r="BC113" s="12">
        <v>16.468</v>
      </c>
      <c r="BD113" s="12">
        <v>16.638999999999999</v>
      </c>
      <c r="BE113" s="12">
        <v>14.218999999999999</v>
      </c>
      <c r="BF113" s="12">
        <v>25.113</v>
      </c>
      <c r="BG113" s="12">
        <v>36.433999999999997</v>
      </c>
      <c r="BH113" s="12">
        <v>35.575000000000003</v>
      </c>
      <c r="BI113" s="12">
        <v>39.170999999999999</v>
      </c>
      <c r="BJ113" s="12">
        <v>34.558</v>
      </c>
      <c r="BK113" s="12">
        <v>29.853000000000002</v>
      </c>
      <c r="BL113" s="12">
        <v>17.771999999999998</v>
      </c>
      <c r="BM113" s="12">
        <v>16.666</v>
      </c>
      <c r="BN113" s="12">
        <v>19.103000000000002</v>
      </c>
      <c r="BO113" s="12">
        <v>17.516999999999999</v>
      </c>
      <c r="BP113" s="12">
        <v>15.395</v>
      </c>
      <c r="BQ113" s="12">
        <v>15.089</v>
      </c>
      <c r="BR113" s="12">
        <v>34.545000000000002</v>
      </c>
      <c r="BS113" s="12">
        <v>37.81</v>
      </c>
      <c r="BT113" s="12">
        <v>37.613999999999997</v>
      </c>
      <c r="BU113" s="12">
        <v>38.789000000000001</v>
      </c>
      <c r="BV113" s="12">
        <v>37.832000000000001</v>
      </c>
      <c r="BW113" s="12">
        <v>32.337000000000003</v>
      </c>
      <c r="BX113" s="12">
        <v>18.399755000000003</v>
      </c>
      <c r="BY113" s="12">
        <v>20.371615000000002</v>
      </c>
      <c r="BZ113" s="12">
        <v>20.254270000000002</v>
      </c>
      <c r="CA113" s="12">
        <v>21.741544999999999</v>
      </c>
      <c r="CB113" s="12">
        <v>17.072305</v>
      </c>
      <c r="CC113" s="12">
        <v>14.936995000000001</v>
      </c>
      <c r="CD113" s="12">
        <v>19.070029999999999</v>
      </c>
      <c r="CE113" s="12">
        <v>26.705650000000002</v>
      </c>
      <c r="CF113" s="12">
        <v>33.635475</v>
      </c>
      <c r="CG113" s="12">
        <v>37.844889999999999</v>
      </c>
      <c r="CH113" s="12">
        <v>38.642339999999997</v>
      </c>
      <c r="CI113" s="12">
        <v>29.348375000000001</v>
      </c>
      <c r="CJ113" s="12">
        <v>17.157064999999999</v>
      </c>
      <c r="CK113" s="12">
        <v>15.106995000000001</v>
      </c>
      <c r="CL113" s="12">
        <v>20.298269999999999</v>
      </c>
      <c r="CM113" s="12">
        <v>23.771509999999999</v>
      </c>
      <c r="CN113" s="12">
        <v>18.386994999999999</v>
      </c>
      <c r="CO113" s="12">
        <v>17.617244800000002</v>
      </c>
      <c r="CP113" s="12">
        <v>14.45860324</v>
      </c>
      <c r="CQ113" s="12">
        <v>29.693548095999997</v>
      </c>
      <c r="CR113" s="12">
        <v>33.374344124000004</v>
      </c>
      <c r="CS113" s="12">
        <v>36.461776079000003</v>
      </c>
      <c r="CT113" s="12">
        <v>34.298748506999999</v>
      </c>
      <c r="CU113" s="12">
        <v>31.837263184000001</v>
      </c>
      <c r="CV113" s="12">
        <v>17.989000000000001</v>
      </c>
      <c r="CW113" s="12">
        <v>15.407</v>
      </c>
      <c r="CX113" s="12">
        <v>17.486000000000001</v>
      </c>
      <c r="CY113" s="12">
        <v>15.606999999999999</v>
      </c>
      <c r="CZ113" s="12">
        <v>19.007999999999999</v>
      </c>
      <c r="DA113" s="12">
        <v>17.850000000000001</v>
      </c>
      <c r="DB113" s="12">
        <v>15.11</v>
      </c>
      <c r="DC113" s="12">
        <v>29.782</v>
      </c>
      <c r="DD113" s="12">
        <v>34.277999999999999</v>
      </c>
      <c r="DE113" s="12">
        <v>35.945999999999998</v>
      </c>
      <c r="DF113" s="12">
        <v>36.801000000000002</v>
      </c>
      <c r="DG113" s="12">
        <v>30.529</v>
      </c>
      <c r="DH113" s="12">
        <v>15.48</v>
      </c>
      <c r="DI113" s="12">
        <v>16.481000000000002</v>
      </c>
      <c r="DJ113" s="12">
        <v>17.21</v>
      </c>
      <c r="DK113" s="12">
        <v>16.673999999999999</v>
      </c>
      <c r="DL113" s="12">
        <v>19.117999999999999</v>
      </c>
      <c r="DM113" s="12">
        <v>16.486000000000001</v>
      </c>
      <c r="DN113" s="12">
        <v>14.314</v>
      </c>
      <c r="DO113" s="12">
        <v>25.643999999999998</v>
      </c>
      <c r="DP113" s="12">
        <v>29.747</v>
      </c>
      <c r="DQ113" s="12">
        <v>32.749000000000002</v>
      </c>
      <c r="DR113" s="12">
        <v>34.578000000000003</v>
      </c>
      <c r="DS113" s="12">
        <v>31.925000000000001</v>
      </c>
    </row>
    <row r="114" spans="2:123" x14ac:dyDescent="0.3">
      <c r="B114" s="7">
        <v>10370</v>
      </c>
      <c r="C114" s="8" t="s">
        <v>113</v>
      </c>
      <c r="D114" s="12">
        <v>750.94299999999998</v>
      </c>
      <c r="E114" s="12">
        <v>779.39400000000001</v>
      </c>
      <c r="F114" s="12">
        <v>1062.8150000000001</v>
      </c>
      <c r="G114" s="12">
        <v>803.601</v>
      </c>
      <c r="H114" s="12">
        <v>835.30100000000004</v>
      </c>
      <c r="I114" s="12">
        <v>831.1</v>
      </c>
      <c r="J114" s="12">
        <v>739.76800000000003</v>
      </c>
      <c r="K114" s="12">
        <v>701.78899999999999</v>
      </c>
      <c r="L114" s="12">
        <v>576.95399999999995</v>
      </c>
      <c r="M114" s="12">
        <v>606.86599999999999</v>
      </c>
      <c r="N114" s="12">
        <v>631.92700000000002</v>
      </c>
      <c r="O114" s="12">
        <v>594.07500000000005</v>
      </c>
      <c r="P114" s="12">
        <v>732.13699999999994</v>
      </c>
      <c r="Q114" s="12">
        <v>988.04600000000005</v>
      </c>
      <c r="R114" s="12">
        <v>901.43100000000004</v>
      </c>
      <c r="S114" s="12">
        <v>926.69899999999996</v>
      </c>
      <c r="T114" s="12">
        <v>925.69</v>
      </c>
      <c r="U114" s="12">
        <v>841.33500000000004</v>
      </c>
      <c r="V114" s="12">
        <v>779.45699999999999</v>
      </c>
      <c r="W114" s="12">
        <v>674.43499999999995</v>
      </c>
      <c r="X114" s="12">
        <v>584.80499999999995</v>
      </c>
      <c r="Y114" s="12">
        <v>577.03300000000002</v>
      </c>
      <c r="Z114" s="12">
        <v>596.68499999999995</v>
      </c>
      <c r="AA114" s="12">
        <v>597.03</v>
      </c>
      <c r="AB114" s="12">
        <v>733.96299999999997</v>
      </c>
      <c r="AC114" s="12">
        <v>819.072</v>
      </c>
      <c r="AD114" s="12">
        <v>920.21600000000001</v>
      </c>
      <c r="AE114" s="12">
        <v>927.096</v>
      </c>
      <c r="AF114" s="12">
        <v>854.88900000000001</v>
      </c>
      <c r="AG114" s="12">
        <v>855.51900000000001</v>
      </c>
      <c r="AH114" s="12">
        <v>753.11300000000006</v>
      </c>
      <c r="AI114" s="12">
        <v>668.86500000000001</v>
      </c>
      <c r="AJ114" s="12">
        <v>585.47500000000002</v>
      </c>
      <c r="AK114" s="12">
        <v>580.33199999999999</v>
      </c>
      <c r="AL114" s="12">
        <v>630.524</v>
      </c>
      <c r="AM114" s="12">
        <v>580.29899999999998</v>
      </c>
      <c r="AN114" s="12">
        <v>737.3</v>
      </c>
      <c r="AO114" s="12">
        <v>811.6</v>
      </c>
      <c r="AP114" s="12">
        <v>879.8</v>
      </c>
      <c r="AQ114" s="12">
        <v>958.5</v>
      </c>
      <c r="AR114" s="12">
        <v>807.6</v>
      </c>
      <c r="AS114" s="12">
        <v>821.1</v>
      </c>
      <c r="AT114" s="12">
        <v>720.4</v>
      </c>
      <c r="AU114" s="12">
        <v>678.2</v>
      </c>
      <c r="AV114" s="12">
        <v>590.79999999999995</v>
      </c>
      <c r="AW114" s="12">
        <v>633.6</v>
      </c>
      <c r="AX114" s="12">
        <v>591.29999999999995</v>
      </c>
      <c r="AY114" s="12">
        <v>646.6</v>
      </c>
      <c r="AZ114" s="12">
        <v>759.1</v>
      </c>
      <c r="BA114" s="12">
        <v>876</v>
      </c>
      <c r="BB114" s="12">
        <v>980</v>
      </c>
      <c r="BC114" s="12">
        <v>892</v>
      </c>
      <c r="BD114" s="12">
        <v>1016.2</v>
      </c>
      <c r="BE114" s="12">
        <v>791.4</v>
      </c>
      <c r="BF114" s="12">
        <v>683</v>
      </c>
      <c r="BG114" s="12">
        <v>600.1</v>
      </c>
      <c r="BH114" s="12">
        <v>569.70000000000005</v>
      </c>
      <c r="BI114" s="12">
        <v>630</v>
      </c>
      <c r="BJ114" s="12">
        <v>642.79999999999995</v>
      </c>
      <c r="BK114" s="12">
        <v>589.6</v>
      </c>
      <c r="BL114" s="12">
        <v>666</v>
      </c>
      <c r="BM114" s="12">
        <v>886</v>
      </c>
      <c r="BN114" s="12">
        <v>937</v>
      </c>
      <c r="BO114" s="12">
        <v>825</v>
      </c>
      <c r="BP114" s="12">
        <v>809</v>
      </c>
      <c r="BQ114" s="12">
        <v>822</v>
      </c>
      <c r="BR114" s="12">
        <v>694</v>
      </c>
      <c r="BS114" s="12">
        <v>611</v>
      </c>
      <c r="BT114" s="12">
        <v>647</v>
      </c>
      <c r="BU114" s="12">
        <v>650</v>
      </c>
      <c r="BV114" s="12">
        <v>654</v>
      </c>
      <c r="BW114" s="12">
        <v>575</v>
      </c>
      <c r="BX114" s="12">
        <v>641</v>
      </c>
      <c r="BY114" s="12">
        <v>859</v>
      </c>
      <c r="BZ114" s="12">
        <v>877</v>
      </c>
      <c r="CA114" s="12">
        <v>858</v>
      </c>
      <c r="CB114" s="12">
        <v>810</v>
      </c>
      <c r="CC114" s="12">
        <v>777</v>
      </c>
      <c r="CD114" s="12">
        <v>652</v>
      </c>
      <c r="CE114" s="12">
        <v>573</v>
      </c>
      <c r="CF114" s="12">
        <v>631</v>
      </c>
      <c r="CG114" s="12">
        <v>620</v>
      </c>
      <c r="CH114" s="12">
        <v>636</v>
      </c>
      <c r="CI114" s="12">
        <v>579</v>
      </c>
      <c r="CJ114" s="12">
        <v>673</v>
      </c>
      <c r="CK114" s="12">
        <v>729</v>
      </c>
      <c r="CL114" s="12">
        <v>891</v>
      </c>
      <c r="CM114" s="12">
        <v>1010</v>
      </c>
      <c r="CN114" s="12">
        <v>867</v>
      </c>
      <c r="CO114" s="12">
        <v>835</v>
      </c>
      <c r="CP114" s="12">
        <v>725</v>
      </c>
      <c r="CQ114" s="12">
        <v>635</v>
      </c>
      <c r="CR114" s="12">
        <v>590</v>
      </c>
      <c r="CS114" s="12">
        <v>610</v>
      </c>
      <c r="CT114" s="12">
        <v>678</v>
      </c>
      <c r="CU114" s="12">
        <v>618</v>
      </c>
      <c r="CV114" s="12">
        <v>725</v>
      </c>
      <c r="CW114" s="12">
        <v>791</v>
      </c>
      <c r="CX114" s="12">
        <v>872</v>
      </c>
      <c r="CY114" s="12">
        <v>854</v>
      </c>
      <c r="CZ114" s="12">
        <v>924</v>
      </c>
      <c r="DA114" s="12">
        <v>788</v>
      </c>
      <c r="DB114" s="12">
        <v>731</v>
      </c>
      <c r="DC114" s="12">
        <v>593</v>
      </c>
      <c r="DD114" s="12">
        <v>639</v>
      </c>
      <c r="DE114" s="12">
        <v>671</v>
      </c>
      <c r="DF114" s="12">
        <v>678</v>
      </c>
      <c r="DG114" s="12">
        <v>598</v>
      </c>
      <c r="DH114" s="12">
        <v>658</v>
      </c>
      <c r="DI114" s="12">
        <v>806</v>
      </c>
      <c r="DJ114" s="12">
        <v>895</v>
      </c>
      <c r="DK114" s="12">
        <v>810</v>
      </c>
      <c r="DL114" s="12">
        <v>940</v>
      </c>
      <c r="DM114" s="12">
        <v>887</v>
      </c>
      <c r="DN114" s="12">
        <v>691</v>
      </c>
      <c r="DO114" s="12">
        <v>609</v>
      </c>
      <c r="DP114" s="12">
        <v>644</v>
      </c>
      <c r="DQ114" s="12">
        <v>605</v>
      </c>
      <c r="DR114" s="12">
        <v>634</v>
      </c>
      <c r="DS114" s="12">
        <v>616</v>
      </c>
    </row>
    <row r="115" spans="2:123" x14ac:dyDescent="0.3">
      <c r="B115" s="7">
        <v>10371</v>
      </c>
      <c r="C115" s="8" t="s">
        <v>114</v>
      </c>
      <c r="D115" s="12">
        <v>14.298</v>
      </c>
      <c r="E115" s="12">
        <v>15.654</v>
      </c>
      <c r="F115" s="12">
        <v>21.364000000000001</v>
      </c>
      <c r="G115" s="12">
        <v>16.231999999999999</v>
      </c>
      <c r="H115" s="12">
        <v>15.179</v>
      </c>
      <c r="I115" s="12">
        <v>15.664999999999999</v>
      </c>
      <c r="J115" s="12">
        <v>14.084</v>
      </c>
      <c r="K115" s="12">
        <v>12.992000000000001</v>
      </c>
      <c r="L115" s="12">
        <v>11.201000000000001</v>
      </c>
      <c r="M115" s="12">
        <v>12.554</v>
      </c>
      <c r="N115" s="12">
        <v>12.965</v>
      </c>
      <c r="O115" s="12">
        <v>12.547000000000001</v>
      </c>
      <c r="P115" s="12">
        <v>14.108000000000001</v>
      </c>
      <c r="Q115" s="12">
        <v>20.701000000000001</v>
      </c>
      <c r="R115" s="12">
        <v>20.062999999999999</v>
      </c>
      <c r="S115" s="12">
        <v>18.812999999999999</v>
      </c>
      <c r="T115" s="12">
        <v>18.251999999999999</v>
      </c>
      <c r="U115" s="12">
        <v>16.446999999999999</v>
      </c>
      <c r="V115" s="12">
        <v>14.416</v>
      </c>
      <c r="W115" s="12">
        <v>12.997999999999999</v>
      </c>
      <c r="X115" s="12">
        <v>11.41</v>
      </c>
      <c r="Y115" s="12">
        <v>11.06</v>
      </c>
      <c r="Z115" s="12">
        <v>12.119</v>
      </c>
      <c r="AA115" s="12">
        <v>12.242000000000001</v>
      </c>
      <c r="AB115" s="12">
        <v>14</v>
      </c>
      <c r="AC115" s="12">
        <v>16.600000000000001</v>
      </c>
      <c r="AD115" s="12">
        <v>18.3</v>
      </c>
      <c r="AE115" s="12">
        <v>18.100000000000001</v>
      </c>
      <c r="AF115" s="12">
        <v>16.5</v>
      </c>
      <c r="AG115" s="12">
        <v>15.9</v>
      </c>
      <c r="AH115" s="12">
        <v>14</v>
      </c>
      <c r="AI115" s="12">
        <v>12.7</v>
      </c>
      <c r="AJ115" s="12">
        <v>11.9</v>
      </c>
      <c r="AK115" s="12">
        <v>12.1</v>
      </c>
      <c r="AL115" s="12">
        <v>13.4</v>
      </c>
      <c r="AM115" s="12">
        <v>12.2</v>
      </c>
      <c r="AN115" s="12">
        <v>14.7</v>
      </c>
      <c r="AO115" s="12">
        <v>16.7</v>
      </c>
      <c r="AP115" s="12">
        <v>18.2</v>
      </c>
      <c r="AQ115" s="12">
        <v>18.5</v>
      </c>
      <c r="AR115" s="12">
        <v>15.9</v>
      </c>
      <c r="AS115" s="12">
        <v>15.7</v>
      </c>
      <c r="AT115" s="12">
        <v>14.7</v>
      </c>
      <c r="AU115" s="12">
        <v>13.4</v>
      </c>
      <c r="AV115" s="12">
        <v>12.8</v>
      </c>
      <c r="AW115" s="12">
        <v>13.5</v>
      </c>
      <c r="AX115" s="12">
        <v>12.7</v>
      </c>
      <c r="AY115" s="12">
        <v>13.2</v>
      </c>
      <c r="AZ115" s="12">
        <v>14.489000000000001</v>
      </c>
      <c r="BA115" s="12">
        <v>17.878</v>
      </c>
      <c r="BB115" s="12">
        <v>21.359000000000002</v>
      </c>
      <c r="BC115" s="12">
        <v>17.654</v>
      </c>
      <c r="BD115" s="12">
        <v>20.792999999999999</v>
      </c>
      <c r="BE115" s="12">
        <v>16.768000000000001</v>
      </c>
      <c r="BF115" s="12">
        <v>13.497</v>
      </c>
      <c r="BG115" s="12">
        <v>12.177</v>
      </c>
      <c r="BH115" s="12">
        <v>11.551</v>
      </c>
      <c r="BI115" s="12">
        <v>13.510999999999999</v>
      </c>
      <c r="BJ115" s="12">
        <v>14.375999999999999</v>
      </c>
      <c r="BK115" s="12">
        <v>12.534000000000001</v>
      </c>
      <c r="BL115" s="12">
        <v>13.505000000000001</v>
      </c>
      <c r="BM115" s="12">
        <v>19.736999999999998</v>
      </c>
      <c r="BN115" s="12">
        <v>19.843</v>
      </c>
      <c r="BO115" s="12">
        <v>17.925000000000001</v>
      </c>
      <c r="BP115" s="12">
        <v>15.298999999999999</v>
      </c>
      <c r="BQ115" s="12">
        <v>16.125</v>
      </c>
      <c r="BR115" s="12">
        <v>14.208</v>
      </c>
      <c r="BS115" s="12">
        <v>12.465999999999999</v>
      </c>
      <c r="BT115" s="12">
        <v>13.891</v>
      </c>
      <c r="BU115" s="12">
        <v>14.496</v>
      </c>
      <c r="BV115" s="12">
        <v>13.643000000000001</v>
      </c>
      <c r="BW115" s="12">
        <v>11.961</v>
      </c>
      <c r="BX115" s="12">
        <v>13.007999999999999</v>
      </c>
      <c r="BY115" s="12">
        <v>17.963999999999999</v>
      </c>
      <c r="BZ115" s="12">
        <v>18.939</v>
      </c>
      <c r="CA115" s="12">
        <v>18.5</v>
      </c>
      <c r="CB115" s="12">
        <v>15.901999999999999</v>
      </c>
      <c r="CC115" s="12">
        <v>15.286</v>
      </c>
      <c r="CD115" s="12">
        <v>12.705</v>
      </c>
      <c r="CE115" s="12">
        <v>11.824</v>
      </c>
      <c r="CF115" s="12">
        <v>13.012</v>
      </c>
      <c r="CG115" s="12">
        <v>13.254</v>
      </c>
      <c r="CH115" s="12">
        <v>13.693</v>
      </c>
      <c r="CI115" s="12">
        <v>11.707000000000001</v>
      </c>
      <c r="CJ115" s="12">
        <v>13.118</v>
      </c>
      <c r="CK115" s="12">
        <v>15.406000000000001</v>
      </c>
      <c r="CL115" s="12">
        <v>19.356999999999999</v>
      </c>
      <c r="CM115" s="12">
        <v>21.58</v>
      </c>
      <c r="CN115" s="12">
        <v>18.207999999999998</v>
      </c>
      <c r="CO115" s="12">
        <v>17.079000000000001</v>
      </c>
      <c r="CP115" s="12">
        <v>13.945</v>
      </c>
      <c r="CQ115" s="12">
        <v>13.156000000000001</v>
      </c>
      <c r="CR115" s="12">
        <v>12.778</v>
      </c>
      <c r="CS115" s="12">
        <v>12.945</v>
      </c>
      <c r="CT115" s="12">
        <v>14.137</v>
      </c>
      <c r="CU115" s="12">
        <v>13.327999999999999</v>
      </c>
      <c r="CV115" s="12">
        <v>13.895</v>
      </c>
      <c r="CW115" s="12">
        <v>16.265000000000001</v>
      </c>
      <c r="CX115" s="12">
        <v>18.594999999999999</v>
      </c>
      <c r="CY115" s="12">
        <v>17.045999999999999</v>
      </c>
      <c r="CZ115" s="12">
        <v>18.065000000000001</v>
      </c>
      <c r="DA115" s="12">
        <v>15.459</v>
      </c>
      <c r="DB115" s="12">
        <v>14.786</v>
      </c>
      <c r="DC115" s="12">
        <v>12.343</v>
      </c>
      <c r="DD115" s="12">
        <v>12.999000000000001</v>
      </c>
      <c r="DE115" s="12">
        <v>14.46</v>
      </c>
      <c r="DF115" s="12">
        <v>14.46</v>
      </c>
      <c r="DG115" s="12">
        <v>11.445</v>
      </c>
      <c r="DH115" s="12">
        <v>13.241</v>
      </c>
      <c r="DI115" s="12">
        <v>15.291</v>
      </c>
      <c r="DJ115" s="12">
        <v>18.263999999999999</v>
      </c>
      <c r="DK115" s="12">
        <v>16.811</v>
      </c>
      <c r="DL115" s="12">
        <v>19.212</v>
      </c>
      <c r="DM115" s="12">
        <v>17.718</v>
      </c>
      <c r="DN115" s="12">
        <v>13.372999999999999</v>
      </c>
      <c r="DO115" s="12">
        <v>11.968</v>
      </c>
      <c r="DP115" s="12">
        <v>13.705</v>
      </c>
      <c r="DQ115" s="12">
        <v>13.182</v>
      </c>
      <c r="DR115" s="12">
        <v>13.97</v>
      </c>
      <c r="DS115" s="12">
        <v>12.972</v>
      </c>
    </row>
    <row r="116" spans="2:123" x14ac:dyDescent="0.3">
      <c r="B116" s="7">
        <v>10376</v>
      </c>
      <c r="C116" s="8" t="s">
        <v>115</v>
      </c>
      <c r="D116" s="12">
        <v>79.061999999999998</v>
      </c>
      <c r="E116" s="12">
        <v>85.578000000000003</v>
      </c>
      <c r="F116" s="12">
        <v>131.70599999999999</v>
      </c>
      <c r="G116" s="12">
        <v>92.522000000000006</v>
      </c>
      <c r="H116" s="12">
        <v>94.759</v>
      </c>
      <c r="I116" s="12">
        <v>93.799000000000007</v>
      </c>
      <c r="J116" s="12">
        <v>91.141000000000005</v>
      </c>
      <c r="K116" s="12">
        <v>79.741</v>
      </c>
      <c r="L116" s="12">
        <v>64.772999999999996</v>
      </c>
      <c r="M116" s="12">
        <v>60.082000000000001</v>
      </c>
      <c r="N116" s="12">
        <v>58.996000000000002</v>
      </c>
      <c r="O116" s="12">
        <v>58.654000000000003</v>
      </c>
      <c r="P116" s="12">
        <v>75.908000000000001</v>
      </c>
      <c r="Q116" s="12">
        <v>110.75700000000001</v>
      </c>
      <c r="R116" s="12">
        <v>109.63200000000001</v>
      </c>
      <c r="S116" s="12">
        <v>109.492</v>
      </c>
      <c r="T116" s="12">
        <v>116.94499999999999</v>
      </c>
      <c r="U116" s="12">
        <v>96.429000000000002</v>
      </c>
      <c r="V116" s="12">
        <v>97.867000000000004</v>
      </c>
      <c r="W116" s="12">
        <v>79.832999999999998</v>
      </c>
      <c r="X116" s="12">
        <v>58.798000000000002</v>
      </c>
      <c r="Y116" s="12">
        <v>56.631999999999998</v>
      </c>
      <c r="Z116" s="12">
        <v>57.398000000000003</v>
      </c>
      <c r="AA116" s="12">
        <v>59.658000000000001</v>
      </c>
      <c r="AB116" s="12">
        <v>79.599999999999994</v>
      </c>
      <c r="AC116" s="12">
        <v>90</v>
      </c>
      <c r="AD116" s="12">
        <v>109.4</v>
      </c>
      <c r="AE116" s="12">
        <v>104.7</v>
      </c>
      <c r="AF116" s="12">
        <v>103.8</v>
      </c>
      <c r="AG116" s="12">
        <v>106</v>
      </c>
      <c r="AH116" s="12">
        <v>91.5</v>
      </c>
      <c r="AI116" s="12">
        <v>76.8</v>
      </c>
      <c r="AJ116" s="12">
        <v>64.400000000000006</v>
      </c>
      <c r="AK116" s="12">
        <v>59.2</v>
      </c>
      <c r="AL116" s="12">
        <v>57.5</v>
      </c>
      <c r="AM116" s="12">
        <v>68.599999999999994</v>
      </c>
      <c r="AN116" s="12">
        <v>80.599999999999994</v>
      </c>
      <c r="AO116" s="12">
        <v>95.4</v>
      </c>
      <c r="AP116" s="12">
        <v>98.9</v>
      </c>
      <c r="AQ116" s="12">
        <v>106.8</v>
      </c>
      <c r="AR116" s="12">
        <v>100.6</v>
      </c>
      <c r="AS116" s="12">
        <v>99.4</v>
      </c>
      <c r="AT116" s="12">
        <v>84.5</v>
      </c>
      <c r="AU116" s="12">
        <v>82.4</v>
      </c>
      <c r="AV116" s="12">
        <v>55.9</v>
      </c>
      <c r="AW116" s="12">
        <v>54.7</v>
      </c>
      <c r="AX116" s="12">
        <v>58</v>
      </c>
      <c r="AY116" s="12">
        <v>60.5</v>
      </c>
      <c r="AZ116" s="12">
        <v>84.643000000000001</v>
      </c>
      <c r="BA116" s="12">
        <v>103.492</v>
      </c>
      <c r="BB116" s="12">
        <v>122.06699999999999</v>
      </c>
      <c r="BC116" s="12">
        <v>102.919</v>
      </c>
      <c r="BD116" s="12">
        <v>127.146</v>
      </c>
      <c r="BE116" s="12">
        <v>95.915999999999997</v>
      </c>
      <c r="BF116" s="12">
        <v>81.099000000000004</v>
      </c>
      <c r="BG116" s="12">
        <v>62.658000000000001</v>
      </c>
      <c r="BH116" s="12">
        <v>57.875999999999998</v>
      </c>
      <c r="BI116" s="12">
        <v>55.521000000000001</v>
      </c>
      <c r="BJ116" s="12">
        <v>55.085999999999999</v>
      </c>
      <c r="BK116" s="12">
        <v>55.207000000000001</v>
      </c>
      <c r="BL116" s="12">
        <v>60.564</v>
      </c>
      <c r="BM116" s="12">
        <v>101.178</v>
      </c>
      <c r="BN116" s="12">
        <v>114.033</v>
      </c>
      <c r="BO116" s="12">
        <v>104.93300000000001</v>
      </c>
      <c r="BP116" s="12">
        <v>91.554000000000002</v>
      </c>
      <c r="BQ116" s="12">
        <v>94.688999999999993</v>
      </c>
      <c r="BR116" s="12">
        <v>84.424999999999997</v>
      </c>
      <c r="BS116" s="12">
        <v>66.971000000000004</v>
      </c>
      <c r="BT116" s="12">
        <v>57.576000000000001</v>
      </c>
      <c r="BU116" s="12">
        <v>55.475999999999999</v>
      </c>
      <c r="BV116" s="12">
        <v>51.750999999999998</v>
      </c>
      <c r="BW116" s="12">
        <v>62.335999999999999</v>
      </c>
      <c r="BX116" s="12">
        <v>63.116340199999996</v>
      </c>
      <c r="BY116" s="12">
        <v>100.9182418</v>
      </c>
      <c r="BZ116" s="12">
        <v>107.6233422</v>
      </c>
      <c r="CA116" s="12">
        <v>113.2343798</v>
      </c>
      <c r="CB116" s="12">
        <v>90.94341</v>
      </c>
      <c r="CC116" s="12">
        <v>87.685865800000002</v>
      </c>
      <c r="CD116" s="12">
        <v>74.288012000000009</v>
      </c>
      <c r="CE116" s="12">
        <v>60.779981599999999</v>
      </c>
      <c r="CF116" s="12">
        <v>57.041887000000003</v>
      </c>
      <c r="CG116" s="12">
        <v>55.177761400000001</v>
      </c>
      <c r="CH116" s="12">
        <v>55.249402199999999</v>
      </c>
      <c r="CI116" s="12">
        <v>64.221373</v>
      </c>
      <c r="CJ116" s="12">
        <v>71.781379883</v>
      </c>
      <c r="CK116" s="12">
        <v>77.728352946000001</v>
      </c>
      <c r="CL116" s="12">
        <v>111.90783842499999</v>
      </c>
      <c r="CM116" s="12">
        <v>124.35191151000001</v>
      </c>
      <c r="CN116" s="12">
        <v>103.27064561500001</v>
      </c>
      <c r="CO116" s="12">
        <v>99.094055561000005</v>
      </c>
      <c r="CP116" s="12">
        <v>88.135729408000003</v>
      </c>
      <c r="CQ116" s="12">
        <v>76.169610453000004</v>
      </c>
      <c r="CR116" s="12">
        <v>60.363775179999998</v>
      </c>
      <c r="CS116" s="12">
        <v>54.664136456000001</v>
      </c>
      <c r="CT116" s="12">
        <v>55.302395740999998</v>
      </c>
      <c r="CU116" s="12">
        <v>62.436092306999996</v>
      </c>
      <c r="CV116" s="12">
        <v>77.497</v>
      </c>
      <c r="CW116" s="12">
        <v>83.391999999999996</v>
      </c>
      <c r="CX116" s="12">
        <v>105.374</v>
      </c>
      <c r="CY116" s="12">
        <v>91.081000000000003</v>
      </c>
      <c r="CZ116" s="12">
        <v>117.152</v>
      </c>
      <c r="DA116" s="12">
        <v>98.174999999999997</v>
      </c>
      <c r="DB116" s="12">
        <v>93.447999999999993</v>
      </c>
      <c r="DC116" s="12">
        <v>71.954999999999998</v>
      </c>
      <c r="DD116" s="12">
        <v>58.744</v>
      </c>
      <c r="DE116" s="12">
        <v>56.64</v>
      </c>
      <c r="DF116" s="12">
        <v>54.238999999999997</v>
      </c>
      <c r="DG116" s="12">
        <v>63.823999999999998</v>
      </c>
      <c r="DH116" s="12">
        <v>67.2</v>
      </c>
      <c r="DI116" s="12">
        <v>90.576999999999998</v>
      </c>
      <c r="DJ116" s="12">
        <v>100.953</v>
      </c>
      <c r="DK116" s="12">
        <v>102.429</v>
      </c>
      <c r="DL116" s="12">
        <v>111.497</v>
      </c>
      <c r="DM116" s="12">
        <v>114.351</v>
      </c>
      <c r="DN116" s="12">
        <v>83.28</v>
      </c>
      <c r="DO116" s="12">
        <v>73.826999999999998</v>
      </c>
      <c r="DP116" s="12">
        <v>58.585000000000001</v>
      </c>
      <c r="DQ116" s="12">
        <v>53.886000000000003</v>
      </c>
      <c r="DR116" s="12">
        <v>53.582000000000001</v>
      </c>
      <c r="DS116" s="12">
        <v>77.893000000000001</v>
      </c>
    </row>
    <row r="117" spans="2:123" x14ac:dyDescent="0.3">
      <c r="B117" s="7">
        <v>10378</v>
      </c>
      <c r="C117" s="8" t="s">
        <v>116</v>
      </c>
      <c r="D117" s="12">
        <v>3.3486712962962959</v>
      </c>
      <c r="E117" s="12">
        <v>3.4486640624999998</v>
      </c>
      <c r="F117" s="12">
        <v>5.04296875</v>
      </c>
      <c r="G117" s="12">
        <v>4.4603100000000007</v>
      </c>
      <c r="H117" s="12">
        <v>3.6418385416666665</v>
      </c>
      <c r="I117" s="12">
        <v>3.5310925925925924</v>
      </c>
      <c r="J117" s="12">
        <v>3.003314903846154</v>
      </c>
      <c r="K117" s="12">
        <v>2.3869250000000002</v>
      </c>
      <c r="L117" s="12">
        <v>1.8668052884615385</v>
      </c>
      <c r="M117" s="12">
        <v>2.2394350961538461</v>
      </c>
      <c r="N117" s="12">
        <v>2.108264423076923</v>
      </c>
      <c r="O117" s="12">
        <v>1.4101175000000001</v>
      </c>
      <c r="P117" s="12">
        <v>2.3584326923076926</v>
      </c>
      <c r="Q117" s="12">
        <v>5.0503374999999995</v>
      </c>
      <c r="R117" s="12">
        <v>4.3732067307692306</v>
      </c>
      <c r="S117" s="12">
        <v>4.7749049999999995</v>
      </c>
      <c r="T117" s="12">
        <v>5.0690364583333327</v>
      </c>
      <c r="U117" s="12">
        <v>3.5098194444444442</v>
      </c>
      <c r="V117" s="12">
        <v>2.8975624999999998</v>
      </c>
      <c r="W117" s="12">
        <v>2.3603725</v>
      </c>
      <c r="X117" s="12">
        <v>1.7697548076923075</v>
      </c>
      <c r="Y117" s="12">
        <v>1.862725</v>
      </c>
      <c r="Z117" s="12">
        <v>2.108171296296296</v>
      </c>
      <c r="AA117" s="12">
        <v>1.8898499999999998</v>
      </c>
      <c r="AB117" s="12">
        <v>2.8</v>
      </c>
      <c r="AC117" s="12">
        <v>3.6</v>
      </c>
      <c r="AD117" s="12">
        <v>4.0999999999999996</v>
      </c>
      <c r="AE117" s="12">
        <v>4.8</v>
      </c>
      <c r="AF117" s="12">
        <v>4</v>
      </c>
      <c r="AG117" s="12">
        <v>3.7</v>
      </c>
      <c r="AH117" s="12">
        <v>2.9</v>
      </c>
      <c r="AI117" s="12">
        <v>2</v>
      </c>
      <c r="AJ117" s="12">
        <v>1.9</v>
      </c>
      <c r="AK117" s="12">
        <v>2.2000000000000002</v>
      </c>
      <c r="AL117" s="12">
        <v>2.2000000000000002</v>
      </c>
      <c r="AM117" s="12">
        <v>2.6</v>
      </c>
      <c r="AN117" s="12">
        <v>2.7</v>
      </c>
      <c r="AO117" s="12">
        <v>3.4</v>
      </c>
      <c r="AP117" s="12">
        <v>3.7</v>
      </c>
      <c r="AQ117" s="12">
        <v>4.7</v>
      </c>
      <c r="AR117" s="12">
        <v>3.9</v>
      </c>
      <c r="AS117" s="12">
        <v>3.5</v>
      </c>
      <c r="AT117" s="12">
        <v>3.6</v>
      </c>
      <c r="AU117" s="12">
        <v>2.8</v>
      </c>
      <c r="AV117" s="12">
        <v>1.7</v>
      </c>
      <c r="AW117" s="12">
        <v>2.2000000000000002</v>
      </c>
      <c r="AX117" s="12">
        <v>2.1</v>
      </c>
      <c r="AY117" s="12">
        <v>2</v>
      </c>
      <c r="AZ117" s="12">
        <v>2.7149999999999999</v>
      </c>
      <c r="BA117" s="12">
        <v>3.694</v>
      </c>
      <c r="BB117" s="12">
        <v>4.6100000000000003</v>
      </c>
      <c r="BC117" s="12">
        <v>3.9550000000000001</v>
      </c>
      <c r="BD117" s="12">
        <v>5.18</v>
      </c>
      <c r="BE117" s="12">
        <v>3.621</v>
      </c>
      <c r="BF117" s="12">
        <v>2.4670000000000001</v>
      </c>
      <c r="BG117" s="12">
        <v>1.766</v>
      </c>
      <c r="BH117" s="12">
        <v>1.7549999999999999</v>
      </c>
      <c r="BI117" s="12">
        <v>2.2290000000000001</v>
      </c>
      <c r="BJ117" s="12">
        <v>2.1309999999999998</v>
      </c>
      <c r="BK117" s="12">
        <v>1.698</v>
      </c>
      <c r="BL117" s="12">
        <v>2.456</v>
      </c>
      <c r="BM117" s="12">
        <v>4.6829999999999998</v>
      </c>
      <c r="BN117" s="12">
        <v>5.3220000000000001</v>
      </c>
      <c r="BO117" s="12">
        <v>4.0709999999999997</v>
      </c>
      <c r="BP117" s="12">
        <v>4.0519999999999996</v>
      </c>
      <c r="BQ117" s="12">
        <v>3.972</v>
      </c>
      <c r="BR117" s="12">
        <v>2.879</v>
      </c>
      <c r="BS117" s="12">
        <v>1.835</v>
      </c>
      <c r="BT117" s="12">
        <v>2.2650000000000001</v>
      </c>
      <c r="BU117" s="12">
        <v>2.4340000000000002</v>
      </c>
      <c r="BV117" s="12">
        <v>2.1219999999999999</v>
      </c>
      <c r="BW117" s="12">
        <v>1.6779999999999999</v>
      </c>
      <c r="BX117" s="12">
        <v>2.0676233870000003</v>
      </c>
      <c r="BY117" s="12">
        <v>4.3759414359999997</v>
      </c>
      <c r="BZ117" s="12">
        <v>4.7440706989999999</v>
      </c>
      <c r="CA117" s="12">
        <v>4.8878634410000004</v>
      </c>
      <c r="CB117" s="12">
        <v>4.1167215519999996</v>
      </c>
      <c r="CC117" s="12">
        <v>3.5828801810000002</v>
      </c>
      <c r="CD117" s="12">
        <v>2.3797637969999998</v>
      </c>
      <c r="CE117" s="12">
        <v>1.701326948</v>
      </c>
      <c r="CF117" s="12">
        <v>2.1166025370000003</v>
      </c>
      <c r="CG117" s="12">
        <v>2.1952951659999997</v>
      </c>
      <c r="CH117" s="12">
        <v>2.1681043020000001</v>
      </c>
      <c r="CI117" s="12">
        <v>1.602239934</v>
      </c>
      <c r="CJ117" s="12">
        <v>2.6248913410000001</v>
      </c>
      <c r="CK117" s="12">
        <v>3.3285786069999999</v>
      </c>
      <c r="CL117" s="12">
        <v>5.1070263439999994</v>
      </c>
      <c r="CM117" s="12">
        <v>5.7701448920000002</v>
      </c>
      <c r="CN117" s="12">
        <v>4.8798705360000003</v>
      </c>
      <c r="CO117" s="12">
        <v>3.8818069310000003</v>
      </c>
      <c r="CP117" s="12">
        <v>3.0493736009999997</v>
      </c>
      <c r="CQ117" s="12">
        <v>2.3745416669999999</v>
      </c>
      <c r="CR117" s="12">
        <v>2.0667</v>
      </c>
      <c r="CS117" s="12">
        <v>2.2697610209999999</v>
      </c>
      <c r="CT117" s="12">
        <v>2.259668279</v>
      </c>
      <c r="CU117" s="12">
        <v>2.0857541660000001</v>
      </c>
      <c r="CV117" s="12">
        <v>3.0230000000000001</v>
      </c>
      <c r="CW117" s="12">
        <v>3.7090000000000001</v>
      </c>
      <c r="CX117" s="12">
        <v>4.5030000000000001</v>
      </c>
      <c r="CY117" s="12">
        <v>4.8280000000000003</v>
      </c>
      <c r="CZ117" s="12">
        <v>5.2709999999999999</v>
      </c>
      <c r="DA117" s="12">
        <v>4.17</v>
      </c>
      <c r="DB117" s="12">
        <v>2.891</v>
      </c>
      <c r="DC117" s="12">
        <v>1.8560000000000001</v>
      </c>
      <c r="DD117" s="12">
        <v>1.927</v>
      </c>
      <c r="DE117" s="12">
        <v>2.379</v>
      </c>
      <c r="DF117" s="12">
        <v>2.4079999999999999</v>
      </c>
      <c r="DG117" s="12">
        <v>1.7909999999999999</v>
      </c>
      <c r="DH117" s="12">
        <v>2.5449999999999999</v>
      </c>
      <c r="DI117" s="12">
        <v>4.0149999999999997</v>
      </c>
      <c r="DJ117" s="12">
        <v>4.4180000000000001</v>
      </c>
      <c r="DK117" s="12">
        <v>4.3090000000000002</v>
      </c>
      <c r="DL117" s="12">
        <v>5.3369999999999997</v>
      </c>
      <c r="DM117" s="12">
        <v>5.9029999999999996</v>
      </c>
      <c r="DN117" s="12">
        <v>2.7629999999999999</v>
      </c>
      <c r="DO117" s="12">
        <v>2.1549999999999998</v>
      </c>
      <c r="DP117" s="12">
        <v>2.0750000000000002</v>
      </c>
      <c r="DQ117" s="12">
        <v>2.242</v>
      </c>
      <c r="DR117" s="12">
        <v>2.3330000000000002</v>
      </c>
      <c r="DS117" s="12">
        <v>2.3460000000000001</v>
      </c>
    </row>
    <row r="118" spans="2:123" x14ac:dyDescent="0.3">
      <c r="B118" s="7">
        <v>10379</v>
      </c>
      <c r="C118" s="8" t="s">
        <v>117</v>
      </c>
      <c r="D118" s="12">
        <v>7.0380000000000003</v>
      </c>
      <c r="E118" s="12">
        <v>7.53</v>
      </c>
      <c r="F118" s="12">
        <v>11.206</v>
      </c>
      <c r="G118" s="12">
        <v>7.8049999999999997</v>
      </c>
      <c r="H118" s="12">
        <v>8.0519999999999996</v>
      </c>
      <c r="I118" s="12">
        <v>8.0269999999999992</v>
      </c>
      <c r="J118" s="12">
        <v>6.8570000000000002</v>
      </c>
      <c r="K118" s="12">
        <v>6.4989999999999997</v>
      </c>
      <c r="L118" s="12">
        <v>5.0179999999999998</v>
      </c>
      <c r="M118" s="12">
        <v>5.1539999999999999</v>
      </c>
      <c r="N118" s="12">
        <v>5.2519999999999998</v>
      </c>
      <c r="O118" s="12">
        <v>5.2169999999999996</v>
      </c>
      <c r="P118" s="12">
        <v>6.6150000000000002</v>
      </c>
      <c r="Q118" s="12">
        <v>10.316000000000001</v>
      </c>
      <c r="R118" s="12">
        <v>9.7449999999999992</v>
      </c>
      <c r="S118" s="12">
        <v>9.6929999999999996</v>
      </c>
      <c r="T118" s="12">
        <v>9.4920000000000009</v>
      </c>
      <c r="U118" s="12">
        <v>8.4440000000000008</v>
      </c>
      <c r="V118" s="12">
        <v>7.4240000000000004</v>
      </c>
      <c r="W118" s="12">
        <v>6.0910000000000002</v>
      </c>
      <c r="X118" s="12">
        <v>4.702</v>
      </c>
      <c r="Y118" s="12">
        <v>4.5090000000000003</v>
      </c>
      <c r="Z118" s="12">
        <v>4.6980000000000004</v>
      </c>
      <c r="AA118" s="12">
        <v>5.0830000000000002</v>
      </c>
      <c r="AB118" s="12">
        <v>6.6</v>
      </c>
      <c r="AC118" s="12">
        <v>8.1999999999999993</v>
      </c>
      <c r="AD118" s="12">
        <v>9.1</v>
      </c>
      <c r="AE118" s="12">
        <v>9.6</v>
      </c>
      <c r="AF118" s="12">
        <v>8.6</v>
      </c>
      <c r="AG118" s="12">
        <v>8.5</v>
      </c>
      <c r="AH118" s="12">
        <v>6.8</v>
      </c>
      <c r="AI118" s="12">
        <v>6</v>
      </c>
      <c r="AJ118" s="12">
        <v>4.8</v>
      </c>
      <c r="AK118" s="12">
        <v>4.5</v>
      </c>
      <c r="AL118" s="12">
        <v>5</v>
      </c>
      <c r="AM118" s="12">
        <v>4.7</v>
      </c>
      <c r="AN118" s="12">
        <v>6.8</v>
      </c>
      <c r="AO118" s="12">
        <v>8</v>
      </c>
      <c r="AP118" s="12">
        <v>9</v>
      </c>
      <c r="AQ118" s="12">
        <v>9.8000000000000007</v>
      </c>
      <c r="AR118" s="12">
        <v>7.8</v>
      </c>
      <c r="AS118" s="12">
        <v>7.9</v>
      </c>
      <c r="AT118" s="12">
        <v>6.8</v>
      </c>
      <c r="AU118" s="12">
        <v>6.2</v>
      </c>
      <c r="AV118" s="12">
        <v>4.7</v>
      </c>
      <c r="AW118" s="12">
        <v>5.2</v>
      </c>
      <c r="AX118" s="12">
        <v>4.9000000000000004</v>
      </c>
      <c r="AY118" s="12">
        <v>5.6</v>
      </c>
      <c r="AZ118" s="12">
        <v>6.915</v>
      </c>
      <c r="BA118" s="12">
        <v>8.8059999999999992</v>
      </c>
      <c r="BB118" s="12">
        <v>9.9749999999999996</v>
      </c>
      <c r="BC118" s="12">
        <v>8.734</v>
      </c>
      <c r="BD118" s="12">
        <v>10.406000000000001</v>
      </c>
      <c r="BE118" s="12">
        <v>7.4260000000000002</v>
      </c>
      <c r="BF118" s="12">
        <v>6.1879999999999997</v>
      </c>
      <c r="BG118" s="12">
        <v>5.0629999999999997</v>
      </c>
      <c r="BH118" s="12">
        <v>4.2320000000000002</v>
      </c>
      <c r="BI118" s="12">
        <v>5.1859999999999999</v>
      </c>
      <c r="BJ118" s="12">
        <v>5.4089999999999998</v>
      </c>
      <c r="BK118" s="12">
        <v>4.9059999999999997</v>
      </c>
      <c r="BL118" s="12">
        <v>6.1580000000000004</v>
      </c>
      <c r="BM118" s="12">
        <v>8.7390000000000008</v>
      </c>
      <c r="BN118" s="12">
        <v>9.7469999999999999</v>
      </c>
      <c r="BO118" s="12">
        <v>8.2100000000000009</v>
      </c>
      <c r="BP118" s="12">
        <v>8.0399999999999991</v>
      </c>
      <c r="BQ118" s="12">
        <v>8.1639999999999997</v>
      </c>
      <c r="BR118" s="12">
        <v>6.7619999999999996</v>
      </c>
      <c r="BS118" s="12">
        <v>5.3369999999999997</v>
      </c>
      <c r="BT118" s="12">
        <v>5.508</v>
      </c>
      <c r="BU118" s="12">
        <v>5.5229999999999997</v>
      </c>
      <c r="BV118" s="12">
        <v>5.274</v>
      </c>
      <c r="BW118" s="12">
        <v>5.0030000000000001</v>
      </c>
      <c r="BX118" s="12">
        <v>5.6520000000000001</v>
      </c>
      <c r="BY118" s="12">
        <v>8.6820000000000004</v>
      </c>
      <c r="BZ118" s="12">
        <v>9.2189999999999994</v>
      </c>
      <c r="CA118" s="12">
        <v>9.0169999999999995</v>
      </c>
      <c r="CB118" s="12">
        <v>7.91</v>
      </c>
      <c r="CC118" s="12">
        <v>7.2709999999999999</v>
      </c>
      <c r="CD118" s="12">
        <v>5.7910000000000004</v>
      </c>
      <c r="CE118" s="12">
        <v>4.6360000000000001</v>
      </c>
      <c r="CF118" s="12">
        <v>5.4340000000000002</v>
      </c>
      <c r="CG118" s="12">
        <v>5.2779999999999996</v>
      </c>
      <c r="CH118" s="12">
        <v>5.5419999999999998</v>
      </c>
      <c r="CI118" s="12">
        <v>4.8280000000000003</v>
      </c>
      <c r="CJ118" s="12">
        <v>6.2880000000000003</v>
      </c>
      <c r="CK118" s="12">
        <v>7.2850000000000001</v>
      </c>
      <c r="CL118" s="12">
        <v>9.6959999999999997</v>
      </c>
      <c r="CM118" s="12">
        <v>10.097</v>
      </c>
      <c r="CN118" s="12">
        <v>8.7390000000000008</v>
      </c>
      <c r="CO118" s="12">
        <v>8.1630000000000003</v>
      </c>
      <c r="CP118" s="12">
        <v>6.9269999999999996</v>
      </c>
      <c r="CQ118" s="12">
        <v>5.6909999999999998</v>
      </c>
      <c r="CR118" s="12">
        <v>4.8410000000000002</v>
      </c>
      <c r="CS118" s="12">
        <v>5.1050000000000004</v>
      </c>
      <c r="CT118" s="12">
        <v>5.65</v>
      </c>
      <c r="CU118" s="12">
        <v>5.218</v>
      </c>
      <c r="CV118" s="12">
        <v>6.6740000000000004</v>
      </c>
      <c r="CW118" s="12">
        <v>7.7869999999999999</v>
      </c>
      <c r="CX118" s="12">
        <v>8.8330000000000002</v>
      </c>
      <c r="CY118" s="12">
        <v>8.24</v>
      </c>
      <c r="CZ118" s="12">
        <v>9.25</v>
      </c>
      <c r="DA118" s="12">
        <v>7.657</v>
      </c>
      <c r="DB118" s="12">
        <v>8.0429999999999993</v>
      </c>
      <c r="DC118" s="12">
        <v>5.2140000000000004</v>
      </c>
      <c r="DD118" s="12">
        <v>5.2060000000000004</v>
      </c>
      <c r="DE118" s="12">
        <v>6.0309999999999997</v>
      </c>
      <c r="DF118" s="12">
        <v>5.9160000000000004</v>
      </c>
      <c r="DG118" s="12">
        <v>4.5869999999999997</v>
      </c>
      <c r="DH118" s="12">
        <v>5.9850000000000003</v>
      </c>
      <c r="DI118" s="12">
        <v>7.3120000000000003</v>
      </c>
      <c r="DJ118" s="12">
        <v>8.9589999999999996</v>
      </c>
      <c r="DK118" s="12">
        <v>8.1489999999999991</v>
      </c>
      <c r="DL118" s="12">
        <v>9.8059999999999992</v>
      </c>
      <c r="DM118" s="12">
        <v>8.7940000000000005</v>
      </c>
      <c r="DN118" s="12">
        <v>6.3570000000000002</v>
      </c>
      <c r="DO118" s="12">
        <v>5.1369999999999996</v>
      </c>
      <c r="DP118" s="12">
        <v>5.8239999999999998</v>
      </c>
      <c r="DQ118" s="12">
        <v>5.2590000000000003</v>
      </c>
      <c r="DR118" s="12">
        <v>5.63</v>
      </c>
      <c r="DS118" s="12">
        <v>5.53</v>
      </c>
    </row>
    <row r="119" spans="2:123" x14ac:dyDescent="0.3">
      <c r="B119" s="7">
        <v>10388</v>
      </c>
      <c r="C119" s="8" t="s">
        <v>118</v>
      </c>
      <c r="D119" s="12">
        <v>125.334</v>
      </c>
      <c r="E119" s="12">
        <v>101.496</v>
      </c>
      <c r="F119" s="12">
        <v>125.693</v>
      </c>
      <c r="G119" s="12">
        <v>96.231999999999999</v>
      </c>
      <c r="H119" s="12">
        <v>99.018000000000001</v>
      </c>
      <c r="I119" s="12">
        <v>101.54900000000001</v>
      </c>
      <c r="J119" s="12">
        <v>127.251</v>
      </c>
      <c r="K119" s="12">
        <v>142.36199999999999</v>
      </c>
      <c r="L119" s="12">
        <v>181.08799999999999</v>
      </c>
      <c r="M119" s="12">
        <v>186.51499999999999</v>
      </c>
      <c r="N119" s="12">
        <v>185.92099999999999</v>
      </c>
      <c r="O119" s="12">
        <v>154.37799999999999</v>
      </c>
      <c r="P119" s="12">
        <v>118.884</v>
      </c>
      <c r="Q119" s="12">
        <v>105.43300000000001</v>
      </c>
      <c r="R119" s="12">
        <v>103.55500000000001</v>
      </c>
      <c r="S119" s="12">
        <v>113.29600000000001</v>
      </c>
      <c r="T119" s="12">
        <v>113.941</v>
      </c>
      <c r="U119" s="12">
        <v>93.995000000000005</v>
      </c>
      <c r="V119" s="12">
        <v>120.794</v>
      </c>
      <c r="W119" s="12">
        <v>126.846</v>
      </c>
      <c r="X119" s="12">
        <v>185.709</v>
      </c>
      <c r="Y119" s="12">
        <v>188.14099999999999</v>
      </c>
      <c r="Z119" s="12">
        <v>194.95500000000001</v>
      </c>
      <c r="AA119" s="12">
        <v>170.85499999999999</v>
      </c>
      <c r="AB119" s="12">
        <v>123.6</v>
      </c>
      <c r="AC119" s="12">
        <v>109.5</v>
      </c>
      <c r="AD119" s="12">
        <v>115.5</v>
      </c>
      <c r="AE119" s="12">
        <v>116.8</v>
      </c>
      <c r="AF119" s="12">
        <v>108.2</v>
      </c>
      <c r="AG119" s="12">
        <v>101.2</v>
      </c>
      <c r="AH119" s="12">
        <v>127.3</v>
      </c>
      <c r="AI119" s="12">
        <v>166.6</v>
      </c>
      <c r="AJ119" s="12">
        <v>191.6</v>
      </c>
      <c r="AK119" s="12">
        <v>211.5</v>
      </c>
      <c r="AL119" s="12">
        <v>202.7</v>
      </c>
      <c r="AM119" s="12">
        <v>170.6</v>
      </c>
      <c r="AN119" s="12">
        <v>129.19999999999999</v>
      </c>
      <c r="AO119" s="12">
        <v>106.4</v>
      </c>
      <c r="AP119" s="12">
        <v>109.3</v>
      </c>
      <c r="AQ119" s="12">
        <v>117.4</v>
      </c>
      <c r="AR119" s="12">
        <v>112.2</v>
      </c>
      <c r="AS119" s="12">
        <v>114.4</v>
      </c>
      <c r="AT119" s="12">
        <v>138.19999999999999</v>
      </c>
      <c r="AU119" s="12">
        <v>179.2</v>
      </c>
      <c r="AV119" s="12">
        <v>205.3</v>
      </c>
      <c r="AW119" s="12">
        <v>224</v>
      </c>
      <c r="AX119" s="12">
        <v>217.1</v>
      </c>
      <c r="AY119" s="12">
        <v>188</v>
      </c>
      <c r="AZ119" s="12">
        <v>131.94300000000001</v>
      </c>
      <c r="BA119" s="12">
        <v>137.886</v>
      </c>
      <c r="BB119" s="12">
        <v>153.22800000000001</v>
      </c>
      <c r="BC119" s="12">
        <v>140.666</v>
      </c>
      <c r="BD119" s="12">
        <v>147.51900000000001</v>
      </c>
      <c r="BE119" s="12">
        <v>137.548</v>
      </c>
      <c r="BF119" s="12">
        <v>160.684</v>
      </c>
      <c r="BG119" s="12">
        <v>217.71600000000001</v>
      </c>
      <c r="BH119" s="12">
        <v>242.673</v>
      </c>
      <c r="BI119" s="12">
        <v>257.17399999999998</v>
      </c>
      <c r="BJ119" s="12">
        <v>246.24100000000001</v>
      </c>
      <c r="BK119" s="12">
        <v>207.62700000000001</v>
      </c>
      <c r="BL119" s="12">
        <v>191.22800000000001</v>
      </c>
      <c r="BM119" s="12">
        <v>169.51499999999999</v>
      </c>
      <c r="BN119" s="12">
        <v>156.58699999999999</v>
      </c>
      <c r="BO119" s="12">
        <v>162.78299999999999</v>
      </c>
      <c r="BP119" s="12">
        <v>162.816</v>
      </c>
      <c r="BQ119" s="12">
        <v>176.08199999999999</v>
      </c>
      <c r="BR119" s="12">
        <v>203.72200000000001</v>
      </c>
      <c r="BS119" s="12">
        <v>239.971</v>
      </c>
      <c r="BT119" s="12">
        <v>285.173</v>
      </c>
      <c r="BU119" s="12">
        <v>275.96800000000002</v>
      </c>
      <c r="BV119" s="12">
        <v>278.67</v>
      </c>
      <c r="BW119" s="12">
        <v>239.73699999999999</v>
      </c>
      <c r="BX119" s="12">
        <v>197.93515664699999</v>
      </c>
      <c r="BY119" s="12">
        <v>181.16657630700001</v>
      </c>
      <c r="BZ119" s="12">
        <v>183.22800832799999</v>
      </c>
      <c r="CA119" s="12">
        <v>186.41894088199999</v>
      </c>
      <c r="CB119" s="12">
        <v>185.15164487300001</v>
      </c>
      <c r="CC119" s="12">
        <v>190.25714237899999</v>
      </c>
      <c r="CD119" s="12">
        <v>225.24294187699999</v>
      </c>
      <c r="CE119" s="12">
        <v>271.55072798999998</v>
      </c>
      <c r="CF119" s="12">
        <v>308.45225399899999</v>
      </c>
      <c r="CG119" s="12">
        <v>297.786705251</v>
      </c>
      <c r="CH119" s="12">
        <v>298.77581454799997</v>
      </c>
      <c r="CI119" s="12">
        <v>261.31662948100001</v>
      </c>
      <c r="CJ119" s="12">
        <v>227.75549534800001</v>
      </c>
      <c r="CK119" s="12">
        <v>203.435418212</v>
      </c>
      <c r="CL119" s="12">
        <v>231.04792419500001</v>
      </c>
      <c r="CM119" s="12">
        <v>242.15450417700001</v>
      </c>
      <c r="CN119" s="12">
        <v>229.54416916900001</v>
      </c>
      <c r="CO119" s="12">
        <v>210.952986708</v>
      </c>
      <c r="CP119" s="12">
        <v>228.943058261</v>
      </c>
      <c r="CQ119" s="12">
        <v>326.30647923100003</v>
      </c>
      <c r="CR119" s="12">
        <v>354.004156857</v>
      </c>
      <c r="CS119" s="12">
        <v>357.26582160600003</v>
      </c>
      <c r="CT119" s="12">
        <v>349.61137210200002</v>
      </c>
      <c r="CU119" s="12">
        <v>321.10075799999998</v>
      </c>
      <c r="CV119" s="12">
        <v>263.96139723800002</v>
      </c>
      <c r="CW119" s="12">
        <v>259.52097520399997</v>
      </c>
      <c r="CX119" s="12">
        <v>262.937167053</v>
      </c>
      <c r="CY119" s="12">
        <v>263.97598127500004</v>
      </c>
      <c r="CZ119" s="12">
        <v>271.27420832799999</v>
      </c>
      <c r="DA119" s="12">
        <v>275.17328170300004</v>
      </c>
      <c r="DB119" s="12">
        <v>304.05120821200001</v>
      </c>
      <c r="DC119" s="12">
        <v>357.144049032</v>
      </c>
      <c r="DD119" s="12">
        <v>378.693976292</v>
      </c>
      <c r="DE119" s="12">
        <v>405.95209243199997</v>
      </c>
      <c r="DF119" s="12">
        <v>398.85930952900003</v>
      </c>
      <c r="DG119" s="12">
        <v>343.12310821699998</v>
      </c>
      <c r="DH119" s="12">
        <v>321.850818903</v>
      </c>
      <c r="DI119" s="12">
        <v>311.31431105399997</v>
      </c>
      <c r="DJ119" s="12">
        <v>311.33381892799997</v>
      </c>
      <c r="DK119" s="12">
        <v>313.78173755899996</v>
      </c>
      <c r="DL119" s="12">
        <v>331.099358483</v>
      </c>
      <c r="DM119" s="12">
        <v>337.10932705299996</v>
      </c>
      <c r="DN119" s="12">
        <v>343.27765190700001</v>
      </c>
      <c r="DO119" s="12">
        <v>417.10771098099997</v>
      </c>
      <c r="DP119" s="12">
        <v>461.75190206899998</v>
      </c>
      <c r="DQ119" s="12">
        <v>444.56106633100001</v>
      </c>
      <c r="DR119" s="12">
        <v>455.50307224299996</v>
      </c>
      <c r="DS119" s="12">
        <v>421.45526790099996</v>
      </c>
    </row>
    <row r="120" spans="2:123" x14ac:dyDescent="0.3">
      <c r="B120" s="7">
        <v>10391</v>
      </c>
      <c r="C120" s="8" t="s">
        <v>119</v>
      </c>
      <c r="D120" s="12">
        <v>29.906101851999999</v>
      </c>
      <c r="E120" s="12">
        <v>34.541763021000001</v>
      </c>
      <c r="F120" s="12">
        <v>44.319737980999996</v>
      </c>
      <c r="G120" s="12">
        <v>44.247542500000002</v>
      </c>
      <c r="H120" s="12">
        <v>38.714190105</v>
      </c>
      <c r="I120" s="12">
        <v>34.809016204000002</v>
      </c>
      <c r="J120" s="12">
        <v>35.127036057692308</v>
      </c>
      <c r="K120" s="12">
        <v>36.812712500000004</v>
      </c>
      <c r="L120" s="12">
        <v>50.903485576923075</v>
      </c>
      <c r="M120" s="12">
        <v>50.952444711538462</v>
      </c>
      <c r="N120" s="12">
        <v>43.580747596153842</v>
      </c>
      <c r="O120" s="12">
        <v>39.520077499999999</v>
      </c>
      <c r="P120" s="12">
        <v>32.310668269230767</v>
      </c>
      <c r="Q120" s="12">
        <v>40.290655000000001</v>
      </c>
      <c r="R120" s="12">
        <v>39.135846153846153</v>
      </c>
      <c r="S120" s="12">
        <v>44.070309999999999</v>
      </c>
      <c r="T120" s="12">
        <v>42.275101562499998</v>
      </c>
      <c r="U120" s="12">
        <v>36.169613425925924</v>
      </c>
      <c r="V120" s="12">
        <v>34.137</v>
      </c>
      <c r="W120" s="12">
        <v>35.771999999999998</v>
      </c>
      <c r="X120" s="12">
        <v>51.802999999999997</v>
      </c>
      <c r="Y120" s="12">
        <v>54.264000000000003</v>
      </c>
      <c r="Z120" s="12">
        <v>46.633000000000003</v>
      </c>
      <c r="AA120" s="12">
        <v>40.69</v>
      </c>
      <c r="AB120" s="12">
        <v>33.9</v>
      </c>
      <c r="AC120" s="12">
        <v>36.299999999999997</v>
      </c>
      <c r="AD120" s="12">
        <v>41.1</v>
      </c>
      <c r="AE120" s="12">
        <v>40.299999999999997</v>
      </c>
      <c r="AF120" s="12">
        <v>36.5</v>
      </c>
      <c r="AG120" s="12">
        <v>38.299999999999997</v>
      </c>
      <c r="AH120" s="12">
        <v>38.299999999999997</v>
      </c>
      <c r="AI120" s="12">
        <v>42.6</v>
      </c>
      <c r="AJ120" s="12">
        <v>53.4</v>
      </c>
      <c r="AK120" s="12">
        <v>53.9</v>
      </c>
      <c r="AL120" s="12">
        <v>47.6</v>
      </c>
      <c r="AM120" s="12">
        <v>36</v>
      </c>
      <c r="AN120" s="12">
        <v>32.9</v>
      </c>
      <c r="AO120" s="12">
        <v>34.9</v>
      </c>
      <c r="AP120" s="12">
        <v>39</v>
      </c>
      <c r="AQ120" s="12">
        <v>47.7</v>
      </c>
      <c r="AR120" s="12">
        <v>40.9</v>
      </c>
      <c r="AS120" s="12">
        <v>36.200000000000003</v>
      </c>
      <c r="AT120" s="12">
        <v>38.299999999999997</v>
      </c>
      <c r="AU120" s="12">
        <v>42.5</v>
      </c>
      <c r="AV120" s="12">
        <v>56.2</v>
      </c>
      <c r="AW120" s="12">
        <v>59.6</v>
      </c>
      <c r="AX120" s="12">
        <v>46.8</v>
      </c>
      <c r="AY120" s="12">
        <v>38.5</v>
      </c>
      <c r="AZ120" s="12">
        <v>33.381999999999998</v>
      </c>
      <c r="BA120" s="12">
        <v>39.478999999999999</v>
      </c>
      <c r="BB120" s="12">
        <v>48.64</v>
      </c>
      <c r="BC120" s="12">
        <v>42.491999999999997</v>
      </c>
      <c r="BD120" s="12">
        <v>45.584000000000003</v>
      </c>
      <c r="BE120" s="12">
        <v>36.527999999999999</v>
      </c>
      <c r="BF120" s="12">
        <v>37.595999999999997</v>
      </c>
      <c r="BG120" s="12">
        <v>44.536999999999999</v>
      </c>
      <c r="BH120" s="12">
        <v>54.273000000000003</v>
      </c>
      <c r="BI120" s="12">
        <v>55.704999999999998</v>
      </c>
      <c r="BJ120" s="12">
        <v>46.996000000000002</v>
      </c>
      <c r="BK120" s="12">
        <v>39.137</v>
      </c>
      <c r="BL120" s="12">
        <v>34.090000000000003</v>
      </c>
      <c r="BM120" s="12">
        <v>42.973999999999997</v>
      </c>
      <c r="BN120" s="12">
        <v>46.801000000000002</v>
      </c>
      <c r="BO120" s="12">
        <v>44.122</v>
      </c>
      <c r="BP120" s="12">
        <v>39.344999999999999</v>
      </c>
      <c r="BQ120" s="12">
        <v>37.750999999999998</v>
      </c>
      <c r="BR120" s="12">
        <v>43.421999999999997</v>
      </c>
      <c r="BS120" s="12">
        <v>46.226999999999997</v>
      </c>
      <c r="BT120" s="12">
        <v>57.195999999999998</v>
      </c>
      <c r="BU120" s="12">
        <v>54.558999999999997</v>
      </c>
      <c r="BV120" s="12">
        <v>47.012</v>
      </c>
      <c r="BW120" s="12">
        <v>44.247999999999998</v>
      </c>
      <c r="BX120" s="12">
        <v>33.976458438000002</v>
      </c>
      <c r="BY120" s="12">
        <v>47.218890057999999</v>
      </c>
      <c r="BZ120" s="12">
        <v>48.003659093000003</v>
      </c>
      <c r="CA120" s="12">
        <v>46.413041624999998</v>
      </c>
      <c r="CB120" s="12">
        <v>41.099658400000003</v>
      </c>
      <c r="CC120" s="12">
        <v>35.638449993000002</v>
      </c>
      <c r="CD120" s="12">
        <v>36.052785204999999</v>
      </c>
      <c r="CE120" s="12">
        <v>43.311403293000005</v>
      </c>
      <c r="CF120" s="12">
        <v>56.868628653999998</v>
      </c>
      <c r="CG120" s="12">
        <v>54.615060075999999</v>
      </c>
      <c r="CH120" s="12">
        <v>50.149040251999999</v>
      </c>
      <c r="CI120" s="12">
        <v>44.836429625999997</v>
      </c>
      <c r="CJ120" s="12">
        <v>33.315095074999995</v>
      </c>
      <c r="CK120" s="12">
        <v>37.724128602999997</v>
      </c>
      <c r="CL120" s="12">
        <v>47.234133864</v>
      </c>
      <c r="CM120" s="12">
        <v>53.408979774000002</v>
      </c>
      <c r="CN120" s="12">
        <v>43.109917402000001</v>
      </c>
      <c r="CO120" s="12">
        <v>39.967950797</v>
      </c>
      <c r="CP120" s="12">
        <v>35.566920893000002</v>
      </c>
      <c r="CQ120" s="12">
        <v>43.152233845000005</v>
      </c>
      <c r="CR120" s="12">
        <v>58.838327733</v>
      </c>
      <c r="CS120" s="12">
        <v>59.617413562999999</v>
      </c>
      <c r="CT120" s="12">
        <v>54.376747498999997</v>
      </c>
      <c r="CU120" s="12">
        <v>45.969200993000001</v>
      </c>
      <c r="CV120" s="12">
        <v>36.741999999999997</v>
      </c>
      <c r="CW120" s="12">
        <v>39.076000000000001</v>
      </c>
      <c r="CX120" s="12">
        <v>43.051000000000002</v>
      </c>
      <c r="CY120" s="12">
        <v>42.408000000000001</v>
      </c>
      <c r="CZ120" s="12">
        <v>45.194000000000003</v>
      </c>
      <c r="DA120" s="12">
        <v>41.338999999999999</v>
      </c>
      <c r="DB120" s="12">
        <v>46.231000000000002</v>
      </c>
      <c r="DC120" s="12">
        <v>47.238</v>
      </c>
      <c r="DD120" s="12">
        <v>59.625999999999998</v>
      </c>
      <c r="DE120" s="12">
        <v>57.116999999999997</v>
      </c>
      <c r="DF120" s="12">
        <v>54.317</v>
      </c>
      <c r="DG120" s="12">
        <v>46.786000000000001</v>
      </c>
      <c r="DH120" s="12">
        <v>37.466000000000001</v>
      </c>
      <c r="DI120" s="12">
        <v>41.287999999999997</v>
      </c>
      <c r="DJ120" s="12">
        <v>46.948999999999998</v>
      </c>
      <c r="DK120" s="12">
        <v>46.01</v>
      </c>
      <c r="DL120" s="12">
        <v>45.954999999999998</v>
      </c>
      <c r="DM120" s="12">
        <v>43.386000000000003</v>
      </c>
      <c r="DN120" s="12">
        <v>42.290999999999997</v>
      </c>
      <c r="DO120" s="12">
        <v>49.125</v>
      </c>
      <c r="DP120" s="12">
        <v>57.6</v>
      </c>
      <c r="DQ120" s="12">
        <v>57.843000000000004</v>
      </c>
      <c r="DR120" s="12">
        <v>55.302999999999997</v>
      </c>
      <c r="DS120" s="12">
        <v>51.875999999999998</v>
      </c>
    </row>
    <row r="121" spans="2:123" x14ac:dyDescent="0.3">
      <c r="B121" s="7">
        <v>10406</v>
      </c>
      <c r="C121" s="8" t="s">
        <v>120</v>
      </c>
      <c r="D121" s="12">
        <v>0.6</v>
      </c>
      <c r="E121" s="12">
        <v>0.64500000000000002</v>
      </c>
      <c r="F121" s="12">
        <v>1</v>
      </c>
      <c r="G121" s="12">
        <v>0.78</v>
      </c>
      <c r="H121" s="12">
        <v>0.77</v>
      </c>
      <c r="I121" s="12">
        <v>0.745</v>
      </c>
      <c r="J121" s="12">
        <v>0.78500000000000003</v>
      </c>
      <c r="K121" s="12">
        <v>0.625</v>
      </c>
      <c r="L121" s="12">
        <v>0.47499999999999998</v>
      </c>
      <c r="M121" s="12">
        <v>0.53</v>
      </c>
      <c r="N121" s="12">
        <v>0.44500000000000001</v>
      </c>
      <c r="O121" s="12">
        <v>0.62</v>
      </c>
      <c r="P121" s="12">
        <v>0.66500000000000004</v>
      </c>
      <c r="Q121" s="12">
        <v>1.0649999999999999</v>
      </c>
      <c r="R121" s="12">
        <v>0.94</v>
      </c>
      <c r="S121" s="12">
        <v>1.0549999999999999</v>
      </c>
      <c r="T121" s="12">
        <v>1.02</v>
      </c>
      <c r="U121" s="12">
        <v>0.87</v>
      </c>
      <c r="V121" s="12">
        <v>0.81499999999999995</v>
      </c>
      <c r="W121" s="12">
        <v>0.73499999999999999</v>
      </c>
      <c r="X121" s="12">
        <v>0.63500000000000001</v>
      </c>
      <c r="Y121" s="12">
        <v>0.41499999999999998</v>
      </c>
      <c r="Z121" s="12">
        <v>0.505</v>
      </c>
      <c r="AA121" s="12">
        <v>0.45</v>
      </c>
      <c r="AB121" s="12">
        <v>0.7</v>
      </c>
      <c r="AC121" s="12">
        <v>0.8</v>
      </c>
      <c r="AD121" s="12">
        <v>1.1000000000000001</v>
      </c>
      <c r="AE121" s="12">
        <v>1.1000000000000001</v>
      </c>
      <c r="AF121" s="12">
        <v>1</v>
      </c>
      <c r="AG121" s="12">
        <v>1</v>
      </c>
      <c r="AH121" s="12">
        <v>0.8</v>
      </c>
      <c r="AI121" s="12">
        <v>0.7</v>
      </c>
      <c r="AJ121" s="12">
        <v>0.5</v>
      </c>
      <c r="AK121" s="12">
        <v>0.4</v>
      </c>
      <c r="AL121" s="12">
        <v>0.5</v>
      </c>
      <c r="AM121" s="12">
        <v>0.4</v>
      </c>
      <c r="AN121" s="12">
        <v>0.7</v>
      </c>
      <c r="AO121" s="12">
        <v>0.9</v>
      </c>
      <c r="AP121" s="12">
        <v>1</v>
      </c>
      <c r="AQ121" s="12">
        <v>1.2</v>
      </c>
      <c r="AR121" s="12">
        <v>1</v>
      </c>
      <c r="AS121" s="12">
        <v>0.9</v>
      </c>
      <c r="AT121" s="12">
        <v>0.8</v>
      </c>
      <c r="AU121" s="12">
        <v>0.7</v>
      </c>
      <c r="AV121" s="12">
        <v>0.5</v>
      </c>
      <c r="AW121" s="12">
        <v>0.5</v>
      </c>
      <c r="AX121" s="12">
        <v>0.5</v>
      </c>
      <c r="AY121" s="12">
        <v>0.6</v>
      </c>
      <c r="AZ121" s="12">
        <v>0.875</v>
      </c>
      <c r="BA121" s="12">
        <v>1.07</v>
      </c>
      <c r="BB121" s="12">
        <v>1.3149999999999999</v>
      </c>
      <c r="BC121" s="12">
        <v>1.2250000000000001</v>
      </c>
      <c r="BD121" s="12">
        <v>1.375</v>
      </c>
      <c r="BE121" s="12">
        <v>1.075</v>
      </c>
      <c r="BF121" s="12">
        <v>0.85</v>
      </c>
      <c r="BG121" s="12">
        <v>0.69499999999999995</v>
      </c>
      <c r="BH121" s="12">
        <v>0.51500000000000001</v>
      </c>
      <c r="BI121" s="12">
        <v>0.505</v>
      </c>
      <c r="BJ121" s="12">
        <v>0.49</v>
      </c>
      <c r="BK121" s="12">
        <v>0.51500000000000001</v>
      </c>
      <c r="BL121" s="12">
        <v>0.68</v>
      </c>
      <c r="BM121" s="12">
        <v>1.18</v>
      </c>
      <c r="BN121" s="12">
        <v>1.2250000000000001</v>
      </c>
      <c r="BO121" s="12">
        <v>1.165</v>
      </c>
      <c r="BP121" s="12">
        <v>0.93500000000000005</v>
      </c>
      <c r="BQ121" s="12">
        <v>0.95</v>
      </c>
      <c r="BR121" s="12">
        <v>0.875</v>
      </c>
      <c r="BS121" s="12">
        <v>0.65</v>
      </c>
      <c r="BT121" s="12">
        <v>0.59</v>
      </c>
      <c r="BU121" s="12">
        <v>0.55000000000000004</v>
      </c>
      <c r="BV121" s="12">
        <v>0.53</v>
      </c>
      <c r="BW121" s="12">
        <v>0.59</v>
      </c>
      <c r="BX121" s="12">
        <v>0.72499999999999998</v>
      </c>
      <c r="BY121" s="12">
        <v>1.1850000000000001</v>
      </c>
      <c r="BZ121" s="12">
        <v>1.135</v>
      </c>
      <c r="CA121" s="12">
        <v>1.095</v>
      </c>
      <c r="CB121" s="12">
        <v>1.0900000000000001</v>
      </c>
      <c r="CC121" s="12">
        <v>1.02</v>
      </c>
      <c r="CD121" s="12">
        <v>0.90500000000000003</v>
      </c>
      <c r="CE121" s="12">
        <v>0.62</v>
      </c>
      <c r="CF121" s="12">
        <v>0.59499999999999997</v>
      </c>
      <c r="CG121" s="12">
        <v>0.55000000000000004</v>
      </c>
      <c r="CH121" s="12">
        <v>0.66</v>
      </c>
      <c r="CI121" s="12">
        <v>0.63</v>
      </c>
      <c r="CJ121" s="12">
        <v>0.84499999999999997</v>
      </c>
      <c r="CK121" s="12">
        <v>0.91500000000000004</v>
      </c>
      <c r="CL121" s="12">
        <v>1.2949999999999999</v>
      </c>
      <c r="CM121" s="12">
        <v>1.4750000000000001</v>
      </c>
      <c r="CN121" s="12">
        <v>1.25</v>
      </c>
      <c r="CO121" s="12">
        <v>1.07</v>
      </c>
      <c r="CP121" s="12">
        <v>0.95499999999999996</v>
      </c>
      <c r="CQ121" s="12">
        <v>0.83499999999999996</v>
      </c>
      <c r="CR121" s="12">
        <v>0.6</v>
      </c>
      <c r="CS121" s="12">
        <v>0.61499999999999999</v>
      </c>
      <c r="CT121" s="12">
        <v>0.67</v>
      </c>
      <c r="CU121" s="12">
        <v>0.625</v>
      </c>
      <c r="CV121" s="12">
        <v>0.81</v>
      </c>
      <c r="CW121" s="12">
        <v>1.0349999999999999</v>
      </c>
      <c r="CX121" s="12">
        <v>1.3149999999999999</v>
      </c>
      <c r="CY121" s="12">
        <v>1.18</v>
      </c>
      <c r="CZ121" s="12">
        <v>1.27</v>
      </c>
      <c r="DA121" s="12">
        <v>1.085</v>
      </c>
      <c r="DB121" s="12">
        <v>1.0249999999999999</v>
      </c>
      <c r="DC121" s="12">
        <v>0.73499999999999999</v>
      </c>
      <c r="DD121" s="12">
        <v>0.57499999999999996</v>
      </c>
      <c r="DE121" s="12">
        <v>0.65500000000000003</v>
      </c>
      <c r="DF121" s="12">
        <v>0.67500000000000004</v>
      </c>
      <c r="DG121" s="12">
        <v>0.64500000000000002</v>
      </c>
      <c r="DH121" s="12">
        <v>0.77</v>
      </c>
      <c r="DI121" s="12">
        <v>1.05</v>
      </c>
      <c r="DJ121" s="12">
        <v>1.1950000000000001</v>
      </c>
      <c r="DK121" s="12">
        <v>1.37</v>
      </c>
      <c r="DL121" s="12">
        <v>1.2749999999999999</v>
      </c>
      <c r="DM121" s="12">
        <v>1.1950000000000001</v>
      </c>
      <c r="DN121" s="12">
        <v>0.93</v>
      </c>
      <c r="DO121" s="12">
        <v>0.84</v>
      </c>
      <c r="DP121" s="12">
        <v>0.69499999999999995</v>
      </c>
      <c r="DQ121" s="12">
        <v>0.61499999999999999</v>
      </c>
      <c r="DR121" s="12">
        <v>0.625</v>
      </c>
      <c r="DS121" s="12">
        <v>0.73</v>
      </c>
    </row>
    <row r="122" spans="2:123" x14ac:dyDescent="0.3">
      <c r="B122" s="7">
        <v>10408</v>
      </c>
      <c r="C122" s="8" t="s">
        <v>121</v>
      </c>
      <c r="D122" s="12">
        <v>1.6839999999999999</v>
      </c>
      <c r="E122" s="12">
        <v>1.7430000000000001</v>
      </c>
      <c r="F122" s="12">
        <v>1.84</v>
      </c>
      <c r="G122" s="12">
        <v>1.75</v>
      </c>
      <c r="H122" s="12">
        <v>1.748</v>
      </c>
      <c r="I122" s="12">
        <v>1.762</v>
      </c>
      <c r="J122" s="12">
        <v>1.7589999999999999</v>
      </c>
      <c r="K122" s="12">
        <v>1.7050000000000001</v>
      </c>
      <c r="L122" s="12">
        <v>1.613</v>
      </c>
      <c r="M122" s="12">
        <v>1.494</v>
      </c>
      <c r="N122" s="12">
        <v>1.55</v>
      </c>
      <c r="O122" s="12">
        <v>1.61</v>
      </c>
      <c r="P122" s="12">
        <v>1.7270000000000001</v>
      </c>
      <c r="Q122" s="12">
        <v>1.865</v>
      </c>
      <c r="R122" s="12">
        <v>1.87</v>
      </c>
      <c r="S122" s="12">
        <v>1.919</v>
      </c>
      <c r="T122" s="12">
        <v>2.0409999999999999</v>
      </c>
      <c r="U122" s="12">
        <v>2.0270000000000001</v>
      </c>
      <c r="V122" s="12">
        <v>1.9770000000000001</v>
      </c>
      <c r="W122" s="12">
        <v>1.796</v>
      </c>
      <c r="X122" s="12">
        <v>1.6579999999999999</v>
      </c>
      <c r="Y122" s="12">
        <v>1.591</v>
      </c>
      <c r="Z122" s="12">
        <v>1.5349999999999999</v>
      </c>
      <c r="AA122" s="12">
        <v>1.694</v>
      </c>
      <c r="AB122" s="12">
        <v>1.8</v>
      </c>
      <c r="AC122" s="12">
        <v>1.9</v>
      </c>
      <c r="AD122" s="12">
        <v>2.1</v>
      </c>
      <c r="AE122" s="12">
        <v>2</v>
      </c>
      <c r="AF122" s="12">
        <v>1.9</v>
      </c>
      <c r="AG122" s="12">
        <v>2.1</v>
      </c>
      <c r="AH122" s="12">
        <v>2</v>
      </c>
      <c r="AI122" s="12">
        <v>1.8</v>
      </c>
      <c r="AJ122" s="12">
        <v>0.3</v>
      </c>
      <c r="AK122" s="12">
        <v>1.5</v>
      </c>
      <c r="AL122" s="12">
        <v>1.6</v>
      </c>
      <c r="AM122" s="12">
        <v>1.7</v>
      </c>
      <c r="AN122" s="12">
        <v>1.9</v>
      </c>
      <c r="AO122" s="12">
        <v>1.7</v>
      </c>
      <c r="AP122" s="12">
        <v>1.9</v>
      </c>
      <c r="AQ122" s="12">
        <v>1.8</v>
      </c>
      <c r="AR122" s="12">
        <v>1.8</v>
      </c>
      <c r="AS122" s="12">
        <v>1.8</v>
      </c>
      <c r="AT122" s="12">
        <v>1.7</v>
      </c>
      <c r="AU122" s="12">
        <v>1.6</v>
      </c>
      <c r="AV122" s="12">
        <v>1.5</v>
      </c>
      <c r="AW122" s="12">
        <v>0.9</v>
      </c>
      <c r="AX122" s="12">
        <v>2.8</v>
      </c>
      <c r="AY122" s="12">
        <v>1.5</v>
      </c>
      <c r="AZ122" s="12">
        <v>1.74</v>
      </c>
      <c r="BA122" s="12">
        <v>1.873</v>
      </c>
      <c r="BB122" s="12">
        <v>1.94</v>
      </c>
      <c r="BC122" s="12">
        <v>1.806</v>
      </c>
      <c r="BD122" s="12">
        <v>1.89</v>
      </c>
      <c r="BE122" s="12">
        <v>1.7549999999999999</v>
      </c>
      <c r="BF122" s="12">
        <v>1.7749999999999999</v>
      </c>
      <c r="BG122" s="12">
        <v>1.651</v>
      </c>
      <c r="BH122" s="12">
        <v>1.819</v>
      </c>
      <c r="BI122" s="12">
        <v>1.4730000000000001</v>
      </c>
      <c r="BJ122" s="12">
        <v>1.571</v>
      </c>
      <c r="BK122" s="12">
        <v>1.6020000000000001</v>
      </c>
      <c r="BL122" s="12">
        <v>1.6850000000000001</v>
      </c>
      <c r="BM122" s="12">
        <v>2</v>
      </c>
      <c r="BN122" s="12">
        <v>1.929</v>
      </c>
      <c r="BO122" s="12">
        <v>1.8939999999999999</v>
      </c>
      <c r="BP122" s="12">
        <v>1.857</v>
      </c>
      <c r="BQ122" s="12">
        <v>1.843</v>
      </c>
      <c r="BR122" s="12">
        <v>1.772</v>
      </c>
      <c r="BS122" s="12">
        <v>1.669</v>
      </c>
      <c r="BT122" s="12">
        <v>1.6850000000000001</v>
      </c>
      <c r="BU122" s="12">
        <v>1.613</v>
      </c>
      <c r="BV122" s="12">
        <v>1.62</v>
      </c>
      <c r="BW122" s="12">
        <v>1.355</v>
      </c>
      <c r="BX122" s="12">
        <v>1.7709999999999999</v>
      </c>
      <c r="BY122" s="12">
        <v>1.8979999999999999</v>
      </c>
      <c r="BZ122" s="12">
        <v>2.117</v>
      </c>
      <c r="CA122" s="12">
        <v>1.964</v>
      </c>
      <c r="CB122" s="12">
        <v>1.8979999999999999</v>
      </c>
      <c r="CC122" s="12">
        <v>2.181</v>
      </c>
      <c r="CD122" s="12">
        <v>1.7909999999999999</v>
      </c>
      <c r="CE122" s="12">
        <v>1.667</v>
      </c>
      <c r="CF122" s="12">
        <v>1.9359999999999999</v>
      </c>
      <c r="CG122" s="12">
        <v>1.6259999999999999</v>
      </c>
      <c r="CH122" s="12">
        <v>1.63</v>
      </c>
      <c r="CI122" s="12">
        <v>1.748</v>
      </c>
      <c r="CJ122" s="12">
        <v>1.806</v>
      </c>
      <c r="CK122" s="12">
        <v>1.9079999999999999</v>
      </c>
      <c r="CL122" s="12">
        <v>2.0289999999999999</v>
      </c>
      <c r="CM122" s="12">
        <v>2.0459999999999998</v>
      </c>
      <c r="CN122" s="12">
        <v>2.0939999999999999</v>
      </c>
      <c r="CO122" s="12">
        <v>2.113</v>
      </c>
      <c r="CP122" s="12">
        <v>1.9350000000000001</v>
      </c>
      <c r="CQ122" s="12">
        <v>1.843</v>
      </c>
      <c r="CR122" s="12">
        <v>1.734</v>
      </c>
      <c r="CS122" s="12">
        <v>1.6619999999999999</v>
      </c>
      <c r="CT122" s="12">
        <v>1.758</v>
      </c>
      <c r="CU122" s="12">
        <v>1.8140000000000001</v>
      </c>
      <c r="CV122" s="12">
        <v>1.921</v>
      </c>
      <c r="CW122" s="12">
        <v>2.08</v>
      </c>
      <c r="CX122" s="12">
        <v>2.1059999999999999</v>
      </c>
      <c r="CY122" s="12">
        <v>2.0590000000000002</v>
      </c>
      <c r="CZ122" s="12">
        <v>2.14</v>
      </c>
      <c r="DA122" s="12">
        <v>2.0819999999999999</v>
      </c>
      <c r="DB122" s="12">
        <v>1.927</v>
      </c>
      <c r="DC122" s="12">
        <v>1.7490000000000001</v>
      </c>
      <c r="DD122" s="12">
        <v>1.7170000000000001</v>
      </c>
      <c r="DE122" s="12">
        <v>1.6890000000000001</v>
      </c>
      <c r="DF122" s="12">
        <v>1.7549999999999999</v>
      </c>
      <c r="DG122" s="12">
        <v>1.804</v>
      </c>
      <c r="DH122" s="12">
        <v>1.9239999999999999</v>
      </c>
      <c r="DI122" s="12">
        <v>2.0139999999999998</v>
      </c>
      <c r="DJ122" s="12">
        <v>2.09</v>
      </c>
      <c r="DK122" s="12">
        <v>2.0529999999999999</v>
      </c>
      <c r="DL122" s="12">
        <v>2.3069999999999999</v>
      </c>
      <c r="DM122" s="12">
        <v>2.0720000000000001</v>
      </c>
      <c r="DN122" s="12">
        <v>1.843</v>
      </c>
      <c r="DO122" s="12">
        <v>1.768</v>
      </c>
      <c r="DP122" s="12">
        <v>1.917</v>
      </c>
      <c r="DQ122" s="12">
        <v>1.6539999999999999</v>
      </c>
      <c r="DR122" s="12">
        <v>1.9219999999999999</v>
      </c>
      <c r="DS122" s="12">
        <v>1.87</v>
      </c>
    </row>
    <row r="123" spans="2:123" x14ac:dyDescent="0.3">
      <c r="B123" s="7">
        <v>10409</v>
      </c>
      <c r="C123" s="8" t="s">
        <v>122</v>
      </c>
      <c r="D123" s="12">
        <v>23.6</v>
      </c>
      <c r="E123" s="12">
        <v>26.7</v>
      </c>
      <c r="F123" s="12">
        <v>30.3</v>
      </c>
      <c r="G123" s="12">
        <v>25.1</v>
      </c>
      <c r="H123" s="12">
        <v>24.4</v>
      </c>
      <c r="I123" s="12">
        <v>25.8</v>
      </c>
      <c r="J123" s="12">
        <v>25.2</v>
      </c>
      <c r="K123" s="12">
        <v>22.2</v>
      </c>
      <c r="L123" s="12">
        <v>20.6</v>
      </c>
      <c r="M123" s="12">
        <v>20.5</v>
      </c>
      <c r="N123" s="12">
        <v>20.9</v>
      </c>
      <c r="O123" s="12">
        <v>21.6</v>
      </c>
      <c r="P123" s="12">
        <v>23.1</v>
      </c>
      <c r="Q123" s="12">
        <v>29.3</v>
      </c>
      <c r="R123" s="12">
        <v>28.1</v>
      </c>
      <c r="S123" s="12">
        <v>28.8</v>
      </c>
      <c r="T123" s="12">
        <v>28.6</v>
      </c>
      <c r="U123" s="12">
        <v>26.9</v>
      </c>
      <c r="V123" s="12">
        <v>27.7</v>
      </c>
      <c r="W123" s="12">
        <v>24.7</v>
      </c>
      <c r="X123" s="12">
        <v>21.9</v>
      </c>
      <c r="Y123" s="12">
        <v>22.5</v>
      </c>
      <c r="Z123" s="12">
        <v>22</v>
      </c>
      <c r="AA123" s="12">
        <v>22.8</v>
      </c>
      <c r="AB123" s="12">
        <v>27.2</v>
      </c>
      <c r="AC123" s="12">
        <v>26.8</v>
      </c>
      <c r="AD123" s="12">
        <v>28</v>
      </c>
      <c r="AE123" s="12">
        <v>26.8</v>
      </c>
      <c r="AF123" s="12">
        <v>27.3</v>
      </c>
      <c r="AG123" s="12">
        <v>27.7</v>
      </c>
      <c r="AH123" s="12">
        <v>23.4</v>
      </c>
      <c r="AI123" s="12">
        <v>21.8</v>
      </c>
      <c r="AJ123" s="12">
        <v>22.2</v>
      </c>
      <c r="AK123" s="12">
        <v>21.6</v>
      </c>
      <c r="AL123" s="12">
        <v>21.1</v>
      </c>
      <c r="AM123" s="12">
        <v>21.2</v>
      </c>
      <c r="AN123" s="12">
        <v>22.8</v>
      </c>
      <c r="AO123" s="12">
        <v>27.5</v>
      </c>
      <c r="AP123" s="12">
        <v>28.2</v>
      </c>
      <c r="AQ123" s="12">
        <v>27.5</v>
      </c>
      <c r="AR123" s="12">
        <v>26.4</v>
      </c>
      <c r="AS123" s="12">
        <v>24.9</v>
      </c>
      <c r="AT123" s="12">
        <v>23.5</v>
      </c>
      <c r="AU123" s="12">
        <v>22.7</v>
      </c>
      <c r="AV123" s="12">
        <v>19.899999999999999</v>
      </c>
      <c r="AW123" s="12">
        <v>20.8</v>
      </c>
      <c r="AX123" s="12">
        <v>21.2</v>
      </c>
      <c r="AY123" s="12">
        <v>20.5</v>
      </c>
      <c r="AZ123" s="12">
        <v>23.3</v>
      </c>
      <c r="BA123" s="12">
        <v>25.7</v>
      </c>
      <c r="BB123" s="12">
        <v>27</v>
      </c>
      <c r="BC123" s="12">
        <v>26.3</v>
      </c>
      <c r="BD123" s="12">
        <v>27.9</v>
      </c>
      <c r="BE123" s="12">
        <v>22.2</v>
      </c>
      <c r="BF123" s="12">
        <v>21.5</v>
      </c>
      <c r="BG123" s="12">
        <v>19.5</v>
      </c>
      <c r="BH123" s="12">
        <v>19.600000000000001</v>
      </c>
      <c r="BI123" s="12">
        <v>19.7</v>
      </c>
      <c r="BJ123" s="12">
        <v>21</v>
      </c>
      <c r="BK123" s="12">
        <v>21.5</v>
      </c>
      <c r="BL123" s="12">
        <v>22.2</v>
      </c>
      <c r="BM123" s="12">
        <v>24.4</v>
      </c>
      <c r="BN123" s="12">
        <v>26.6</v>
      </c>
      <c r="BO123" s="12">
        <v>25.1</v>
      </c>
      <c r="BP123" s="12">
        <v>23.1</v>
      </c>
      <c r="BQ123" s="12">
        <v>23</v>
      </c>
      <c r="BR123" s="12">
        <v>21.5</v>
      </c>
      <c r="BS123" s="12">
        <v>19.3</v>
      </c>
      <c r="BT123" s="12">
        <v>21.8</v>
      </c>
      <c r="BU123" s="12">
        <v>20</v>
      </c>
      <c r="BV123" s="12">
        <v>21.4</v>
      </c>
      <c r="BW123" s="12">
        <v>20.9</v>
      </c>
      <c r="BX123" s="12">
        <v>23.6</v>
      </c>
      <c r="BY123" s="12">
        <v>26.5</v>
      </c>
      <c r="BZ123" s="12">
        <v>26</v>
      </c>
      <c r="CA123" s="12">
        <v>28</v>
      </c>
      <c r="CB123" s="12">
        <v>26.5</v>
      </c>
      <c r="CC123" s="12">
        <v>24.1</v>
      </c>
      <c r="CD123" s="12">
        <v>21.9</v>
      </c>
      <c r="CE123" s="12">
        <v>20.6</v>
      </c>
      <c r="CF123" s="12">
        <v>19.899999999999999</v>
      </c>
      <c r="CG123" s="12">
        <v>21.4</v>
      </c>
      <c r="CH123" s="12">
        <v>22.1</v>
      </c>
      <c r="CI123" s="12">
        <v>21</v>
      </c>
      <c r="CJ123" s="12">
        <v>20.7</v>
      </c>
      <c r="CK123" s="12">
        <v>23.8</v>
      </c>
      <c r="CL123" s="12">
        <v>25.8</v>
      </c>
      <c r="CM123" s="12">
        <v>27.6</v>
      </c>
      <c r="CN123" s="12">
        <v>27.8</v>
      </c>
      <c r="CO123" s="12">
        <v>23.1</v>
      </c>
      <c r="CP123" s="12">
        <v>22.3</v>
      </c>
      <c r="CQ123" s="12">
        <v>22.3</v>
      </c>
      <c r="CR123" s="12">
        <v>21.4</v>
      </c>
      <c r="CS123" s="12">
        <v>20.2</v>
      </c>
      <c r="CT123" s="12">
        <v>21.6</v>
      </c>
      <c r="CU123" s="12">
        <v>20</v>
      </c>
      <c r="CV123" s="12">
        <v>23.1</v>
      </c>
      <c r="CW123" s="12">
        <v>24.7</v>
      </c>
      <c r="CX123" s="12">
        <v>26.2</v>
      </c>
      <c r="CY123" s="12">
        <v>27.4</v>
      </c>
      <c r="CZ123" s="12">
        <v>25.6</v>
      </c>
      <c r="DA123" s="12">
        <v>25.2</v>
      </c>
      <c r="DB123" s="12">
        <v>24</v>
      </c>
      <c r="DC123" s="12">
        <v>21.3</v>
      </c>
      <c r="DD123" s="12">
        <v>20.8</v>
      </c>
      <c r="DE123" s="12">
        <v>20.8</v>
      </c>
      <c r="DF123" s="12">
        <v>20</v>
      </c>
      <c r="DG123" s="12">
        <v>19.600000000000001</v>
      </c>
      <c r="DH123" s="12">
        <v>22.2</v>
      </c>
      <c r="DI123" s="12">
        <v>22</v>
      </c>
      <c r="DJ123" s="12">
        <v>25</v>
      </c>
      <c r="DK123" s="12">
        <v>24.6</v>
      </c>
      <c r="DL123" s="12">
        <v>26.4</v>
      </c>
      <c r="DM123" s="12">
        <v>25.7</v>
      </c>
      <c r="DN123" s="12">
        <v>22.3</v>
      </c>
      <c r="DO123" s="12">
        <v>21</v>
      </c>
      <c r="DP123" s="12">
        <v>21.5</v>
      </c>
      <c r="DQ123" s="12">
        <v>20.8</v>
      </c>
      <c r="DR123" s="12">
        <v>20.399999999999999</v>
      </c>
      <c r="DS123" s="12">
        <v>21.3</v>
      </c>
    </row>
    <row r="124" spans="2:123" x14ac:dyDescent="0.3">
      <c r="B124" s="7">
        <v>10426</v>
      </c>
      <c r="C124" s="8" t="s">
        <v>123</v>
      </c>
      <c r="D124" s="12">
        <v>26.288</v>
      </c>
      <c r="E124" s="12">
        <v>33.051000000000002</v>
      </c>
      <c r="F124" s="12">
        <v>39</v>
      </c>
      <c r="G124" s="12">
        <v>33.658999999999999</v>
      </c>
      <c r="H124" s="12">
        <v>33.054000000000002</v>
      </c>
      <c r="I124" s="12">
        <v>32.576000000000001</v>
      </c>
      <c r="J124" s="12">
        <v>28.423999999999999</v>
      </c>
      <c r="K124" s="12">
        <v>24.327999999999999</v>
      </c>
      <c r="L124" s="12">
        <v>24.448</v>
      </c>
      <c r="M124" s="12">
        <v>27.443000000000001</v>
      </c>
      <c r="N124" s="12">
        <v>28.401</v>
      </c>
      <c r="O124" s="12">
        <v>26.305</v>
      </c>
      <c r="P124" s="12">
        <v>25.827999999999999</v>
      </c>
      <c r="Q124" s="12">
        <v>42.582000000000001</v>
      </c>
      <c r="R124" s="12">
        <v>37.585999999999999</v>
      </c>
      <c r="S124" s="12">
        <v>41.344999999999999</v>
      </c>
      <c r="T124" s="12">
        <v>40.595999999999997</v>
      </c>
      <c r="U124" s="12">
        <v>31.256</v>
      </c>
      <c r="V124" s="12">
        <v>28.634</v>
      </c>
      <c r="W124" s="12">
        <v>22.463999999999999</v>
      </c>
      <c r="X124" s="12">
        <v>24.699000000000002</v>
      </c>
      <c r="Y124" s="12">
        <v>24.632999999999999</v>
      </c>
      <c r="Z124" s="12">
        <v>26.617000000000001</v>
      </c>
      <c r="AA124" s="12">
        <v>26.353000000000002</v>
      </c>
      <c r="AB124" s="12">
        <v>27.4</v>
      </c>
      <c r="AC124" s="12">
        <v>31.6</v>
      </c>
      <c r="AD124" s="12">
        <v>38.200000000000003</v>
      </c>
      <c r="AE124" s="12">
        <v>33.200000000000003</v>
      </c>
      <c r="AF124" s="12">
        <v>33.5</v>
      </c>
      <c r="AG124" s="12">
        <v>29.6</v>
      </c>
      <c r="AH124" s="12">
        <v>27</v>
      </c>
      <c r="AI124" s="12">
        <v>22.9</v>
      </c>
      <c r="AJ124" s="12">
        <v>21.2</v>
      </c>
      <c r="AK124" s="12">
        <v>25.4</v>
      </c>
      <c r="AL124" s="12">
        <v>24.6</v>
      </c>
      <c r="AM124" s="12">
        <v>20.6</v>
      </c>
      <c r="AN124" s="12">
        <v>24.6</v>
      </c>
      <c r="AO124" s="12">
        <v>30.5</v>
      </c>
      <c r="AP124" s="12">
        <v>31.9</v>
      </c>
      <c r="AQ124" s="12">
        <v>37.4</v>
      </c>
      <c r="AR124" s="12">
        <v>33</v>
      </c>
      <c r="AS124" s="12">
        <v>30.3</v>
      </c>
      <c r="AT124" s="12">
        <v>25.6</v>
      </c>
      <c r="AU124" s="12">
        <v>21.9</v>
      </c>
      <c r="AV124" s="12">
        <v>22.8</v>
      </c>
      <c r="AW124" s="12">
        <v>24</v>
      </c>
      <c r="AX124" s="12">
        <v>25.4</v>
      </c>
      <c r="AY124" s="12">
        <v>22.9</v>
      </c>
      <c r="AZ124" s="12">
        <v>27.289000000000001</v>
      </c>
      <c r="BA124" s="12">
        <v>32.064</v>
      </c>
      <c r="BB124" s="12">
        <v>38.32</v>
      </c>
      <c r="BC124" s="12">
        <v>31.216999999999999</v>
      </c>
      <c r="BD124" s="12">
        <v>38.185000000000002</v>
      </c>
      <c r="BE124" s="12">
        <v>31.395</v>
      </c>
      <c r="BF124" s="12">
        <v>20.85</v>
      </c>
      <c r="BG124" s="12">
        <v>16.609000000000002</v>
      </c>
      <c r="BH124" s="12">
        <v>17.945</v>
      </c>
      <c r="BI124" s="12">
        <v>20.545999999999999</v>
      </c>
      <c r="BJ124" s="12">
        <v>19.943999999999999</v>
      </c>
      <c r="BK124" s="12">
        <v>18.039000000000001</v>
      </c>
      <c r="BL124" s="12">
        <v>20.672000000000001</v>
      </c>
      <c r="BM124" s="12">
        <v>31.530999999999999</v>
      </c>
      <c r="BN124" s="12">
        <v>33.472000000000001</v>
      </c>
      <c r="BO124" s="12">
        <v>30.533999999999999</v>
      </c>
      <c r="BP124" s="12">
        <v>27.446000000000002</v>
      </c>
      <c r="BQ124" s="12">
        <v>27.582999999999998</v>
      </c>
      <c r="BR124" s="12">
        <v>19.324000000000002</v>
      </c>
      <c r="BS124" s="12">
        <v>17.120999999999999</v>
      </c>
      <c r="BT124" s="12">
        <v>18.315999999999999</v>
      </c>
      <c r="BU124" s="12">
        <v>19.481999999999999</v>
      </c>
      <c r="BV124" s="12">
        <v>18.684000000000001</v>
      </c>
      <c r="BW124" s="12">
        <v>16.952999999999999</v>
      </c>
      <c r="BX124" s="12">
        <v>18.726868999999997</v>
      </c>
      <c r="BY124" s="12">
        <v>28.927669000000002</v>
      </c>
      <c r="BZ124" s="12">
        <v>30.186318498000002</v>
      </c>
      <c r="CA124" s="12">
        <v>31.1709402</v>
      </c>
      <c r="CB124" s="12">
        <v>28.704636999999998</v>
      </c>
      <c r="CC124" s="12">
        <v>23.6371</v>
      </c>
      <c r="CD124" s="12">
        <v>18.370922</v>
      </c>
      <c r="CE124" s="12">
        <v>18.803222000000002</v>
      </c>
      <c r="CF124" s="12">
        <v>18.640616999999999</v>
      </c>
      <c r="CG124" s="12">
        <v>19.485276000000002</v>
      </c>
      <c r="CH124" s="12">
        <v>18.699674999999999</v>
      </c>
      <c r="CI124" s="12">
        <v>16.068701999999998</v>
      </c>
      <c r="CJ124" s="12">
        <v>17.703079000000002</v>
      </c>
      <c r="CK124" s="12">
        <v>23.026107</v>
      </c>
      <c r="CL124" s="12">
        <v>35.280591000000001</v>
      </c>
      <c r="CM124" s="12">
        <v>35.895419000000004</v>
      </c>
      <c r="CN124" s="12">
        <v>31.794330000000002</v>
      </c>
      <c r="CO124" s="12">
        <v>22.710594</v>
      </c>
      <c r="CP124" s="12">
        <v>18.973237000000001</v>
      </c>
      <c r="CQ124" s="12">
        <v>15.636301</v>
      </c>
      <c r="CR124" s="12">
        <v>16.540050000000001</v>
      </c>
      <c r="CS124" s="12">
        <v>17.305469000000002</v>
      </c>
      <c r="CT124" s="12">
        <v>16.985130399999999</v>
      </c>
      <c r="CU124" s="12">
        <v>15.0202776</v>
      </c>
      <c r="CV124" s="12">
        <v>19.07</v>
      </c>
      <c r="CW124" s="12">
        <v>20.158000000000001</v>
      </c>
      <c r="CX124" s="12">
        <v>23.952999999999999</v>
      </c>
      <c r="CY124" s="12">
        <v>23.306999999999999</v>
      </c>
      <c r="CZ124" s="12">
        <v>27.378</v>
      </c>
      <c r="DA124" s="12">
        <v>21.629000000000001</v>
      </c>
      <c r="DB124" s="12">
        <v>19.350000000000001</v>
      </c>
      <c r="DC124" s="12">
        <v>15.433</v>
      </c>
      <c r="DD124" s="12">
        <v>16.745000000000001</v>
      </c>
      <c r="DE124" s="12">
        <v>17.611999999999998</v>
      </c>
      <c r="DF124" s="12">
        <v>17.512</v>
      </c>
      <c r="DG124" s="12">
        <v>14.292</v>
      </c>
      <c r="DH124" s="12">
        <v>16.695</v>
      </c>
      <c r="DI124" s="12">
        <v>24.867000000000001</v>
      </c>
      <c r="DJ124" s="12">
        <v>24.762</v>
      </c>
      <c r="DK124" s="12">
        <v>25.741</v>
      </c>
      <c r="DL124" s="12">
        <v>30.04</v>
      </c>
      <c r="DM124" s="12">
        <v>29.695</v>
      </c>
      <c r="DN124" s="12">
        <v>17.399000000000001</v>
      </c>
      <c r="DO124" s="12">
        <v>14.608000000000001</v>
      </c>
      <c r="DP124" s="12">
        <v>17.03</v>
      </c>
      <c r="DQ124" s="12">
        <v>16.138999999999999</v>
      </c>
      <c r="DR124" s="12">
        <v>19.164000000000001</v>
      </c>
      <c r="DS124" s="12">
        <v>16.736999999999998</v>
      </c>
    </row>
    <row r="125" spans="2:123" x14ac:dyDescent="0.3">
      <c r="B125" s="7">
        <v>10434</v>
      </c>
      <c r="C125" s="8" t="s">
        <v>124</v>
      </c>
      <c r="D125" s="12">
        <v>35.554000000000002</v>
      </c>
      <c r="E125" s="12">
        <v>38.491999999999997</v>
      </c>
      <c r="F125" s="12">
        <v>50.225999999999999</v>
      </c>
      <c r="G125" s="12">
        <v>44.203000000000003</v>
      </c>
      <c r="H125" s="12">
        <v>36.895000000000003</v>
      </c>
      <c r="I125" s="12">
        <v>36.975000000000001</v>
      </c>
      <c r="J125" s="12">
        <v>33.262999999999998</v>
      </c>
      <c r="K125" s="12">
        <v>29.721</v>
      </c>
      <c r="L125" s="12">
        <v>34.847000000000001</v>
      </c>
      <c r="M125" s="12">
        <v>42.643999999999998</v>
      </c>
      <c r="N125" s="12">
        <v>41.206000000000003</v>
      </c>
      <c r="O125" s="12">
        <v>30.731000000000002</v>
      </c>
      <c r="P125" s="12">
        <v>33.801000000000002</v>
      </c>
      <c r="Q125" s="12">
        <v>47.188000000000002</v>
      </c>
      <c r="R125" s="12">
        <v>46.906999999999996</v>
      </c>
      <c r="S125" s="12">
        <v>46.86</v>
      </c>
      <c r="T125" s="12">
        <v>46.378</v>
      </c>
      <c r="U125" s="12">
        <v>38.491999999999997</v>
      </c>
      <c r="V125" s="12">
        <v>32.58</v>
      </c>
      <c r="W125" s="12">
        <v>29.782</v>
      </c>
      <c r="X125" s="12">
        <v>32.006999999999998</v>
      </c>
      <c r="Y125" s="12">
        <v>37.359000000000002</v>
      </c>
      <c r="Z125" s="12">
        <v>40.131</v>
      </c>
      <c r="AA125" s="12">
        <v>36.738999999999997</v>
      </c>
      <c r="AB125" s="12">
        <v>32.9</v>
      </c>
      <c r="AC125" s="12">
        <v>40.299999999999997</v>
      </c>
      <c r="AD125" s="12">
        <v>43.6</v>
      </c>
      <c r="AE125" s="12">
        <v>42.9</v>
      </c>
      <c r="AF125" s="12">
        <v>39.1</v>
      </c>
      <c r="AG125" s="12">
        <v>37</v>
      </c>
      <c r="AH125" s="12">
        <v>33.4</v>
      </c>
      <c r="AI125" s="12">
        <v>32.9</v>
      </c>
      <c r="AJ125" s="12">
        <v>32</v>
      </c>
      <c r="AK125" s="12">
        <v>43.1</v>
      </c>
      <c r="AL125" s="12">
        <v>41.9</v>
      </c>
      <c r="AM125" s="12">
        <v>30.8</v>
      </c>
      <c r="AN125" s="12">
        <v>34.1</v>
      </c>
      <c r="AO125" s="12">
        <v>38.5</v>
      </c>
      <c r="AP125" s="12">
        <v>41.3</v>
      </c>
      <c r="AQ125" s="12">
        <v>43.2</v>
      </c>
      <c r="AR125" s="12">
        <v>38</v>
      </c>
      <c r="AS125" s="12">
        <v>36.700000000000003</v>
      </c>
      <c r="AT125" s="12">
        <v>32.5</v>
      </c>
      <c r="AU125" s="12">
        <v>33.5</v>
      </c>
      <c r="AV125" s="12">
        <v>37</v>
      </c>
      <c r="AW125" s="12">
        <v>44.2</v>
      </c>
      <c r="AX125" s="12">
        <v>40.700000000000003</v>
      </c>
      <c r="AY125" s="12">
        <v>38.799999999999997</v>
      </c>
      <c r="AZ125" s="12">
        <v>34.475999999999999</v>
      </c>
      <c r="BA125" s="12">
        <v>39.590000000000003</v>
      </c>
      <c r="BB125" s="12">
        <v>48.155000000000001</v>
      </c>
      <c r="BC125" s="12">
        <v>40.805</v>
      </c>
      <c r="BD125" s="12">
        <v>50.137</v>
      </c>
      <c r="BE125" s="12">
        <v>45.953000000000003</v>
      </c>
      <c r="BF125" s="12">
        <v>31.597000000000001</v>
      </c>
      <c r="BG125" s="12">
        <v>29.600999999999999</v>
      </c>
      <c r="BH125" s="12">
        <v>33.356999999999999</v>
      </c>
      <c r="BI125" s="12">
        <v>44.798000000000002</v>
      </c>
      <c r="BJ125" s="12">
        <v>43.32</v>
      </c>
      <c r="BK125" s="12">
        <v>31.446000000000002</v>
      </c>
      <c r="BL125" s="12">
        <v>31.670999999999999</v>
      </c>
      <c r="BM125" s="12">
        <v>41.341000000000001</v>
      </c>
      <c r="BN125" s="12">
        <v>46.706000000000003</v>
      </c>
      <c r="BO125" s="12">
        <v>42.427999999999997</v>
      </c>
      <c r="BP125" s="12">
        <v>38.037999999999997</v>
      </c>
      <c r="BQ125" s="12">
        <v>37.985999999999997</v>
      </c>
      <c r="BR125" s="12">
        <v>31.725000000000001</v>
      </c>
      <c r="BS125" s="12">
        <v>30.952999999999999</v>
      </c>
      <c r="BT125" s="12">
        <v>45.018000000000001</v>
      </c>
      <c r="BU125" s="12">
        <v>45.213000000000001</v>
      </c>
      <c r="BV125" s="12">
        <v>46.124000000000002</v>
      </c>
      <c r="BW125" s="12">
        <v>34.265000000000001</v>
      </c>
      <c r="BX125" s="12">
        <v>29.948715305999997</v>
      </c>
      <c r="BY125" s="12">
        <v>43.477806813000001</v>
      </c>
      <c r="BZ125" s="12">
        <v>43.534676739000005</v>
      </c>
      <c r="CA125" s="12">
        <v>46.278791169999998</v>
      </c>
      <c r="CB125" s="12">
        <v>40.465539965000005</v>
      </c>
      <c r="CC125" s="12">
        <v>34.378694617000001</v>
      </c>
      <c r="CD125" s="12">
        <v>29.101503073</v>
      </c>
      <c r="CE125" s="12">
        <v>29.363026917999999</v>
      </c>
      <c r="CF125" s="12">
        <v>44.078392740000005</v>
      </c>
      <c r="CG125" s="12">
        <v>43.600051680999997</v>
      </c>
      <c r="CH125" s="12">
        <v>43.075384071999999</v>
      </c>
      <c r="CI125" s="12">
        <v>29.045893733</v>
      </c>
      <c r="CJ125" s="12">
        <v>34.519703461999995</v>
      </c>
      <c r="CK125" s="12">
        <v>37.177781758999998</v>
      </c>
      <c r="CL125" s="12">
        <v>48.452846360000002</v>
      </c>
      <c r="CM125" s="12">
        <v>48.650583265999998</v>
      </c>
      <c r="CN125" s="12">
        <v>43.536134102000005</v>
      </c>
      <c r="CO125" s="12">
        <v>38.580244501000003</v>
      </c>
      <c r="CP125" s="12">
        <v>31.739076891</v>
      </c>
      <c r="CQ125" s="12">
        <v>37.634373855999996</v>
      </c>
      <c r="CR125" s="12">
        <v>39.213883578000001</v>
      </c>
      <c r="CS125" s="12">
        <v>45.732251413</v>
      </c>
      <c r="CT125" s="12">
        <v>44.340451979000001</v>
      </c>
      <c r="CU125" s="12">
        <v>39.782898441</v>
      </c>
      <c r="CV125" s="12">
        <v>32.018999999999998</v>
      </c>
      <c r="CW125" s="12">
        <v>37.732999999999997</v>
      </c>
      <c r="CX125" s="12">
        <v>44.965000000000003</v>
      </c>
      <c r="CY125" s="12">
        <v>43.856000000000002</v>
      </c>
      <c r="CZ125" s="12">
        <v>44.874000000000002</v>
      </c>
      <c r="DA125" s="12">
        <v>36.131999999999998</v>
      </c>
      <c r="DB125" s="12">
        <v>32.988999999999997</v>
      </c>
      <c r="DC125" s="12">
        <v>35.101999999999997</v>
      </c>
      <c r="DD125" s="12">
        <v>36.174999999999997</v>
      </c>
      <c r="DE125" s="12">
        <v>45.841000000000001</v>
      </c>
      <c r="DF125" s="12">
        <v>49.109000000000002</v>
      </c>
      <c r="DG125" s="12">
        <v>33.036999999999999</v>
      </c>
      <c r="DH125" s="12">
        <v>30.128</v>
      </c>
      <c r="DI125" s="12">
        <v>37.191000000000003</v>
      </c>
      <c r="DJ125" s="12">
        <v>41.238</v>
      </c>
      <c r="DK125" s="12">
        <v>40.182000000000002</v>
      </c>
      <c r="DL125" s="12">
        <v>48.262</v>
      </c>
      <c r="DM125" s="12">
        <v>42.465000000000003</v>
      </c>
      <c r="DN125" s="12">
        <v>29.469000000000001</v>
      </c>
      <c r="DO125" s="12">
        <v>33.701999999999998</v>
      </c>
      <c r="DP125" s="12">
        <v>41.649000000000001</v>
      </c>
      <c r="DQ125" s="12">
        <v>45.585000000000001</v>
      </c>
      <c r="DR125" s="12">
        <v>46.25</v>
      </c>
      <c r="DS125" s="12">
        <v>37.341000000000001</v>
      </c>
    </row>
    <row r="126" spans="2:123" x14ac:dyDescent="0.3">
      <c r="B126" s="7">
        <v>10436</v>
      </c>
      <c r="C126" s="8" t="s">
        <v>125</v>
      </c>
      <c r="D126" s="12">
        <v>20.035</v>
      </c>
      <c r="E126" s="12">
        <v>19.908000000000001</v>
      </c>
      <c r="F126" s="12">
        <v>28.817</v>
      </c>
      <c r="G126" s="12">
        <v>27.100999999999999</v>
      </c>
      <c r="H126" s="12">
        <v>22.722000000000001</v>
      </c>
      <c r="I126" s="12">
        <v>18.981000000000002</v>
      </c>
      <c r="J126" s="12">
        <v>18.18</v>
      </c>
      <c r="K126" s="12">
        <v>24.213999999999999</v>
      </c>
      <c r="L126" s="12">
        <v>29.611999999999998</v>
      </c>
      <c r="M126" s="12">
        <v>35.929000000000002</v>
      </c>
      <c r="N126" s="12">
        <v>33.104999999999997</v>
      </c>
      <c r="O126" s="12">
        <v>19.68</v>
      </c>
      <c r="P126" s="12">
        <v>19.715</v>
      </c>
      <c r="Q126" s="12">
        <v>27.734000000000002</v>
      </c>
      <c r="R126" s="12">
        <v>26.875</v>
      </c>
      <c r="S126" s="12">
        <v>26.361000000000001</v>
      </c>
      <c r="T126" s="12">
        <v>27.202999999999999</v>
      </c>
      <c r="U126" s="12">
        <v>20.783999999999999</v>
      </c>
      <c r="V126" s="12">
        <v>18.827000000000002</v>
      </c>
      <c r="W126" s="12">
        <v>21.082999999999998</v>
      </c>
      <c r="X126" s="12">
        <v>34.125</v>
      </c>
      <c r="Y126" s="12">
        <v>38.082000000000001</v>
      </c>
      <c r="Z126" s="12">
        <v>35.466999999999999</v>
      </c>
      <c r="AA126" s="12">
        <v>25.826000000000001</v>
      </c>
      <c r="AB126" s="12">
        <v>18.3</v>
      </c>
      <c r="AC126" s="12">
        <v>21.6</v>
      </c>
      <c r="AD126" s="12">
        <v>24.5</v>
      </c>
      <c r="AE126" s="12">
        <v>23.8</v>
      </c>
      <c r="AF126" s="12">
        <v>21.8</v>
      </c>
      <c r="AG126" s="12">
        <v>21.3</v>
      </c>
      <c r="AH126" s="12">
        <v>17.100000000000001</v>
      </c>
      <c r="AI126" s="12">
        <v>32</v>
      </c>
      <c r="AJ126" s="12">
        <v>35.6</v>
      </c>
      <c r="AK126" s="12">
        <v>37.5</v>
      </c>
      <c r="AL126" s="12">
        <v>34.4</v>
      </c>
      <c r="AM126" s="12">
        <v>26.6</v>
      </c>
      <c r="AN126" s="12">
        <v>18.899999999999999</v>
      </c>
      <c r="AO126" s="12">
        <v>21.9</v>
      </c>
      <c r="AP126" s="12">
        <v>24.1</v>
      </c>
      <c r="AQ126" s="12">
        <v>27.5</v>
      </c>
      <c r="AR126" s="12">
        <v>22.8</v>
      </c>
      <c r="AS126" s="12">
        <v>21.5</v>
      </c>
      <c r="AT126" s="12">
        <v>20.2</v>
      </c>
      <c r="AU126" s="12">
        <v>33.700000000000003</v>
      </c>
      <c r="AV126" s="12">
        <v>35.5</v>
      </c>
      <c r="AW126" s="12">
        <v>38.5</v>
      </c>
      <c r="AX126" s="12">
        <v>31.5</v>
      </c>
      <c r="AY126" s="12">
        <v>23.4</v>
      </c>
      <c r="AZ126" s="12">
        <v>21.189</v>
      </c>
      <c r="BA126" s="12">
        <v>22.613</v>
      </c>
      <c r="BB126" s="12">
        <v>29.713999999999999</v>
      </c>
      <c r="BC126" s="12">
        <v>25.547000000000001</v>
      </c>
      <c r="BD126" s="12">
        <v>32.289000000000001</v>
      </c>
      <c r="BE126" s="12">
        <v>28.382000000000001</v>
      </c>
      <c r="BF126" s="12">
        <v>18.866</v>
      </c>
      <c r="BG126" s="12">
        <v>32.26</v>
      </c>
      <c r="BH126" s="12">
        <v>36.692</v>
      </c>
      <c r="BI126" s="12">
        <v>34.845999999999997</v>
      </c>
      <c r="BJ126" s="12">
        <v>31.765000000000001</v>
      </c>
      <c r="BK126" s="12">
        <v>24.881</v>
      </c>
      <c r="BL126" s="12">
        <v>17.146000000000001</v>
      </c>
      <c r="BM126" s="12">
        <v>27.620999999999999</v>
      </c>
      <c r="BN126" s="12">
        <v>29.352</v>
      </c>
      <c r="BO126" s="12">
        <v>24.030999999999999</v>
      </c>
      <c r="BP126" s="12">
        <v>24.56</v>
      </c>
      <c r="BQ126" s="12">
        <v>24.119</v>
      </c>
      <c r="BR126" s="12">
        <v>20.067</v>
      </c>
      <c r="BS126" s="12">
        <v>25.808</v>
      </c>
      <c r="BT126" s="12">
        <v>37.398000000000003</v>
      </c>
      <c r="BU126" s="12">
        <v>38.655000000000001</v>
      </c>
      <c r="BV126" s="12">
        <v>31.352</v>
      </c>
      <c r="BW126" s="12">
        <v>28.434999999999999</v>
      </c>
      <c r="BX126" s="12">
        <v>17.690106500000002</v>
      </c>
      <c r="BY126" s="12">
        <v>25.764905500000001</v>
      </c>
      <c r="BZ126" s="12">
        <v>25.763151000000001</v>
      </c>
      <c r="CA126" s="12">
        <v>26.459556499999998</v>
      </c>
      <c r="CB126" s="12">
        <v>24.585558499999998</v>
      </c>
      <c r="CC126" s="12">
        <v>20.797657999999998</v>
      </c>
      <c r="CD126" s="12">
        <v>18.713377000000001</v>
      </c>
      <c r="CE126" s="12">
        <v>26.318789000000002</v>
      </c>
      <c r="CF126" s="12">
        <v>36.738464999999998</v>
      </c>
      <c r="CG126" s="12">
        <v>38.693557999999996</v>
      </c>
      <c r="CH126" s="12">
        <v>37.3792355</v>
      </c>
      <c r="CI126" s="12">
        <v>28.9341185</v>
      </c>
      <c r="CJ126" s="12">
        <v>18.535930499999999</v>
      </c>
      <c r="CK126" s="12">
        <v>21.109835999999998</v>
      </c>
      <c r="CL126" s="12">
        <v>31.043105000000001</v>
      </c>
      <c r="CM126" s="12">
        <v>32.23545</v>
      </c>
      <c r="CN126" s="12">
        <v>28.340768000000001</v>
      </c>
      <c r="CO126" s="12">
        <v>22.596305000000001</v>
      </c>
      <c r="CP126" s="12">
        <v>18.677377</v>
      </c>
      <c r="CQ126" s="12">
        <v>33.1343715</v>
      </c>
      <c r="CR126" s="12">
        <v>35.353153499999998</v>
      </c>
      <c r="CS126" s="12">
        <v>40.498920048999999</v>
      </c>
      <c r="CT126" s="12">
        <v>35.405518664000006</v>
      </c>
      <c r="CU126" s="12">
        <v>32.630392091000004</v>
      </c>
      <c r="CV126" s="12">
        <v>19.667999999999999</v>
      </c>
      <c r="CW126" s="12">
        <v>23.718</v>
      </c>
      <c r="CX126" s="12">
        <v>26.748999999999999</v>
      </c>
      <c r="CY126" s="12">
        <v>26.687999999999999</v>
      </c>
      <c r="CZ126" s="12">
        <v>30.033999999999999</v>
      </c>
      <c r="DA126" s="12">
        <v>24.138999999999999</v>
      </c>
      <c r="DB126" s="12">
        <v>22.734999999999999</v>
      </c>
      <c r="DC126" s="12">
        <v>28.481000000000002</v>
      </c>
      <c r="DD126" s="12">
        <v>32.197000000000003</v>
      </c>
      <c r="DE126" s="12">
        <v>42.439</v>
      </c>
      <c r="DF126" s="12">
        <v>38.689</v>
      </c>
      <c r="DG126" s="12">
        <v>29.562000000000001</v>
      </c>
      <c r="DH126" s="12">
        <v>18.998999999999999</v>
      </c>
      <c r="DI126" s="12">
        <v>23.309000000000001</v>
      </c>
      <c r="DJ126" s="12">
        <v>27.364000000000001</v>
      </c>
      <c r="DK126" s="12">
        <v>25.96</v>
      </c>
      <c r="DL126" s="12">
        <v>31.242999999999999</v>
      </c>
      <c r="DM126" s="12">
        <v>33.055999999999997</v>
      </c>
      <c r="DN126" s="12">
        <v>20.129000000000001</v>
      </c>
      <c r="DO126" s="12">
        <v>26.79</v>
      </c>
      <c r="DP126" s="12">
        <v>34.625</v>
      </c>
      <c r="DQ126" s="12">
        <v>38.381</v>
      </c>
      <c r="DR126" s="12">
        <v>37.548000000000002</v>
      </c>
      <c r="DS126" s="12">
        <v>30.448</v>
      </c>
    </row>
    <row r="127" spans="2:123" x14ac:dyDescent="0.3">
      <c r="B127" s="7">
        <v>10440</v>
      </c>
      <c r="C127" s="8" t="s">
        <v>126</v>
      </c>
      <c r="D127" s="12">
        <v>7.4550000000000001</v>
      </c>
      <c r="E127" s="12">
        <v>8.32</v>
      </c>
      <c r="F127" s="12">
        <v>14.586</v>
      </c>
      <c r="G127" s="12">
        <v>8.8019999999999996</v>
      </c>
      <c r="H127" s="12">
        <v>9.5920000000000005</v>
      </c>
      <c r="I127" s="12">
        <v>8.9629999999999992</v>
      </c>
      <c r="J127" s="12">
        <v>8.6010000000000009</v>
      </c>
      <c r="K127" s="12">
        <v>7.9909999999999997</v>
      </c>
      <c r="L127" s="12">
        <v>5.5839999999999996</v>
      </c>
      <c r="M127" s="12">
        <v>4.6760000000000002</v>
      </c>
      <c r="N127" s="12">
        <v>4.6500000000000004</v>
      </c>
      <c r="O127" s="12">
        <v>4.8250000000000002</v>
      </c>
      <c r="P127" s="12">
        <v>7.202</v>
      </c>
      <c r="Q127" s="12">
        <v>12.781000000000001</v>
      </c>
      <c r="R127" s="12">
        <v>11.593999999999999</v>
      </c>
      <c r="S127" s="12">
        <v>11.502000000000001</v>
      </c>
      <c r="T127" s="12">
        <v>11.936999999999999</v>
      </c>
      <c r="U127" s="12">
        <v>10.351000000000001</v>
      </c>
      <c r="V127" s="12">
        <v>9.1359999999999992</v>
      </c>
      <c r="W127" s="12">
        <v>7.8209999999999997</v>
      </c>
      <c r="X127" s="12">
        <v>5.5510000000000002</v>
      </c>
      <c r="Y127" s="12">
        <v>4.508</v>
      </c>
      <c r="Z127" s="12">
        <v>4.4420000000000002</v>
      </c>
      <c r="AA127" s="12">
        <v>4.8899999999999997</v>
      </c>
      <c r="AB127" s="12">
        <v>7.5</v>
      </c>
      <c r="AC127" s="12">
        <v>9.3000000000000007</v>
      </c>
      <c r="AD127" s="12">
        <v>11.4</v>
      </c>
      <c r="AE127" s="12">
        <v>10.5</v>
      </c>
      <c r="AF127" s="12">
        <v>10.7</v>
      </c>
      <c r="AG127" s="12">
        <v>10.7</v>
      </c>
      <c r="AH127" s="12">
        <v>8.6999999999999993</v>
      </c>
      <c r="AI127" s="12">
        <v>7.4</v>
      </c>
      <c r="AJ127" s="12">
        <v>6</v>
      </c>
      <c r="AK127" s="12">
        <v>4.5</v>
      </c>
      <c r="AL127" s="12">
        <v>4.8</v>
      </c>
      <c r="AM127" s="12">
        <v>4.9000000000000004</v>
      </c>
      <c r="AN127" s="12">
        <v>7</v>
      </c>
      <c r="AO127" s="12">
        <v>9.4</v>
      </c>
      <c r="AP127" s="12">
        <v>10.1</v>
      </c>
      <c r="AQ127" s="12">
        <v>11</v>
      </c>
      <c r="AR127" s="12">
        <v>10.3</v>
      </c>
      <c r="AS127" s="12">
        <v>9.9</v>
      </c>
      <c r="AT127" s="12">
        <v>8.1999999999999993</v>
      </c>
      <c r="AU127" s="12">
        <v>7.9</v>
      </c>
      <c r="AV127" s="12">
        <v>4.7</v>
      </c>
      <c r="AW127" s="12">
        <v>4.2</v>
      </c>
      <c r="AX127" s="12">
        <v>4.3</v>
      </c>
      <c r="AY127" s="12">
        <v>5.5</v>
      </c>
      <c r="AZ127" s="12">
        <v>8.1010000000000009</v>
      </c>
      <c r="BA127" s="12">
        <v>10.523999999999999</v>
      </c>
      <c r="BB127" s="12">
        <v>13.028</v>
      </c>
      <c r="BC127" s="12">
        <v>10.372999999999999</v>
      </c>
      <c r="BD127" s="12">
        <v>13.1</v>
      </c>
      <c r="BE127" s="12">
        <v>9.6359999999999992</v>
      </c>
      <c r="BF127" s="12">
        <v>7.3959999999999999</v>
      </c>
      <c r="BG127" s="12">
        <v>6.3230000000000004</v>
      </c>
      <c r="BH127" s="12">
        <v>4.7779999999999996</v>
      </c>
      <c r="BI127" s="12">
        <v>4.6890000000000001</v>
      </c>
      <c r="BJ127" s="12">
        <v>4.68</v>
      </c>
      <c r="BK127" s="12">
        <v>4.4720000000000004</v>
      </c>
      <c r="BL127" s="12">
        <v>6.0350000000000001</v>
      </c>
      <c r="BM127" s="12">
        <v>10.493</v>
      </c>
      <c r="BN127" s="12">
        <v>11.523</v>
      </c>
      <c r="BO127" s="12">
        <v>10.369</v>
      </c>
      <c r="BP127" s="12">
        <v>9.4740000000000002</v>
      </c>
      <c r="BQ127" s="12">
        <v>9.8070000000000004</v>
      </c>
      <c r="BR127" s="12">
        <v>8.3889999999999993</v>
      </c>
      <c r="BS127" s="12">
        <v>5.9539999999999997</v>
      </c>
      <c r="BT127" s="12">
        <v>4.8239999999999998</v>
      </c>
      <c r="BU127" s="12">
        <v>5.2480000000000002</v>
      </c>
      <c r="BV127" s="12">
        <v>5.0679999999999996</v>
      </c>
      <c r="BW127" s="12">
        <v>5.4450000000000003</v>
      </c>
      <c r="BX127" s="12">
        <v>6.2501132649999995</v>
      </c>
      <c r="BY127" s="12">
        <v>11.019611328000002</v>
      </c>
      <c r="BZ127" s="12">
        <v>11.469551029</v>
      </c>
      <c r="CA127" s="12">
        <v>12.06958485</v>
      </c>
      <c r="CB127" s="12">
        <v>9.1489529239999996</v>
      </c>
      <c r="CC127" s="12">
        <v>9.0437461760000009</v>
      </c>
      <c r="CD127" s="12">
        <v>7.1890259419999998</v>
      </c>
      <c r="CE127" s="12">
        <v>5.3995101000000005</v>
      </c>
      <c r="CF127" s="12">
        <v>5.0209344870000008</v>
      </c>
      <c r="CG127" s="12">
        <v>4.4070348059999995</v>
      </c>
      <c r="CH127" s="12">
        <v>5.4506759320000002</v>
      </c>
      <c r="CI127" s="12">
        <v>5.0481688069999997</v>
      </c>
      <c r="CJ127" s="12">
        <v>6.7842185239999999</v>
      </c>
      <c r="CK127" s="12">
        <v>8.7501745890000002</v>
      </c>
      <c r="CL127" s="12">
        <v>11.63529846</v>
      </c>
      <c r="CM127" s="12">
        <v>13.652757773999999</v>
      </c>
      <c r="CN127" s="12">
        <v>10.284419563</v>
      </c>
      <c r="CO127" s="12">
        <v>9.974586511</v>
      </c>
      <c r="CP127" s="12">
        <v>8.6545911629999992</v>
      </c>
      <c r="CQ127" s="12">
        <v>7.1559539770000002</v>
      </c>
      <c r="CR127" s="12">
        <v>5.2603072160000002</v>
      </c>
      <c r="CS127" s="12">
        <v>4.7434653740000003</v>
      </c>
      <c r="CT127" s="12">
        <v>5.6118481739999995</v>
      </c>
      <c r="CU127" s="12">
        <v>5.4225025560000004</v>
      </c>
      <c r="CV127" s="12">
        <v>7.7430000000000003</v>
      </c>
      <c r="CW127" s="12">
        <v>8.5559999999999992</v>
      </c>
      <c r="CX127" s="12">
        <v>10.736000000000001</v>
      </c>
      <c r="CY127" s="12">
        <v>9.7140000000000004</v>
      </c>
      <c r="CZ127" s="12">
        <v>12.28</v>
      </c>
      <c r="DA127" s="12">
        <v>10.135</v>
      </c>
      <c r="DB127" s="12">
        <v>9.0269999999999992</v>
      </c>
      <c r="DC127" s="12">
        <v>6.3070000000000004</v>
      </c>
      <c r="DD127" s="12">
        <v>5.0110000000000001</v>
      </c>
      <c r="DE127" s="12">
        <v>4.8070000000000004</v>
      </c>
      <c r="DF127" s="12">
        <v>5.0609999999999999</v>
      </c>
      <c r="DG127" s="12">
        <v>5.1970000000000001</v>
      </c>
      <c r="DH127" s="12">
        <v>6.2990000000000004</v>
      </c>
      <c r="DI127" s="12">
        <v>8.7439999999999998</v>
      </c>
      <c r="DJ127" s="12">
        <v>10.907</v>
      </c>
      <c r="DK127" s="12">
        <v>9.7880000000000003</v>
      </c>
      <c r="DL127" s="12">
        <v>12.009</v>
      </c>
      <c r="DM127" s="12">
        <v>11.635999999999999</v>
      </c>
      <c r="DN127" s="12">
        <v>8.0879999999999992</v>
      </c>
      <c r="DO127" s="12">
        <v>6.069</v>
      </c>
      <c r="DP127" s="12">
        <v>5.048</v>
      </c>
      <c r="DQ127" s="12">
        <v>4.5949999999999998</v>
      </c>
      <c r="DR127" s="12">
        <v>4.9370000000000003</v>
      </c>
      <c r="DS127" s="12">
        <v>7.4459999999999997</v>
      </c>
    </row>
    <row r="128" spans="2:123" x14ac:dyDescent="0.3">
      <c r="B128" s="7">
        <v>10442</v>
      </c>
      <c r="C128" s="8" t="s">
        <v>127</v>
      </c>
      <c r="D128" s="12">
        <v>17.658000000000001</v>
      </c>
      <c r="E128" s="12">
        <v>19.827000000000002</v>
      </c>
      <c r="F128" s="12">
        <v>32.93</v>
      </c>
      <c r="G128" s="12">
        <v>22.841000000000001</v>
      </c>
      <c r="H128" s="12">
        <v>22.300999999999998</v>
      </c>
      <c r="I128" s="12">
        <v>20.861999999999998</v>
      </c>
      <c r="J128" s="12">
        <v>17.594000000000001</v>
      </c>
      <c r="K128" s="12">
        <v>18.158000000000001</v>
      </c>
      <c r="L128" s="12">
        <v>18.184999999999999</v>
      </c>
      <c r="M128" s="12">
        <v>23.873999999999999</v>
      </c>
      <c r="N128" s="12">
        <v>23.437000000000001</v>
      </c>
      <c r="O128" s="12">
        <v>17.989999999999998</v>
      </c>
      <c r="P128" s="12">
        <v>18.395</v>
      </c>
      <c r="Q128" s="12">
        <v>31.379000000000001</v>
      </c>
      <c r="R128" s="12">
        <v>24.018999999999998</v>
      </c>
      <c r="S128" s="12">
        <v>29.821000000000002</v>
      </c>
      <c r="T128" s="12">
        <v>27.954000000000001</v>
      </c>
      <c r="U128" s="12">
        <v>21.782</v>
      </c>
      <c r="V128" s="12">
        <v>21.545999999999999</v>
      </c>
      <c r="W128" s="12">
        <v>19.593</v>
      </c>
      <c r="X128" s="12">
        <v>21.565000000000001</v>
      </c>
      <c r="Y128" s="12">
        <v>24.385000000000002</v>
      </c>
      <c r="Z128" s="12">
        <v>21.466999999999999</v>
      </c>
      <c r="AA128" s="12">
        <v>20.614000000000001</v>
      </c>
      <c r="AB128" s="12">
        <v>19.100000000000001</v>
      </c>
      <c r="AC128" s="12">
        <v>21.2</v>
      </c>
      <c r="AD128" s="12">
        <v>26.8</v>
      </c>
      <c r="AE128" s="12">
        <v>27.1</v>
      </c>
      <c r="AF128" s="12">
        <v>25</v>
      </c>
      <c r="AG128" s="12">
        <v>22.1</v>
      </c>
      <c r="AH128" s="12">
        <v>20.6</v>
      </c>
      <c r="AI128" s="12">
        <v>21.1</v>
      </c>
      <c r="AJ128" s="12">
        <v>21.4</v>
      </c>
      <c r="AK128" s="12">
        <v>22.2</v>
      </c>
      <c r="AL128" s="12">
        <v>23.6</v>
      </c>
      <c r="AM128" s="12">
        <v>19.2</v>
      </c>
      <c r="AN128" s="12">
        <v>20.100000000000001</v>
      </c>
      <c r="AO128" s="12">
        <v>21.2</v>
      </c>
      <c r="AP128" s="12">
        <v>26.5</v>
      </c>
      <c r="AQ128" s="12">
        <v>26.9</v>
      </c>
      <c r="AR128" s="12">
        <v>23.6</v>
      </c>
      <c r="AS128" s="12">
        <v>23.4</v>
      </c>
      <c r="AT128" s="12">
        <v>19.5</v>
      </c>
      <c r="AU128" s="12">
        <v>21.6</v>
      </c>
      <c r="AV128" s="12">
        <v>20.5</v>
      </c>
      <c r="AW128" s="12">
        <v>25.1</v>
      </c>
      <c r="AX128" s="12">
        <v>21.4</v>
      </c>
      <c r="AY128" s="12">
        <v>18.2</v>
      </c>
      <c r="AZ128" s="12">
        <v>17.489999999999998</v>
      </c>
      <c r="BA128" s="12">
        <v>24.59</v>
      </c>
      <c r="BB128" s="12">
        <v>28.427</v>
      </c>
      <c r="BC128" s="12">
        <v>22.806000000000001</v>
      </c>
      <c r="BD128" s="12">
        <v>30.356999999999999</v>
      </c>
      <c r="BE128" s="12">
        <v>19.946000000000002</v>
      </c>
      <c r="BF128" s="12">
        <v>15.731</v>
      </c>
      <c r="BG128" s="12">
        <v>15.977</v>
      </c>
      <c r="BH128" s="12">
        <v>17.38</v>
      </c>
      <c r="BI128" s="12">
        <v>21.995999999999999</v>
      </c>
      <c r="BJ128" s="12">
        <v>20.253</v>
      </c>
      <c r="BK128" s="12">
        <v>14.637</v>
      </c>
      <c r="BL128" s="12">
        <v>13.593999999999999</v>
      </c>
      <c r="BM128" s="12">
        <v>30.184000000000001</v>
      </c>
      <c r="BN128" s="12">
        <v>27.608000000000001</v>
      </c>
      <c r="BO128" s="12">
        <v>26.747</v>
      </c>
      <c r="BP128" s="12">
        <v>21.785</v>
      </c>
      <c r="BQ128" s="12">
        <v>19.616</v>
      </c>
      <c r="BR128" s="12">
        <v>17.588000000000001</v>
      </c>
      <c r="BS128" s="12">
        <v>17.21</v>
      </c>
      <c r="BT128" s="12">
        <v>23.222000000000001</v>
      </c>
      <c r="BU128" s="12">
        <v>22.425999999999998</v>
      </c>
      <c r="BV128" s="12">
        <v>19.009</v>
      </c>
      <c r="BW128" s="12">
        <v>15.031000000000001</v>
      </c>
      <c r="BX128" s="12">
        <v>14.668079396</v>
      </c>
      <c r="BY128" s="12">
        <v>26.839048895000001</v>
      </c>
      <c r="BZ128" s="12">
        <v>24.252825635000001</v>
      </c>
      <c r="CA128" s="12">
        <v>26.191505016000001</v>
      </c>
      <c r="CB128" s="12">
        <v>20.000656921999997</v>
      </c>
      <c r="CC128" s="12">
        <v>17.824686427</v>
      </c>
      <c r="CD128" s="12">
        <v>14.957778548</v>
      </c>
      <c r="CE128" s="12">
        <v>16.266530093</v>
      </c>
      <c r="CF128" s="12">
        <v>20.833229493999998</v>
      </c>
      <c r="CG128" s="12">
        <v>19.603316992</v>
      </c>
      <c r="CH128" s="12">
        <v>21.426356414000001</v>
      </c>
      <c r="CI128" s="12">
        <v>15.938619172000001</v>
      </c>
      <c r="CJ128" s="12">
        <v>16.658555290999999</v>
      </c>
      <c r="CK128" s="12">
        <v>13.318175747</v>
      </c>
      <c r="CL128" s="12">
        <v>24.826464232999999</v>
      </c>
      <c r="CM128" s="12">
        <v>31.076772003999999</v>
      </c>
      <c r="CN128" s="12">
        <v>25.413454917999999</v>
      </c>
      <c r="CO128" s="12">
        <v>17.650506572999998</v>
      </c>
      <c r="CP128" s="12">
        <v>16.427164576999999</v>
      </c>
      <c r="CQ128" s="12">
        <v>17.584133300000001</v>
      </c>
      <c r="CR128" s="12">
        <v>21.152827605999999</v>
      </c>
      <c r="CS128" s="12">
        <v>22.705193211000001</v>
      </c>
      <c r="CT128" s="12">
        <v>23.199657355999999</v>
      </c>
      <c r="CU128" s="12">
        <v>21.697910086</v>
      </c>
      <c r="CV128" s="12">
        <v>15.63</v>
      </c>
      <c r="CW128" s="12">
        <v>18.204000000000001</v>
      </c>
      <c r="CX128" s="12">
        <v>23.853999999999999</v>
      </c>
      <c r="CY128" s="12">
        <v>22.027000000000001</v>
      </c>
      <c r="CZ128" s="12">
        <v>24.358000000000001</v>
      </c>
      <c r="DA128" s="12">
        <v>21.318999999999999</v>
      </c>
      <c r="DB128" s="12">
        <v>17.501999999999999</v>
      </c>
      <c r="DC128" s="12">
        <v>17.010000000000002</v>
      </c>
      <c r="DD128" s="12">
        <v>19.66</v>
      </c>
      <c r="DE128" s="12">
        <v>22.236000000000001</v>
      </c>
      <c r="DF128" s="12">
        <v>22.280999999999999</v>
      </c>
      <c r="DG128" s="12">
        <v>16.751000000000001</v>
      </c>
      <c r="DH128" s="12">
        <v>14.744</v>
      </c>
      <c r="DI128" s="12">
        <v>22.335999999999999</v>
      </c>
      <c r="DJ128" s="12">
        <v>19.675999999999998</v>
      </c>
      <c r="DK128" s="12">
        <v>21.448</v>
      </c>
      <c r="DL128" s="12">
        <v>26.556999999999999</v>
      </c>
      <c r="DM128" s="12">
        <v>27.303999999999998</v>
      </c>
      <c r="DN128" s="12">
        <v>15.518000000000001</v>
      </c>
      <c r="DO128" s="12">
        <v>15.36</v>
      </c>
      <c r="DP128" s="12">
        <v>18.626999999999999</v>
      </c>
      <c r="DQ128" s="12">
        <v>18.713000000000001</v>
      </c>
      <c r="DR128" s="12">
        <v>20.817</v>
      </c>
      <c r="DS128" s="12">
        <v>17.14</v>
      </c>
    </row>
    <row r="129" spans="2:123" x14ac:dyDescent="0.3">
      <c r="B129" s="7">
        <v>10446</v>
      </c>
      <c r="C129" s="8" t="s">
        <v>128</v>
      </c>
      <c r="D129" s="12">
        <v>106.136</v>
      </c>
      <c r="E129" s="12">
        <v>108.345</v>
      </c>
      <c r="F129" s="12">
        <v>116.911</v>
      </c>
      <c r="G129" s="12">
        <v>111.57899999999999</v>
      </c>
      <c r="H129" s="12">
        <v>107.53400000000001</v>
      </c>
      <c r="I129" s="12">
        <v>101.467</v>
      </c>
      <c r="J129" s="12">
        <v>100.70099999999999</v>
      </c>
      <c r="K129" s="12">
        <v>93.837000000000003</v>
      </c>
      <c r="L129" s="12">
        <v>100.21</v>
      </c>
      <c r="M129" s="12">
        <v>104.759</v>
      </c>
      <c r="N129" s="12">
        <v>104.117</v>
      </c>
      <c r="O129" s="12">
        <v>98.86</v>
      </c>
      <c r="P129" s="12">
        <v>100.744</v>
      </c>
      <c r="Q129" s="12">
        <v>112.105</v>
      </c>
      <c r="R129" s="12">
        <v>112.72799999999999</v>
      </c>
      <c r="S129" s="12">
        <v>112.339</v>
      </c>
      <c r="T129" s="12">
        <v>109.651</v>
      </c>
      <c r="U129" s="12">
        <v>106.685</v>
      </c>
      <c r="V129" s="12">
        <v>101.53700000000001</v>
      </c>
      <c r="W129" s="12">
        <v>95.414000000000001</v>
      </c>
      <c r="X129" s="12">
        <v>101.80500000000001</v>
      </c>
      <c r="Y129" s="12">
        <v>107.05200000000001</v>
      </c>
      <c r="Z129" s="12">
        <v>106.31100000000001</v>
      </c>
      <c r="AA129" s="12">
        <v>102.18</v>
      </c>
      <c r="AB129" s="12">
        <v>100.4</v>
      </c>
      <c r="AC129" s="12">
        <v>107.8</v>
      </c>
      <c r="AD129" s="12">
        <v>113.9</v>
      </c>
      <c r="AE129" s="12">
        <v>113.1</v>
      </c>
      <c r="AF129" s="12">
        <v>112.4</v>
      </c>
      <c r="AG129" s="12">
        <v>111.5</v>
      </c>
      <c r="AH129" s="12">
        <v>105.2</v>
      </c>
      <c r="AI129" s="12">
        <v>105.4</v>
      </c>
      <c r="AJ129" s="12">
        <v>109.1</v>
      </c>
      <c r="AK129" s="12">
        <v>110.3</v>
      </c>
      <c r="AL129" s="12">
        <v>108.3</v>
      </c>
      <c r="AM129" s="12">
        <v>104.8</v>
      </c>
      <c r="AN129" s="12">
        <v>103.5</v>
      </c>
      <c r="AO129" s="12">
        <v>109.1</v>
      </c>
      <c r="AP129" s="12">
        <v>114.3</v>
      </c>
      <c r="AQ129" s="12">
        <v>121.4</v>
      </c>
      <c r="AR129" s="12">
        <v>113.2</v>
      </c>
      <c r="AS129" s="12">
        <v>109.5</v>
      </c>
      <c r="AT129" s="12">
        <v>103.1</v>
      </c>
      <c r="AU129" s="12">
        <v>101.5</v>
      </c>
      <c r="AV129" s="12">
        <v>106.6</v>
      </c>
      <c r="AW129" s="12">
        <v>107.7</v>
      </c>
      <c r="AX129" s="12">
        <v>107.5</v>
      </c>
      <c r="AY129" s="12">
        <v>104.2</v>
      </c>
      <c r="AZ129" s="12">
        <v>102.154</v>
      </c>
      <c r="BA129" s="12">
        <v>109.73699999999999</v>
      </c>
      <c r="BB129" s="12">
        <v>117.489</v>
      </c>
      <c r="BC129" s="12">
        <v>113.218</v>
      </c>
      <c r="BD129" s="12">
        <v>110.104</v>
      </c>
      <c r="BE129" s="12">
        <v>105.565</v>
      </c>
      <c r="BF129" s="12">
        <v>100.648</v>
      </c>
      <c r="BG129" s="12">
        <v>103.6</v>
      </c>
      <c r="BH129" s="12">
        <v>103.696</v>
      </c>
      <c r="BI129" s="12">
        <v>108.633</v>
      </c>
      <c r="BJ129" s="12">
        <v>106.71</v>
      </c>
      <c r="BK129" s="12">
        <v>102.801</v>
      </c>
      <c r="BL129" s="12">
        <v>101.167</v>
      </c>
      <c r="BM129" s="12">
        <v>109.556</v>
      </c>
      <c r="BN129" s="12">
        <v>115.011</v>
      </c>
      <c r="BO129" s="12">
        <v>111.34399999999999</v>
      </c>
      <c r="BP129" s="12">
        <v>106.223</v>
      </c>
      <c r="BQ129" s="12">
        <v>107.61</v>
      </c>
      <c r="BR129" s="12">
        <v>100.64700000000001</v>
      </c>
      <c r="BS129" s="12">
        <v>96.382000000000005</v>
      </c>
      <c r="BT129" s="12">
        <v>107.246</v>
      </c>
      <c r="BU129" s="12">
        <v>104.90600000000001</v>
      </c>
      <c r="BV129" s="12">
        <v>103.092</v>
      </c>
      <c r="BW129" s="12">
        <v>103.006</v>
      </c>
      <c r="BX129" s="12">
        <v>95.869735289999994</v>
      </c>
      <c r="BY129" s="12">
        <v>106.929023379</v>
      </c>
      <c r="BZ129" s="12">
        <v>108.400406225</v>
      </c>
      <c r="CA129" s="12">
        <v>108.684760895</v>
      </c>
      <c r="CB129" s="12">
        <v>109.402605853</v>
      </c>
      <c r="CC129" s="12">
        <v>100.124716136</v>
      </c>
      <c r="CD129" s="12">
        <v>93.839240671000013</v>
      </c>
      <c r="CE129" s="12">
        <v>89.782675184000013</v>
      </c>
      <c r="CF129" s="12">
        <v>98.782253511999997</v>
      </c>
      <c r="CG129" s="12">
        <v>105.24062023499999</v>
      </c>
      <c r="CH129" s="12">
        <v>103.625610167</v>
      </c>
      <c r="CI129" s="12">
        <v>101.468313833</v>
      </c>
      <c r="CJ129" s="12">
        <v>95.373193622000002</v>
      </c>
      <c r="CK129" s="12">
        <v>98.902175357999994</v>
      </c>
      <c r="CL129" s="12">
        <v>108.92519577900001</v>
      </c>
      <c r="CM129" s="12">
        <v>110.156328648</v>
      </c>
      <c r="CN129" s="12">
        <v>107.900693008</v>
      </c>
      <c r="CO129" s="12">
        <v>103.676930235</v>
      </c>
      <c r="CP129" s="12">
        <v>99.502334659999988</v>
      </c>
      <c r="CQ129" s="12">
        <v>98.843848957999995</v>
      </c>
      <c r="CR129" s="12">
        <v>101.52699113199999</v>
      </c>
      <c r="CS129" s="12">
        <v>105.03626261300001</v>
      </c>
      <c r="CT129" s="12">
        <v>102.96145622799999</v>
      </c>
      <c r="CU129" s="12">
        <v>101.048752302</v>
      </c>
      <c r="CV129" s="12">
        <v>100.51300000000001</v>
      </c>
      <c r="CW129" s="12">
        <v>101.84399999999999</v>
      </c>
      <c r="CX129" s="12">
        <v>108.82599999999999</v>
      </c>
      <c r="CY129" s="12">
        <v>106.461</v>
      </c>
      <c r="CZ129" s="12">
        <v>108.85</v>
      </c>
      <c r="DA129" s="12">
        <v>107.20099999999999</v>
      </c>
      <c r="DB129" s="12">
        <v>100.068</v>
      </c>
      <c r="DC129" s="12">
        <v>94.488</v>
      </c>
      <c r="DD129" s="12">
        <v>101.01600000000001</v>
      </c>
      <c r="DE129" s="12">
        <v>102.837</v>
      </c>
      <c r="DF129" s="12">
        <v>104.869</v>
      </c>
      <c r="DG129" s="12">
        <v>100.501</v>
      </c>
      <c r="DH129" s="12">
        <v>96.141000000000005</v>
      </c>
      <c r="DI129" s="12">
        <v>103.26</v>
      </c>
      <c r="DJ129" s="12">
        <v>105.807</v>
      </c>
      <c r="DK129" s="12">
        <v>106.28400000000001</v>
      </c>
      <c r="DL129" s="12">
        <v>107.54</v>
      </c>
      <c r="DM129" s="12">
        <v>102.71</v>
      </c>
      <c r="DN129" s="12">
        <v>93.614999999999995</v>
      </c>
      <c r="DO129" s="12">
        <v>88.643000000000001</v>
      </c>
      <c r="DP129" s="12">
        <v>98.694999999999993</v>
      </c>
      <c r="DQ129" s="12">
        <v>102.39</v>
      </c>
      <c r="DR129" s="12">
        <v>104.501</v>
      </c>
      <c r="DS129" s="12">
        <v>102.161</v>
      </c>
    </row>
    <row r="130" spans="2:123" x14ac:dyDescent="0.3">
      <c r="B130" s="7">
        <v>10448</v>
      </c>
      <c r="C130" s="8" t="s">
        <v>129</v>
      </c>
      <c r="D130" s="12">
        <v>12.500999999999999</v>
      </c>
      <c r="E130" s="12">
        <v>12.972</v>
      </c>
      <c r="F130" s="12">
        <v>21.045000000000002</v>
      </c>
      <c r="G130" s="12">
        <v>14.212999999999999</v>
      </c>
      <c r="H130" s="12">
        <v>15.053000000000001</v>
      </c>
      <c r="I130" s="12">
        <v>13.789</v>
      </c>
      <c r="J130" s="12">
        <v>13.545</v>
      </c>
      <c r="K130" s="12">
        <v>12.691000000000001</v>
      </c>
      <c r="L130" s="12">
        <v>10.29</v>
      </c>
      <c r="M130" s="12">
        <v>8.8040000000000003</v>
      </c>
      <c r="N130" s="12">
        <v>9.1050000000000004</v>
      </c>
      <c r="O130" s="12">
        <v>9.5470000000000006</v>
      </c>
      <c r="P130" s="12">
        <v>11.917</v>
      </c>
      <c r="Q130" s="12">
        <v>15.784000000000001</v>
      </c>
      <c r="R130" s="12">
        <v>15.077999999999999</v>
      </c>
      <c r="S130" s="12">
        <v>17.123999999999999</v>
      </c>
      <c r="T130" s="12">
        <v>16.195</v>
      </c>
      <c r="U130" s="12">
        <v>14.596</v>
      </c>
      <c r="V130" s="12">
        <v>14.03</v>
      </c>
      <c r="W130" s="12">
        <v>11.145</v>
      </c>
      <c r="X130" s="12">
        <v>8.9149999999999991</v>
      </c>
      <c r="Y130" s="12">
        <v>9.0730000000000004</v>
      </c>
      <c r="Z130" s="12">
        <v>8.5</v>
      </c>
      <c r="AA130" s="12">
        <v>8.4260000000000002</v>
      </c>
      <c r="AB130" s="12">
        <v>10.6</v>
      </c>
      <c r="AC130" s="12">
        <v>13.6</v>
      </c>
      <c r="AD130" s="12">
        <v>16.2</v>
      </c>
      <c r="AE130" s="12">
        <v>14</v>
      </c>
      <c r="AF130" s="12">
        <v>14.4</v>
      </c>
      <c r="AG130" s="12">
        <v>15</v>
      </c>
      <c r="AH130" s="12">
        <v>13</v>
      </c>
      <c r="AI130" s="12">
        <v>11.9</v>
      </c>
      <c r="AJ130" s="12">
        <v>10.3</v>
      </c>
      <c r="AK130" s="12">
        <v>8.4</v>
      </c>
      <c r="AL130" s="12">
        <v>9.4</v>
      </c>
      <c r="AM130" s="12">
        <v>9.3000000000000007</v>
      </c>
      <c r="AN130" s="12">
        <v>11.4</v>
      </c>
      <c r="AO130" s="12">
        <v>13.4</v>
      </c>
      <c r="AP130" s="12">
        <v>14.2</v>
      </c>
      <c r="AQ130" s="12">
        <v>16.100000000000001</v>
      </c>
      <c r="AR130" s="12">
        <v>13.9</v>
      </c>
      <c r="AS130" s="12">
        <v>13.8</v>
      </c>
      <c r="AT130" s="12">
        <v>12.2</v>
      </c>
      <c r="AU130" s="12">
        <v>12.3</v>
      </c>
      <c r="AV130" s="12">
        <v>8.6</v>
      </c>
      <c r="AW130" s="12">
        <v>9.4</v>
      </c>
      <c r="AX130" s="12">
        <v>8.6999999999999993</v>
      </c>
      <c r="AY130" s="12">
        <v>9.9</v>
      </c>
      <c r="AZ130" s="12">
        <v>13.023999999999999</v>
      </c>
      <c r="BA130" s="12">
        <v>14.877000000000001</v>
      </c>
      <c r="BB130" s="12">
        <v>17.635999999999999</v>
      </c>
      <c r="BC130" s="12">
        <v>14.369</v>
      </c>
      <c r="BD130" s="12">
        <v>17.219000000000001</v>
      </c>
      <c r="BE130" s="12">
        <v>13.31</v>
      </c>
      <c r="BF130" s="12">
        <v>12.066000000000001</v>
      </c>
      <c r="BG130" s="12">
        <v>10.606</v>
      </c>
      <c r="BH130" s="12">
        <v>9.0709999999999997</v>
      </c>
      <c r="BI130" s="12">
        <v>8.8320000000000007</v>
      </c>
      <c r="BJ130" s="12">
        <v>9.4719999999999995</v>
      </c>
      <c r="BK130" s="12">
        <v>8.86</v>
      </c>
      <c r="BL130" s="12">
        <v>9.9830000000000005</v>
      </c>
      <c r="BM130" s="12">
        <v>14.887</v>
      </c>
      <c r="BN130" s="12">
        <v>15.414</v>
      </c>
      <c r="BO130" s="12">
        <v>13.454000000000001</v>
      </c>
      <c r="BP130" s="12">
        <v>13.82</v>
      </c>
      <c r="BQ130" s="12">
        <v>13.667</v>
      </c>
      <c r="BR130" s="12">
        <v>12.385</v>
      </c>
      <c r="BS130" s="12">
        <v>10.233000000000001</v>
      </c>
      <c r="BT130" s="12">
        <v>9.125</v>
      </c>
      <c r="BU130" s="12">
        <v>9.6430000000000007</v>
      </c>
      <c r="BV130" s="12">
        <v>9.5060000000000002</v>
      </c>
      <c r="BW130" s="12">
        <v>9.6969999999999992</v>
      </c>
      <c r="BX130" s="12">
        <v>10.34981357</v>
      </c>
      <c r="BY130" s="12">
        <v>15.598747265</v>
      </c>
      <c r="BZ130" s="12">
        <v>15.156429877000001</v>
      </c>
      <c r="CA130" s="12">
        <v>15.488705513999999</v>
      </c>
      <c r="CB130" s="12">
        <v>12.940537172000001</v>
      </c>
      <c r="CC130" s="12">
        <v>12.697996933000001</v>
      </c>
      <c r="CD130" s="12">
        <v>11.495712796999999</v>
      </c>
      <c r="CE130" s="12">
        <v>9.4034465090000001</v>
      </c>
      <c r="CF130" s="12">
        <v>9.1079572100000004</v>
      </c>
      <c r="CG130" s="12">
        <v>9.3173938859999996</v>
      </c>
      <c r="CH130" s="12">
        <v>9.6595758949999997</v>
      </c>
      <c r="CI130" s="12">
        <v>9.5674457270000008</v>
      </c>
      <c r="CJ130" s="12">
        <v>11.245405924999998</v>
      </c>
      <c r="CK130" s="12">
        <v>12.186466076</v>
      </c>
      <c r="CL130" s="12">
        <v>15.626200234000001</v>
      </c>
      <c r="CM130" s="12">
        <v>18.88273495</v>
      </c>
      <c r="CN130" s="12">
        <v>14.908359547</v>
      </c>
      <c r="CO130" s="12">
        <v>13.610016056000001</v>
      </c>
      <c r="CP130" s="12">
        <v>12.853604220999999</v>
      </c>
      <c r="CQ130" s="12">
        <v>11.699042091999999</v>
      </c>
      <c r="CR130" s="12">
        <v>9.4354883950000001</v>
      </c>
      <c r="CS130" s="12">
        <v>8.9193381260000013</v>
      </c>
      <c r="CT130" s="12">
        <v>10.473120953</v>
      </c>
      <c r="CU130" s="12">
        <v>9.6007718970000013</v>
      </c>
      <c r="CV130" s="12">
        <v>12.179336783999998</v>
      </c>
      <c r="CW130" s="12">
        <v>12.820049278000001</v>
      </c>
      <c r="CX130" s="12">
        <v>15.121741740999999</v>
      </c>
      <c r="CY130" s="12">
        <v>13.843576398</v>
      </c>
      <c r="CZ130" s="12">
        <v>16.093624874</v>
      </c>
      <c r="DA130" s="12">
        <v>14.098974668</v>
      </c>
      <c r="DB130" s="12">
        <v>13.422696304999999</v>
      </c>
      <c r="DC130" s="12">
        <v>10.051800290999999</v>
      </c>
      <c r="DD130" s="12">
        <v>9.3209780010000003</v>
      </c>
      <c r="DE130" s="12">
        <v>9.6444949179999995</v>
      </c>
      <c r="DF130" s="12">
        <v>9.6858156780000009</v>
      </c>
      <c r="DG130" s="12">
        <v>9.2974060600000001</v>
      </c>
      <c r="DH130" s="12">
        <v>10.987516148999999</v>
      </c>
      <c r="DI130" s="12">
        <v>12.953708430000001</v>
      </c>
      <c r="DJ130" s="12">
        <v>15.121985029999999</v>
      </c>
      <c r="DK130" s="12">
        <v>14.048800354999999</v>
      </c>
      <c r="DL130" s="12">
        <v>15.676445196000001</v>
      </c>
      <c r="DM130" s="12">
        <v>16.614799463000001</v>
      </c>
      <c r="DN130" s="12">
        <v>11.548151351</v>
      </c>
      <c r="DO130" s="12">
        <v>10.783343919</v>
      </c>
      <c r="DP130" s="12">
        <v>9.1915982940000003</v>
      </c>
      <c r="DQ130" s="12">
        <v>8.6830023079999989</v>
      </c>
      <c r="DR130" s="12">
        <v>9.1925667630000003</v>
      </c>
      <c r="DS130" s="12">
        <v>10.978112529000001</v>
      </c>
    </row>
    <row r="131" spans="2:123" x14ac:dyDescent="0.3">
      <c r="B131" s="7">
        <v>10451</v>
      </c>
      <c r="C131" s="8" t="s">
        <v>130</v>
      </c>
      <c r="D131" s="12">
        <v>28.643000000000001</v>
      </c>
      <c r="E131" s="12">
        <v>28.959</v>
      </c>
      <c r="F131" s="12">
        <v>29.303999999999998</v>
      </c>
      <c r="G131" s="12">
        <v>29.198</v>
      </c>
      <c r="H131" s="12">
        <v>28.468</v>
      </c>
      <c r="I131" s="12">
        <v>27.738</v>
      </c>
      <c r="J131" s="12">
        <v>28.891999999999999</v>
      </c>
      <c r="K131" s="12">
        <v>28.503</v>
      </c>
      <c r="L131" s="12">
        <v>27.452000000000002</v>
      </c>
      <c r="M131" s="12">
        <v>27.632999999999999</v>
      </c>
      <c r="N131" s="12">
        <v>27.707999999999998</v>
      </c>
      <c r="O131" s="12">
        <v>27.279</v>
      </c>
      <c r="P131" s="12">
        <v>28.399000000000001</v>
      </c>
      <c r="Q131" s="12">
        <v>28.219000000000001</v>
      </c>
      <c r="R131" s="12">
        <v>28.298999999999999</v>
      </c>
      <c r="S131" s="12">
        <v>28.535</v>
      </c>
      <c r="T131" s="12">
        <v>28.826000000000001</v>
      </c>
      <c r="U131" s="12">
        <v>28.132999999999999</v>
      </c>
      <c r="V131" s="12">
        <v>29.05</v>
      </c>
      <c r="W131" s="12">
        <v>28.152999999999999</v>
      </c>
      <c r="X131" s="12">
        <v>28.734999999999999</v>
      </c>
      <c r="Y131" s="12">
        <v>27.972999999999999</v>
      </c>
      <c r="Z131" s="12">
        <v>27.187999999999999</v>
      </c>
      <c r="AA131" s="12">
        <v>28.071999999999999</v>
      </c>
      <c r="AB131" s="12">
        <v>28.6</v>
      </c>
      <c r="AC131" s="12">
        <v>28.5</v>
      </c>
      <c r="AD131" s="12">
        <v>28.4</v>
      </c>
      <c r="AE131" s="12">
        <v>28.1</v>
      </c>
      <c r="AF131" s="12">
        <v>29</v>
      </c>
      <c r="AG131" s="12">
        <v>27.4</v>
      </c>
      <c r="AH131" s="12">
        <v>24</v>
      </c>
      <c r="AI131" s="12">
        <v>27</v>
      </c>
      <c r="AJ131" s="12">
        <v>27.3</v>
      </c>
      <c r="AK131" s="12">
        <v>27</v>
      </c>
      <c r="AL131" s="12">
        <v>27.4</v>
      </c>
      <c r="AM131" s="12">
        <v>26.6</v>
      </c>
      <c r="AN131" s="12">
        <v>28</v>
      </c>
      <c r="AO131" s="12">
        <v>28</v>
      </c>
      <c r="AP131" s="12">
        <v>28.2</v>
      </c>
      <c r="AQ131" s="12">
        <v>29.2</v>
      </c>
      <c r="AR131" s="12">
        <v>27.7</v>
      </c>
      <c r="AS131" s="12">
        <v>27.8</v>
      </c>
      <c r="AT131" s="12">
        <v>27.5</v>
      </c>
      <c r="AU131" s="12">
        <v>27.7</v>
      </c>
      <c r="AV131" s="12">
        <v>28.3</v>
      </c>
      <c r="AW131" s="12">
        <v>28</v>
      </c>
      <c r="AX131" s="12">
        <v>28</v>
      </c>
      <c r="AY131" s="12">
        <v>28.8</v>
      </c>
      <c r="AZ131" s="12">
        <v>28.279</v>
      </c>
      <c r="BA131" s="12">
        <v>28.658999999999999</v>
      </c>
      <c r="BB131" s="12">
        <v>29.058</v>
      </c>
      <c r="BC131" s="12">
        <v>28.553999999999998</v>
      </c>
      <c r="BD131" s="12">
        <v>28.824999999999999</v>
      </c>
      <c r="BE131" s="12">
        <v>28.134</v>
      </c>
      <c r="BF131" s="12">
        <v>27.696000000000002</v>
      </c>
      <c r="BG131" s="12">
        <v>27.591999999999999</v>
      </c>
      <c r="BH131" s="12">
        <v>28.98</v>
      </c>
      <c r="BI131" s="12">
        <v>28.396000000000001</v>
      </c>
      <c r="BJ131" s="12">
        <v>27.335000000000001</v>
      </c>
      <c r="BK131" s="12">
        <v>28.059000000000001</v>
      </c>
      <c r="BL131" s="12">
        <v>27.538</v>
      </c>
      <c r="BM131" s="12">
        <v>28.335999999999999</v>
      </c>
      <c r="BN131" s="12">
        <v>30.023</v>
      </c>
      <c r="BO131" s="12">
        <v>27.788</v>
      </c>
      <c r="BP131" s="12">
        <v>28.332999999999998</v>
      </c>
      <c r="BQ131" s="12">
        <v>29.468</v>
      </c>
      <c r="BR131" s="12">
        <v>28.138999999999999</v>
      </c>
      <c r="BS131" s="12">
        <v>27.222999999999999</v>
      </c>
      <c r="BT131" s="12">
        <v>28.111000000000001</v>
      </c>
      <c r="BU131" s="12">
        <v>28.318999999999999</v>
      </c>
      <c r="BV131" s="12">
        <v>28.727</v>
      </c>
      <c r="BW131" s="12">
        <v>28.323</v>
      </c>
      <c r="BX131" s="12">
        <v>27.851870099999999</v>
      </c>
      <c r="BY131" s="12">
        <v>27.615380700000003</v>
      </c>
      <c r="BZ131" s="12">
        <v>27.976286499999997</v>
      </c>
      <c r="CA131" s="12">
        <v>28.660003499999998</v>
      </c>
      <c r="CB131" s="12">
        <v>27.869136999999998</v>
      </c>
      <c r="CC131" s="12">
        <v>28.022944500000001</v>
      </c>
      <c r="CD131" s="12">
        <v>28.153153400000001</v>
      </c>
      <c r="CE131" s="12">
        <v>27.506573400000001</v>
      </c>
      <c r="CF131" s="12">
        <v>27.873862899999999</v>
      </c>
      <c r="CG131" s="12">
        <v>28.411961599999998</v>
      </c>
      <c r="CH131" s="12">
        <v>28.708539999999999</v>
      </c>
      <c r="CI131" s="12">
        <v>27.7765132</v>
      </c>
      <c r="CJ131" s="12">
        <v>27.867577499999999</v>
      </c>
      <c r="CK131" s="12">
        <v>28.339423</v>
      </c>
      <c r="CL131" s="12">
        <v>28.017525899999999</v>
      </c>
      <c r="CM131" s="12">
        <v>27.8149883</v>
      </c>
      <c r="CN131" s="12">
        <v>28.023610329</v>
      </c>
      <c r="CO131" s="12">
        <v>23.096202000000002</v>
      </c>
      <c r="CP131" s="12">
        <v>27.683197359999998</v>
      </c>
      <c r="CQ131" s="12">
        <v>27.777113</v>
      </c>
      <c r="CR131" s="12">
        <v>27.590781100000001</v>
      </c>
      <c r="CS131" s="12">
        <v>28.3994863</v>
      </c>
      <c r="CT131" s="12">
        <v>27.729154299999998</v>
      </c>
      <c r="CU131" s="12">
        <v>28.116957200000002</v>
      </c>
      <c r="CV131" s="12">
        <v>28.494</v>
      </c>
      <c r="CW131" s="12">
        <v>28.411999999999999</v>
      </c>
      <c r="CX131" s="12">
        <v>28.887</v>
      </c>
      <c r="CY131" s="12">
        <v>29.074999999999999</v>
      </c>
      <c r="CZ131" s="12">
        <v>28.841000000000001</v>
      </c>
      <c r="DA131" s="12">
        <v>29.125</v>
      </c>
      <c r="DB131" s="12">
        <v>28.45</v>
      </c>
      <c r="DC131" s="12">
        <v>27.992000000000001</v>
      </c>
      <c r="DD131" s="12">
        <v>28.311</v>
      </c>
      <c r="DE131" s="12">
        <v>28.332000000000001</v>
      </c>
      <c r="DF131" s="12">
        <v>28.661000000000001</v>
      </c>
      <c r="DG131" s="12">
        <v>28.027000000000001</v>
      </c>
      <c r="DH131" s="12">
        <v>27.606999999999999</v>
      </c>
      <c r="DI131" s="12">
        <v>28.195</v>
      </c>
      <c r="DJ131" s="12">
        <v>28.358000000000001</v>
      </c>
      <c r="DK131" s="12">
        <v>28.745000000000001</v>
      </c>
      <c r="DL131" s="12">
        <v>29.042999999999999</v>
      </c>
      <c r="DM131" s="12">
        <v>28.329000000000001</v>
      </c>
      <c r="DN131" s="12">
        <v>28.486999999999998</v>
      </c>
      <c r="DO131" s="12">
        <v>28.652000000000001</v>
      </c>
      <c r="DP131" s="12">
        <v>28.945</v>
      </c>
      <c r="DQ131" s="12">
        <v>29.212</v>
      </c>
      <c r="DR131" s="12">
        <v>31.295000000000002</v>
      </c>
      <c r="DS131" s="12">
        <v>31.561</v>
      </c>
    </row>
    <row r="132" spans="2:123" x14ac:dyDescent="0.3">
      <c r="B132" s="7">
        <v>10482</v>
      </c>
      <c r="C132" s="8" t="s">
        <v>131</v>
      </c>
      <c r="D132" s="12">
        <v>3.1779999999999999</v>
      </c>
      <c r="E132" s="12">
        <v>3.4239999999999999</v>
      </c>
      <c r="F132" s="12">
        <v>3.6059999999999999</v>
      </c>
      <c r="G132" s="12">
        <v>3.41</v>
      </c>
      <c r="H132" s="12">
        <v>3.2759999999999998</v>
      </c>
      <c r="I132" s="12">
        <v>3.1659999999999999</v>
      </c>
      <c r="J132" s="12">
        <v>3.14</v>
      </c>
      <c r="K132" s="12">
        <v>3.3820000000000001</v>
      </c>
      <c r="L132" s="12">
        <v>2.992</v>
      </c>
      <c r="M132" s="12">
        <v>3.3180000000000001</v>
      </c>
      <c r="N132" s="12">
        <v>3.32</v>
      </c>
      <c r="O132" s="12">
        <v>3.2519999999999998</v>
      </c>
      <c r="P132" s="12">
        <v>3.294</v>
      </c>
      <c r="Q132" s="12">
        <v>3.4140000000000001</v>
      </c>
      <c r="R132" s="12">
        <v>3.444</v>
      </c>
      <c r="S132" s="12">
        <v>3.26</v>
      </c>
      <c r="T132" s="12">
        <v>3.27</v>
      </c>
      <c r="U132" s="12">
        <v>3.2639999999999998</v>
      </c>
      <c r="V132" s="12">
        <v>3.238</v>
      </c>
      <c r="W132" s="12">
        <v>3.0939999999999999</v>
      </c>
      <c r="X132" s="12">
        <v>2.9260000000000002</v>
      </c>
      <c r="Y132" s="12">
        <v>3.1360000000000001</v>
      </c>
      <c r="Z132" s="12">
        <v>3.1259999999999999</v>
      </c>
      <c r="AA132" s="12">
        <v>3.1739999999999999</v>
      </c>
      <c r="AB132" s="12">
        <v>3</v>
      </c>
      <c r="AC132" s="12">
        <v>3.3</v>
      </c>
      <c r="AD132" s="12">
        <v>3.7</v>
      </c>
      <c r="AE132" s="12">
        <v>3.5</v>
      </c>
      <c r="AF132" s="12">
        <v>3.3</v>
      </c>
      <c r="AG132" s="12">
        <v>3.4</v>
      </c>
      <c r="AH132" s="12">
        <v>3.4</v>
      </c>
      <c r="AI132" s="12">
        <v>3.4</v>
      </c>
      <c r="AJ132" s="12">
        <v>3.1</v>
      </c>
      <c r="AK132" s="12">
        <v>3.2</v>
      </c>
      <c r="AL132" s="12">
        <v>3.4</v>
      </c>
      <c r="AM132" s="12">
        <v>3.3</v>
      </c>
      <c r="AN132" s="12">
        <v>3.5</v>
      </c>
      <c r="AO132" s="12">
        <v>3.6</v>
      </c>
      <c r="AP132" s="12">
        <v>3.8</v>
      </c>
      <c r="AQ132" s="12">
        <v>3.6</v>
      </c>
      <c r="AR132" s="12">
        <v>3.5</v>
      </c>
      <c r="AS132" s="12">
        <v>3.3</v>
      </c>
      <c r="AT132" s="12">
        <v>3</v>
      </c>
      <c r="AU132" s="12">
        <v>3.1</v>
      </c>
      <c r="AV132" s="12">
        <v>3.5</v>
      </c>
      <c r="AW132" s="12">
        <v>3.7</v>
      </c>
      <c r="AX132" s="12">
        <v>3.9</v>
      </c>
      <c r="AY132" s="12">
        <v>4.0999999999999996</v>
      </c>
      <c r="AZ132" s="12">
        <v>3.1930000000000001</v>
      </c>
      <c r="BA132" s="12">
        <v>3.1829999999999998</v>
      </c>
      <c r="BB132" s="12">
        <v>3.4740000000000002</v>
      </c>
      <c r="BC132" s="12">
        <v>3.226</v>
      </c>
      <c r="BD132" s="12">
        <v>3.22</v>
      </c>
      <c r="BE132" s="12">
        <v>3.2109999999999999</v>
      </c>
      <c r="BF132" s="12">
        <v>3.1190000000000002</v>
      </c>
      <c r="BG132" s="12">
        <v>3.157</v>
      </c>
      <c r="BH132" s="12">
        <v>3.1469999999999998</v>
      </c>
      <c r="BI132" s="12">
        <v>3.62</v>
      </c>
      <c r="BJ132" s="12">
        <v>3.6560000000000001</v>
      </c>
      <c r="BK132" s="12">
        <v>3.4780000000000002</v>
      </c>
      <c r="BL132" s="12">
        <v>2.9430000000000001</v>
      </c>
      <c r="BM132" s="12">
        <v>3.17</v>
      </c>
      <c r="BN132" s="12">
        <v>3.3170000000000002</v>
      </c>
      <c r="BO132" s="12">
        <v>3.165</v>
      </c>
      <c r="BP132" s="12">
        <v>3.1</v>
      </c>
      <c r="BQ132" s="12">
        <v>3.0619999999999998</v>
      </c>
      <c r="BR132" s="12">
        <v>3.198</v>
      </c>
      <c r="BS132" s="12">
        <v>3</v>
      </c>
      <c r="BT132" s="12">
        <v>3.6850000000000001</v>
      </c>
      <c r="BU132" s="12">
        <v>3.5110000000000001</v>
      </c>
      <c r="BV132" s="12">
        <v>3.097</v>
      </c>
      <c r="BW132" s="12">
        <v>3.1070000000000002</v>
      </c>
      <c r="BX132" s="12">
        <v>2.9468000010000002</v>
      </c>
      <c r="BY132" s="12">
        <v>3.1648000029999999</v>
      </c>
      <c r="BZ132" s="12">
        <v>3.4416000019999999</v>
      </c>
      <c r="CA132" s="12">
        <v>3.4104000010000002</v>
      </c>
      <c r="CB132" s="12">
        <v>3.202800001</v>
      </c>
      <c r="CC132" s="12">
        <v>3.1052000029999998</v>
      </c>
      <c r="CD132" s="12">
        <v>3.0420000020000004</v>
      </c>
      <c r="CE132" s="12">
        <v>3.190400006</v>
      </c>
      <c r="CF132" s="12">
        <v>3.5031999999999996</v>
      </c>
      <c r="CG132" s="12">
        <v>3.4956000029999998</v>
      </c>
      <c r="CH132" s="12">
        <v>3.7688000069999998</v>
      </c>
      <c r="CI132" s="12">
        <v>3.30925</v>
      </c>
      <c r="CJ132" s="12">
        <v>2.9736000009999999</v>
      </c>
      <c r="CK132" s="12">
        <v>3.094000002</v>
      </c>
      <c r="CL132" s="12">
        <v>3.2816000020000002</v>
      </c>
      <c r="CM132" s="12">
        <v>3.2624000019999997</v>
      </c>
      <c r="CN132" s="12">
        <v>3.1788000009999999</v>
      </c>
      <c r="CO132" s="12">
        <v>3.1168000029999998</v>
      </c>
      <c r="CP132" s="12">
        <v>3.065600002</v>
      </c>
      <c r="CQ132" s="12">
        <v>3.1476000020000003</v>
      </c>
      <c r="CR132" s="12">
        <v>3.7656000009999997</v>
      </c>
      <c r="CS132" s="12">
        <v>3.3724000000000003</v>
      </c>
      <c r="CT132" s="12">
        <v>3.755600007</v>
      </c>
      <c r="CU132" s="12">
        <v>3.3765999980000001</v>
      </c>
      <c r="CV132" s="12">
        <v>2.99</v>
      </c>
      <c r="CW132" s="12">
        <v>3.218</v>
      </c>
      <c r="CX132" s="12">
        <v>3.2719999999999998</v>
      </c>
      <c r="CY132" s="12">
        <v>3.2759999999999998</v>
      </c>
      <c r="CZ132" s="12">
        <v>3.278</v>
      </c>
      <c r="DA132" s="12">
        <v>3.2989999999999999</v>
      </c>
      <c r="DB132" s="12">
        <v>3.1459999999999999</v>
      </c>
      <c r="DC132" s="12">
        <v>3.0750000000000002</v>
      </c>
      <c r="DD132" s="12">
        <v>3.4220000000000002</v>
      </c>
      <c r="DE132" s="12">
        <v>3.7120000000000002</v>
      </c>
      <c r="DF132" s="12">
        <v>3.6680000000000001</v>
      </c>
      <c r="DG132" s="12">
        <v>3.262</v>
      </c>
      <c r="DH132" s="12">
        <v>3.238</v>
      </c>
      <c r="DI132" s="12">
        <v>3.4209999999999998</v>
      </c>
      <c r="DJ132" s="12">
        <v>3.609</v>
      </c>
      <c r="DK132" s="12">
        <v>3.3519999999999999</v>
      </c>
      <c r="DL132" s="12">
        <v>3.3370000000000002</v>
      </c>
      <c r="DM132" s="12">
        <v>3.3090000000000002</v>
      </c>
      <c r="DN132" s="12">
        <v>3.0819999999999999</v>
      </c>
      <c r="DO132" s="12">
        <v>3.2519999999999998</v>
      </c>
      <c r="DP132" s="12">
        <v>3.6859999999999999</v>
      </c>
      <c r="DQ132" s="12">
        <v>3.508</v>
      </c>
      <c r="DR132" s="12">
        <v>3.6280000000000001</v>
      </c>
      <c r="DS132" s="12">
        <v>3.5379999999999998</v>
      </c>
    </row>
    <row r="133" spans="2:123" x14ac:dyDescent="0.3">
      <c r="B133" s="7">
        <v>10502</v>
      </c>
      <c r="C133" s="8" t="s">
        <v>132</v>
      </c>
      <c r="D133" s="12">
        <v>10.327999999999999</v>
      </c>
      <c r="E133" s="12">
        <v>7.1280000000000001</v>
      </c>
      <c r="F133" s="12">
        <v>7.2510000000000003</v>
      </c>
      <c r="G133" s="12">
        <v>7.0229999999999997</v>
      </c>
      <c r="H133" s="12">
        <v>6.9</v>
      </c>
      <c r="I133" s="12">
        <v>5.9109999999999996</v>
      </c>
      <c r="J133" s="12">
        <v>7.8540000000000001</v>
      </c>
      <c r="K133" s="12">
        <v>8.7739999999999991</v>
      </c>
      <c r="L133" s="12">
        <v>11.084</v>
      </c>
      <c r="M133" s="12">
        <v>11.628</v>
      </c>
      <c r="N133" s="12">
        <v>11.194000000000001</v>
      </c>
      <c r="O133" s="12">
        <v>10.641</v>
      </c>
      <c r="P133" s="12">
        <v>9.5869999999999997</v>
      </c>
      <c r="Q133" s="12">
        <v>6.673</v>
      </c>
      <c r="R133" s="12">
        <v>5.681</v>
      </c>
      <c r="S133" s="12">
        <v>5.9</v>
      </c>
      <c r="T133" s="12">
        <v>6.032</v>
      </c>
      <c r="U133" s="12">
        <v>5.6680000000000001</v>
      </c>
      <c r="V133" s="12">
        <v>8.141</v>
      </c>
      <c r="W133" s="12">
        <v>8.8800000000000008</v>
      </c>
      <c r="X133" s="12">
        <v>10.602</v>
      </c>
      <c r="Y133" s="12">
        <v>10.951000000000001</v>
      </c>
      <c r="Z133" s="12">
        <v>10.99</v>
      </c>
      <c r="AA133" s="12">
        <v>10.170999999999999</v>
      </c>
      <c r="AB133" s="12">
        <v>8.4</v>
      </c>
      <c r="AC133" s="12">
        <v>6</v>
      </c>
      <c r="AD133" s="12">
        <v>6.2</v>
      </c>
      <c r="AE133" s="12">
        <v>6.9</v>
      </c>
      <c r="AF133" s="12">
        <v>6</v>
      </c>
      <c r="AG133" s="12">
        <v>5.6</v>
      </c>
      <c r="AH133" s="12">
        <v>8.6999999999999993</v>
      </c>
      <c r="AI133" s="12">
        <v>9.9</v>
      </c>
      <c r="AJ133" s="12">
        <v>10.4</v>
      </c>
      <c r="AK133" s="12">
        <v>11</v>
      </c>
      <c r="AL133" s="12">
        <v>11</v>
      </c>
      <c r="AM133" s="12">
        <v>10</v>
      </c>
      <c r="AN133" s="12">
        <v>8.1999999999999993</v>
      </c>
      <c r="AO133" s="12">
        <v>6.6</v>
      </c>
      <c r="AP133" s="12">
        <v>6.8</v>
      </c>
      <c r="AQ133" s="12">
        <v>7</v>
      </c>
      <c r="AR133" s="12">
        <v>6.9</v>
      </c>
      <c r="AS133" s="12">
        <v>6.6</v>
      </c>
      <c r="AT133" s="12">
        <v>9</v>
      </c>
      <c r="AU133" s="12">
        <v>10.199999999999999</v>
      </c>
      <c r="AV133" s="12">
        <v>10.6</v>
      </c>
      <c r="AW133" s="12">
        <v>10.5</v>
      </c>
      <c r="AX133" s="12">
        <v>12.1</v>
      </c>
      <c r="AY133" s="12">
        <v>11.5</v>
      </c>
      <c r="AZ133" s="12">
        <v>9.7370000000000001</v>
      </c>
      <c r="BA133" s="12">
        <v>7.8579999999999997</v>
      </c>
      <c r="BB133" s="12">
        <v>8.3190000000000008</v>
      </c>
      <c r="BC133" s="12">
        <v>7.28</v>
      </c>
      <c r="BD133" s="12">
        <v>8.3309999999999995</v>
      </c>
      <c r="BE133" s="12">
        <v>7.83</v>
      </c>
      <c r="BF133" s="12">
        <v>10.24</v>
      </c>
      <c r="BG133" s="12">
        <v>10.199</v>
      </c>
      <c r="BH133" s="12">
        <v>11.797000000000001</v>
      </c>
      <c r="BI133" s="12">
        <v>12.72</v>
      </c>
      <c r="BJ133" s="12">
        <v>12.815</v>
      </c>
      <c r="BK133" s="12">
        <v>10.406000000000001</v>
      </c>
      <c r="BL133" s="12">
        <v>9.17</v>
      </c>
      <c r="BM133" s="12">
        <v>7.5759999999999996</v>
      </c>
      <c r="BN133" s="12">
        <v>8.02</v>
      </c>
      <c r="BO133" s="12">
        <v>8.0719999999999992</v>
      </c>
      <c r="BP133" s="12">
        <v>6.8940000000000001</v>
      </c>
      <c r="BQ133" s="12">
        <v>6.9580000000000002</v>
      </c>
      <c r="BR133" s="12">
        <v>10.192</v>
      </c>
      <c r="BS133" s="12">
        <v>10.315</v>
      </c>
      <c r="BT133" s="12">
        <v>11.7</v>
      </c>
      <c r="BU133" s="12">
        <v>11.051</v>
      </c>
      <c r="BV133" s="12">
        <v>11.24</v>
      </c>
      <c r="BW133" s="12">
        <v>10.157</v>
      </c>
      <c r="BX133" s="12">
        <v>8.7817551939999987</v>
      </c>
      <c r="BY133" s="12">
        <v>7.2694479359999997</v>
      </c>
      <c r="BZ133" s="12">
        <v>7.2636439680000002</v>
      </c>
      <c r="CA133" s="12">
        <v>7.5458367740000005</v>
      </c>
      <c r="CB133" s="12">
        <v>7.3561689679999995</v>
      </c>
      <c r="CC133" s="12">
        <v>6.9196007739999992</v>
      </c>
      <c r="CD133" s="12">
        <v>10.142545194</v>
      </c>
      <c r="CE133" s="12">
        <v>10.485369717999999</v>
      </c>
      <c r="CF133" s="12">
        <v>12.400394968000001</v>
      </c>
      <c r="CG133" s="12">
        <v>12.722725968000001</v>
      </c>
      <c r="CH133" s="12">
        <v>13.783284968</v>
      </c>
      <c r="CI133" s="12">
        <v>11.256088194</v>
      </c>
      <c r="CJ133" s="12">
        <v>9.6340703869999995</v>
      </c>
      <c r="CK133" s="12">
        <v>7.840280774</v>
      </c>
      <c r="CL133" s="12">
        <v>18.658750000000001</v>
      </c>
      <c r="CM133" s="12">
        <v>21.632249999999999</v>
      </c>
      <c r="CN133" s="12">
        <v>19.792999999999999</v>
      </c>
      <c r="CO133" s="12">
        <v>14.77675</v>
      </c>
      <c r="CP133" s="12">
        <v>14.664499996</v>
      </c>
      <c r="CQ133" s="12">
        <v>25.9465</v>
      </c>
      <c r="CR133" s="12">
        <v>31.54325</v>
      </c>
      <c r="CS133" s="12">
        <v>33.298250000000003</v>
      </c>
      <c r="CT133" s="12">
        <v>33.750749999999996</v>
      </c>
      <c r="CU133" s="12">
        <v>27.860499999999998</v>
      </c>
      <c r="CV133" s="12">
        <v>20.163</v>
      </c>
      <c r="CW133" s="12">
        <v>15.736000000000001</v>
      </c>
      <c r="CX133" s="12">
        <v>17.864999999999998</v>
      </c>
      <c r="CY133" s="12">
        <v>16.146999999999998</v>
      </c>
      <c r="CZ133" s="12">
        <v>18.221</v>
      </c>
      <c r="DA133" s="12">
        <v>15.872999999999999</v>
      </c>
      <c r="DB133" s="12">
        <v>20.359000000000002</v>
      </c>
      <c r="DC133" s="12">
        <v>28.01</v>
      </c>
      <c r="DD133" s="12">
        <v>31.044</v>
      </c>
      <c r="DE133" s="12">
        <v>34.329000000000001</v>
      </c>
      <c r="DF133" s="12">
        <v>33.277000000000001</v>
      </c>
      <c r="DG133" s="12">
        <v>26.515000000000001</v>
      </c>
      <c r="DH133" s="12">
        <v>21.068999999999999</v>
      </c>
      <c r="DI133" s="12">
        <v>17.911000000000001</v>
      </c>
      <c r="DJ133" s="12">
        <v>16.943000000000001</v>
      </c>
      <c r="DK133" s="12">
        <v>17.837</v>
      </c>
      <c r="DL133" s="12">
        <v>22.016999999999999</v>
      </c>
      <c r="DM133" s="12">
        <v>20.052</v>
      </c>
      <c r="DN133" s="12">
        <v>17.196999999999999</v>
      </c>
      <c r="DO133" s="12">
        <v>26.32</v>
      </c>
      <c r="DP133" s="12">
        <v>29.614999999999998</v>
      </c>
      <c r="DQ133" s="12">
        <v>32.969000000000001</v>
      </c>
      <c r="DR133" s="12">
        <v>32.881</v>
      </c>
      <c r="DS133" s="12">
        <v>29.608000000000001</v>
      </c>
    </row>
    <row r="134" spans="2:123" x14ac:dyDescent="0.3">
      <c r="B134" s="10">
        <v>13927</v>
      </c>
      <c r="C134" s="11" t="s">
        <v>133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>
        <v>2.7269999999999999</v>
      </c>
      <c r="CW134" s="12">
        <v>2.8849999999999998</v>
      </c>
      <c r="CX134" s="12">
        <v>3.0640000000000001</v>
      </c>
      <c r="CY134" s="12">
        <v>2.976</v>
      </c>
      <c r="CZ134" s="12">
        <v>2.9950000000000001</v>
      </c>
      <c r="DA134" s="12">
        <v>2.8759999999999999</v>
      </c>
      <c r="DB134" s="12">
        <v>3.1110000000000002</v>
      </c>
      <c r="DC134" s="12">
        <v>3.2309999999999999</v>
      </c>
      <c r="DD134" s="12">
        <v>3.173</v>
      </c>
      <c r="DE134" s="12">
        <v>4.1319999999999997</v>
      </c>
      <c r="DF134" s="12">
        <v>4.6740000000000004</v>
      </c>
      <c r="DG134" s="12">
        <v>3.7349999999999999</v>
      </c>
      <c r="DH134" s="12">
        <v>3.4340000000000002</v>
      </c>
      <c r="DI134" s="12">
        <v>3.7930000000000001</v>
      </c>
      <c r="DJ134" s="12">
        <v>3.976</v>
      </c>
      <c r="DK134" s="12">
        <v>3.964</v>
      </c>
      <c r="DL134" s="12">
        <v>4.0019999999999998</v>
      </c>
      <c r="DM134" s="12">
        <v>3.8860000000000001</v>
      </c>
      <c r="DN134" s="12">
        <v>3.5009999999999999</v>
      </c>
      <c r="DO134" s="12">
        <v>3.9239999999999999</v>
      </c>
      <c r="DP134" s="12">
        <v>4.4269999999999996</v>
      </c>
      <c r="DQ134" s="12">
        <v>4.66</v>
      </c>
      <c r="DR134" s="12">
        <v>5.1479999999999997</v>
      </c>
      <c r="DS134" s="12">
        <v>4.2060000000000004</v>
      </c>
    </row>
    <row r="135" spans="2:123" x14ac:dyDescent="0.3">
      <c r="B135" s="7">
        <v>10597</v>
      </c>
      <c r="C135" s="8" t="s">
        <v>134</v>
      </c>
      <c r="D135" s="12">
        <v>15.641999999999999</v>
      </c>
      <c r="E135" s="12">
        <v>17.082999999999998</v>
      </c>
      <c r="F135" s="12">
        <v>23.561</v>
      </c>
      <c r="G135" s="12">
        <v>18.597000000000001</v>
      </c>
      <c r="H135" s="12">
        <v>17.451000000000001</v>
      </c>
      <c r="I135" s="12">
        <v>15.034000000000001</v>
      </c>
      <c r="J135" s="12">
        <v>14.757999999999999</v>
      </c>
      <c r="K135" s="12">
        <v>15.545</v>
      </c>
      <c r="L135" s="12">
        <v>20.707999999999998</v>
      </c>
      <c r="M135" s="12">
        <v>23.454999999999998</v>
      </c>
      <c r="N135" s="12">
        <v>23.59</v>
      </c>
      <c r="O135" s="12">
        <v>19.045000000000002</v>
      </c>
      <c r="P135" s="12">
        <v>16.228999999999999</v>
      </c>
      <c r="Q135" s="12">
        <v>21.451000000000001</v>
      </c>
      <c r="R135" s="12">
        <v>19.98</v>
      </c>
      <c r="S135" s="12">
        <v>21.62</v>
      </c>
      <c r="T135" s="12">
        <v>20.004000000000001</v>
      </c>
      <c r="U135" s="12">
        <v>15.323</v>
      </c>
      <c r="V135" s="12">
        <v>14.298</v>
      </c>
      <c r="W135" s="12">
        <v>13.718999999999999</v>
      </c>
      <c r="X135" s="12">
        <v>19.638000000000002</v>
      </c>
      <c r="Y135" s="12">
        <v>21.748000000000001</v>
      </c>
      <c r="Z135" s="12">
        <v>23.425000000000001</v>
      </c>
      <c r="AA135" s="12">
        <v>21.302</v>
      </c>
      <c r="AB135" s="12">
        <v>15.7</v>
      </c>
      <c r="AC135" s="12">
        <v>17.399999999999999</v>
      </c>
      <c r="AD135" s="12">
        <v>19.3</v>
      </c>
      <c r="AE135" s="12">
        <v>19.7</v>
      </c>
      <c r="AF135" s="12">
        <v>17.600000000000001</v>
      </c>
      <c r="AG135" s="12">
        <v>15.9</v>
      </c>
      <c r="AH135" s="12">
        <v>16.600000000000001</v>
      </c>
      <c r="AI135" s="12">
        <v>19.3</v>
      </c>
      <c r="AJ135" s="12">
        <v>18.2</v>
      </c>
      <c r="AK135" s="12">
        <v>22.2</v>
      </c>
      <c r="AL135" s="12">
        <v>23.9</v>
      </c>
      <c r="AM135" s="12">
        <v>17.899999999999999</v>
      </c>
      <c r="AN135" s="12">
        <v>14.5</v>
      </c>
      <c r="AO135" s="12">
        <v>17.7</v>
      </c>
      <c r="AP135" s="12">
        <v>17.7</v>
      </c>
      <c r="AQ135" s="12">
        <v>19.5</v>
      </c>
      <c r="AR135" s="12">
        <v>16.8</v>
      </c>
      <c r="AS135" s="12">
        <v>15.5</v>
      </c>
      <c r="AT135" s="12">
        <v>13.9</v>
      </c>
      <c r="AU135" s="12">
        <v>19.7</v>
      </c>
      <c r="AV135" s="12">
        <v>21</v>
      </c>
      <c r="AW135" s="12">
        <v>25.8</v>
      </c>
      <c r="AX135" s="12">
        <v>22.7</v>
      </c>
      <c r="AY135" s="12">
        <v>21.6</v>
      </c>
      <c r="AZ135" s="12">
        <v>16.033000000000001</v>
      </c>
      <c r="BA135" s="12">
        <v>19.143000000000001</v>
      </c>
      <c r="BB135" s="12">
        <v>23.358000000000001</v>
      </c>
      <c r="BC135" s="12">
        <v>19.154</v>
      </c>
      <c r="BD135" s="12">
        <v>21.347999999999999</v>
      </c>
      <c r="BE135" s="12">
        <v>16.417000000000002</v>
      </c>
      <c r="BF135" s="12">
        <v>12.747</v>
      </c>
      <c r="BG135" s="12">
        <v>17.257999999999999</v>
      </c>
      <c r="BH135" s="12">
        <v>18.922000000000001</v>
      </c>
      <c r="BI135" s="12">
        <v>24.637</v>
      </c>
      <c r="BJ135" s="12">
        <v>22.971</v>
      </c>
      <c r="BK135" s="12">
        <v>17.536999999999999</v>
      </c>
      <c r="BL135" s="12">
        <v>17.170999999999999</v>
      </c>
      <c r="BM135" s="12">
        <v>20.638000000000002</v>
      </c>
      <c r="BN135" s="12">
        <v>19.652000000000001</v>
      </c>
      <c r="BO135" s="12">
        <v>19.059999999999999</v>
      </c>
      <c r="BP135" s="12">
        <v>17.184000000000001</v>
      </c>
      <c r="BQ135" s="12">
        <v>16.195</v>
      </c>
      <c r="BR135" s="12">
        <v>13.587999999999999</v>
      </c>
      <c r="BS135" s="12">
        <v>19.059000000000001</v>
      </c>
      <c r="BT135" s="12">
        <v>24.442</v>
      </c>
      <c r="BU135" s="12">
        <v>24.648</v>
      </c>
      <c r="BV135" s="12">
        <v>24.422000000000001</v>
      </c>
      <c r="BW135" s="12">
        <v>19.373999999999999</v>
      </c>
      <c r="BX135" s="12">
        <v>14.053000000000001</v>
      </c>
      <c r="BY135" s="12">
        <v>19.103000000000002</v>
      </c>
      <c r="BZ135" s="12">
        <v>18.734999999999999</v>
      </c>
      <c r="CA135" s="12">
        <v>19.303999999999998</v>
      </c>
      <c r="CB135" s="12">
        <v>17.251000000000001</v>
      </c>
      <c r="CC135" s="12">
        <v>14.087</v>
      </c>
      <c r="CD135" s="12">
        <v>15.246</v>
      </c>
      <c r="CE135" s="12">
        <v>16.959</v>
      </c>
      <c r="CF135" s="12">
        <v>23.905000000000001</v>
      </c>
      <c r="CG135" s="12">
        <v>24.056999999999999</v>
      </c>
      <c r="CH135" s="12">
        <v>22.798999999999999</v>
      </c>
      <c r="CI135" s="12">
        <v>17.138999999999999</v>
      </c>
      <c r="CJ135" s="12">
        <v>13.815</v>
      </c>
      <c r="CK135" s="12">
        <v>15.319000000000001</v>
      </c>
      <c r="CL135" s="12">
        <v>21.715</v>
      </c>
      <c r="CM135" s="12">
        <v>24.23</v>
      </c>
      <c r="CN135" s="12">
        <v>20.213000000000001</v>
      </c>
      <c r="CO135" s="12">
        <v>15.534000000000001</v>
      </c>
      <c r="CP135" s="12">
        <v>13.553000000000001</v>
      </c>
      <c r="CQ135" s="12">
        <v>20.393999999999998</v>
      </c>
      <c r="CR135" s="12">
        <v>23.170999999999999</v>
      </c>
      <c r="CS135" s="12">
        <v>24.3</v>
      </c>
      <c r="CT135" s="12">
        <v>24.384</v>
      </c>
      <c r="CU135" s="12">
        <v>21.001999999999999</v>
      </c>
      <c r="CV135" s="12">
        <v>15.255000000000001</v>
      </c>
      <c r="CW135" s="12">
        <v>16.338999999999999</v>
      </c>
      <c r="CX135" s="12">
        <v>18.689</v>
      </c>
      <c r="CY135" s="12">
        <v>17.798999999999999</v>
      </c>
      <c r="CZ135" s="12">
        <v>19.574000000000002</v>
      </c>
      <c r="DA135" s="12">
        <v>16.076000000000001</v>
      </c>
      <c r="DB135" s="12">
        <v>14.691000000000001</v>
      </c>
      <c r="DC135" s="12">
        <v>20.207000000000001</v>
      </c>
      <c r="DD135" s="12">
        <v>21.248000000000001</v>
      </c>
      <c r="DE135" s="12">
        <v>24.646999999999998</v>
      </c>
      <c r="DF135" s="12">
        <v>25.260999999999999</v>
      </c>
      <c r="DG135" s="12">
        <v>19.734000000000002</v>
      </c>
      <c r="DH135" s="12">
        <v>14.446</v>
      </c>
      <c r="DI135" s="12">
        <v>18.135999999999999</v>
      </c>
      <c r="DJ135" s="12">
        <v>18.369</v>
      </c>
      <c r="DK135" s="12">
        <v>18.024000000000001</v>
      </c>
      <c r="DL135" s="12">
        <v>20.867999999999999</v>
      </c>
      <c r="DM135" s="12">
        <v>21.600999999999999</v>
      </c>
      <c r="DN135" s="12">
        <v>13.817</v>
      </c>
      <c r="DO135" s="12">
        <v>18.899999999999999</v>
      </c>
      <c r="DP135" s="12">
        <v>22.091999999999999</v>
      </c>
      <c r="DQ135" s="12">
        <v>22.66</v>
      </c>
      <c r="DR135" s="12">
        <v>23.692</v>
      </c>
      <c r="DS135" s="12">
        <v>20.547000000000001</v>
      </c>
    </row>
    <row r="136" spans="2:123" x14ac:dyDescent="0.3">
      <c r="B136" s="7">
        <v>10706</v>
      </c>
      <c r="C136" s="8" t="s">
        <v>135</v>
      </c>
      <c r="D136" s="12">
        <v>18.286000000000001</v>
      </c>
      <c r="E136" s="12">
        <v>18.106000000000002</v>
      </c>
      <c r="F136" s="12">
        <v>18.678000000000001</v>
      </c>
      <c r="G136" s="12">
        <v>18.367999999999999</v>
      </c>
      <c r="H136" s="12">
        <v>18.106999999999999</v>
      </c>
      <c r="I136" s="12">
        <v>18.16</v>
      </c>
      <c r="J136" s="12">
        <v>17.913</v>
      </c>
      <c r="K136" s="12">
        <v>18.071999999999999</v>
      </c>
      <c r="L136" s="12">
        <v>18.873999999999999</v>
      </c>
      <c r="M136" s="12">
        <v>21.509</v>
      </c>
      <c r="N136" s="12">
        <v>20.995000000000001</v>
      </c>
      <c r="O136" s="12">
        <v>20.399999999999999</v>
      </c>
      <c r="P136" s="12">
        <v>17.782</v>
      </c>
      <c r="Q136" s="12">
        <v>18.471</v>
      </c>
      <c r="R136" s="12">
        <v>18.428999999999998</v>
      </c>
      <c r="S136" s="12">
        <v>18.359000000000002</v>
      </c>
      <c r="T136" s="12">
        <v>17.887</v>
      </c>
      <c r="U136" s="12">
        <v>18.120999999999999</v>
      </c>
      <c r="V136" s="12">
        <v>17.928999999999998</v>
      </c>
      <c r="W136" s="12">
        <v>17.713000000000001</v>
      </c>
      <c r="X136" s="12">
        <v>19.216999999999999</v>
      </c>
      <c r="Y136" s="12">
        <v>19.29</v>
      </c>
      <c r="Z136" s="12">
        <v>20.527000000000001</v>
      </c>
      <c r="AA136" s="12">
        <v>20.143000000000001</v>
      </c>
      <c r="AB136" s="12">
        <v>17.899999999999999</v>
      </c>
      <c r="AC136" s="12">
        <v>18</v>
      </c>
      <c r="AD136" s="12">
        <v>18.3</v>
      </c>
      <c r="AE136" s="12">
        <v>18.2</v>
      </c>
      <c r="AF136" s="12">
        <v>18.3</v>
      </c>
      <c r="AG136" s="12">
        <v>18.2</v>
      </c>
      <c r="AH136" s="12">
        <v>17.7</v>
      </c>
      <c r="AI136" s="12">
        <v>18.7</v>
      </c>
      <c r="AJ136" s="12">
        <v>19.100000000000001</v>
      </c>
      <c r="AK136" s="12">
        <v>19.8</v>
      </c>
      <c r="AL136" s="12">
        <v>20.9</v>
      </c>
      <c r="AM136" s="12">
        <v>19.399999999999999</v>
      </c>
      <c r="AN136" s="12">
        <v>18.8</v>
      </c>
      <c r="AO136" s="12">
        <v>17.600000000000001</v>
      </c>
      <c r="AP136" s="12">
        <v>17.8</v>
      </c>
      <c r="AQ136" s="12">
        <v>18</v>
      </c>
      <c r="AR136" s="12">
        <v>17.5</v>
      </c>
      <c r="AS136" s="12">
        <v>17.7</v>
      </c>
      <c r="AT136" s="12">
        <v>17.399999999999999</v>
      </c>
      <c r="AU136" s="12">
        <v>18.5</v>
      </c>
      <c r="AV136" s="12">
        <v>20.399999999999999</v>
      </c>
      <c r="AW136" s="12">
        <v>21.2</v>
      </c>
      <c r="AX136" s="12">
        <v>20.9</v>
      </c>
      <c r="AY136" s="12">
        <v>20.399999999999999</v>
      </c>
      <c r="AZ136" s="12">
        <v>17.173999999999999</v>
      </c>
      <c r="BA136" s="12">
        <v>17.062000000000001</v>
      </c>
      <c r="BB136" s="12">
        <v>16.864999999999998</v>
      </c>
      <c r="BC136" s="12">
        <v>17.007000000000001</v>
      </c>
      <c r="BD136" s="12">
        <v>16.98</v>
      </c>
      <c r="BE136" s="12">
        <v>17.274000000000001</v>
      </c>
      <c r="BF136" s="12">
        <v>18.286000000000001</v>
      </c>
      <c r="BG136" s="12">
        <v>18.969000000000001</v>
      </c>
      <c r="BH136" s="12">
        <v>18.849</v>
      </c>
      <c r="BI136" s="12">
        <v>20.733000000000001</v>
      </c>
      <c r="BJ136" s="12">
        <v>21.376000000000001</v>
      </c>
      <c r="BK136" s="12">
        <v>19.925000000000001</v>
      </c>
      <c r="BL136" s="12">
        <v>19.492999999999999</v>
      </c>
      <c r="BM136" s="12">
        <v>17.55</v>
      </c>
      <c r="BN136" s="12">
        <v>17.510999999999999</v>
      </c>
      <c r="BO136" s="12">
        <v>17.231000000000002</v>
      </c>
      <c r="BP136" s="12">
        <v>17.468</v>
      </c>
      <c r="BQ136" s="12">
        <v>17.401</v>
      </c>
      <c r="BR136" s="12">
        <v>17.923999999999999</v>
      </c>
      <c r="BS136" s="12">
        <v>18.779</v>
      </c>
      <c r="BT136" s="12">
        <v>20.507999999999999</v>
      </c>
      <c r="BU136" s="12">
        <v>20.337</v>
      </c>
      <c r="BV136" s="12">
        <v>20.271999999999998</v>
      </c>
      <c r="BW136" s="12">
        <v>19.341999999999999</v>
      </c>
      <c r="BX136" s="12">
        <v>18.632000000000001</v>
      </c>
      <c r="BY136" s="12">
        <v>18.151</v>
      </c>
      <c r="BZ136" s="12">
        <v>17.917000000000002</v>
      </c>
      <c r="CA136" s="12">
        <v>18.971</v>
      </c>
      <c r="CB136" s="12">
        <v>17.760000000000002</v>
      </c>
      <c r="CC136" s="12">
        <v>17.568000000000001</v>
      </c>
      <c r="CD136" s="12">
        <v>18.643000000000001</v>
      </c>
      <c r="CE136" s="12">
        <v>18.934000000000001</v>
      </c>
      <c r="CF136" s="12">
        <v>19.856000000000002</v>
      </c>
      <c r="CG136" s="12">
        <v>20.193000000000001</v>
      </c>
      <c r="CH136" s="12">
        <v>20.425000000000001</v>
      </c>
      <c r="CI136" s="12">
        <v>19.175000000000001</v>
      </c>
      <c r="CJ136" s="12">
        <v>18.207000000000001</v>
      </c>
      <c r="CK136" s="12">
        <v>18.207000000000001</v>
      </c>
      <c r="CL136" s="12">
        <v>17.815999999999999</v>
      </c>
      <c r="CM136" s="12">
        <v>17.869</v>
      </c>
      <c r="CN136" s="12">
        <v>17.536000000000001</v>
      </c>
      <c r="CO136" s="12">
        <v>17.684999999999999</v>
      </c>
      <c r="CP136" s="12">
        <v>17.186</v>
      </c>
      <c r="CQ136" s="12">
        <v>18.504000000000001</v>
      </c>
      <c r="CR136" s="12">
        <v>19.690000000000001</v>
      </c>
      <c r="CS136" s="12">
        <v>19.7</v>
      </c>
      <c r="CT136" s="12">
        <v>20.606999999999999</v>
      </c>
      <c r="CU136" s="12">
        <v>20.175999999999998</v>
      </c>
      <c r="CV136" s="12">
        <v>18.297000000000001</v>
      </c>
      <c r="CW136" s="12">
        <v>18.013999999999999</v>
      </c>
      <c r="CX136" s="12">
        <v>17.82</v>
      </c>
      <c r="CY136" s="12">
        <v>17.314</v>
      </c>
      <c r="CZ136" s="12">
        <v>17.2</v>
      </c>
      <c r="DA136" s="12">
        <v>17.747</v>
      </c>
      <c r="DB136" s="12">
        <v>18.513000000000002</v>
      </c>
      <c r="DC136" s="12">
        <v>19.071000000000002</v>
      </c>
      <c r="DD136" s="12">
        <v>20.32</v>
      </c>
      <c r="DE136" s="12">
        <v>20.893999999999998</v>
      </c>
      <c r="DF136" s="12">
        <v>20.692</v>
      </c>
      <c r="DG136" s="12">
        <v>19.437999999999999</v>
      </c>
      <c r="DH136" s="12">
        <v>18.25</v>
      </c>
      <c r="DI136" s="12">
        <v>18.164999999999999</v>
      </c>
      <c r="DJ136" s="12">
        <v>17.864999999999998</v>
      </c>
      <c r="DK136" s="12">
        <v>17.885999999999999</v>
      </c>
      <c r="DL136" s="12">
        <v>17.526</v>
      </c>
      <c r="DM136" s="12">
        <v>19.785</v>
      </c>
      <c r="DN136" s="12">
        <v>17.716000000000001</v>
      </c>
      <c r="DO136" s="12">
        <v>18.885000000000002</v>
      </c>
      <c r="DP136" s="12">
        <v>21.041</v>
      </c>
      <c r="DQ136" s="12">
        <v>20.716999999999999</v>
      </c>
      <c r="DR136" s="12">
        <v>20.408000000000001</v>
      </c>
      <c r="DS136" s="12">
        <v>20.172000000000001</v>
      </c>
    </row>
    <row r="137" spans="2:123" x14ac:dyDescent="0.3">
      <c r="B137" s="7">
        <v>11680</v>
      </c>
      <c r="C137" s="8" t="s">
        <v>136</v>
      </c>
      <c r="D137" s="12">
        <v>8.2639999999999993</v>
      </c>
      <c r="E137" s="12">
        <v>9.1270000000000007</v>
      </c>
      <c r="F137" s="12">
        <v>11.183999999999999</v>
      </c>
      <c r="G137" s="12">
        <v>10.204000000000001</v>
      </c>
      <c r="H137" s="12">
        <v>8.9039999999999999</v>
      </c>
      <c r="I137" s="12">
        <v>8.3119999999999994</v>
      </c>
      <c r="J137" s="12">
        <v>7.9119999999999999</v>
      </c>
      <c r="K137" s="12">
        <v>7.0289999999999999</v>
      </c>
      <c r="L137" s="12">
        <v>9.0079999999999991</v>
      </c>
      <c r="M137" s="12">
        <v>9.68</v>
      </c>
      <c r="N137" s="12">
        <v>10.145</v>
      </c>
      <c r="O137" s="12">
        <v>7.8090000000000002</v>
      </c>
      <c r="P137" s="12">
        <v>7.5540000000000003</v>
      </c>
      <c r="Q137" s="12">
        <v>9.8729999999999993</v>
      </c>
      <c r="R137" s="12">
        <v>10.125</v>
      </c>
      <c r="S137" s="12">
        <v>10.69</v>
      </c>
      <c r="T137" s="12">
        <v>10.221</v>
      </c>
      <c r="U137" s="12">
        <v>8.6029999999999998</v>
      </c>
      <c r="V137" s="12">
        <v>7.83</v>
      </c>
      <c r="W137" s="12">
        <v>7.2670000000000003</v>
      </c>
      <c r="X137" s="12">
        <v>9.1620000000000008</v>
      </c>
      <c r="Y137" s="12">
        <v>9.9350000000000005</v>
      </c>
      <c r="Z137" s="12">
        <v>10.492000000000001</v>
      </c>
      <c r="AA137" s="12">
        <v>9.0739999999999998</v>
      </c>
      <c r="AB137" s="12">
        <v>7.7</v>
      </c>
      <c r="AC137" s="12">
        <v>9.1</v>
      </c>
      <c r="AD137" s="12">
        <v>10</v>
      </c>
      <c r="AE137" s="12">
        <v>9.8000000000000007</v>
      </c>
      <c r="AF137" s="12">
        <v>9.1999999999999993</v>
      </c>
      <c r="AG137" s="12">
        <v>8.6999999999999993</v>
      </c>
      <c r="AH137" s="12">
        <v>8.1999999999999993</v>
      </c>
      <c r="AI137" s="12">
        <v>8.1</v>
      </c>
      <c r="AJ137" s="12">
        <v>9.6</v>
      </c>
      <c r="AK137" s="12">
        <v>11</v>
      </c>
      <c r="AL137" s="12">
        <v>10.8</v>
      </c>
      <c r="AM137" s="12">
        <v>8.4</v>
      </c>
      <c r="AN137" s="12">
        <v>7.9</v>
      </c>
      <c r="AO137" s="12">
        <v>9</v>
      </c>
      <c r="AP137" s="12">
        <v>9.5</v>
      </c>
      <c r="AQ137" s="12">
        <v>12</v>
      </c>
      <c r="AR137" s="12">
        <v>9.1999999999999993</v>
      </c>
      <c r="AS137" s="12">
        <v>8.5</v>
      </c>
      <c r="AT137" s="12">
        <v>7.8</v>
      </c>
      <c r="AU137" s="12">
        <v>8.9</v>
      </c>
      <c r="AV137" s="12">
        <v>9.8000000000000007</v>
      </c>
      <c r="AW137" s="12">
        <v>11.5</v>
      </c>
      <c r="AX137" s="12">
        <v>10.6</v>
      </c>
      <c r="AY137" s="12">
        <v>9.6</v>
      </c>
      <c r="AZ137" s="12">
        <v>7.798</v>
      </c>
      <c r="BA137" s="12">
        <v>9.2530000000000001</v>
      </c>
      <c r="BB137" s="12">
        <v>11</v>
      </c>
      <c r="BC137" s="12">
        <v>10.177</v>
      </c>
      <c r="BD137" s="12">
        <v>9.7360000000000007</v>
      </c>
      <c r="BE137" s="12">
        <v>8.1240000000000006</v>
      </c>
      <c r="BF137" s="12">
        <v>7.5250000000000004</v>
      </c>
      <c r="BG137" s="12">
        <v>7.5590000000000002</v>
      </c>
      <c r="BH137" s="12">
        <v>8.625</v>
      </c>
      <c r="BI137" s="12">
        <v>10.983000000000001</v>
      </c>
      <c r="BJ137" s="12">
        <v>10.349</v>
      </c>
      <c r="BK137" s="12">
        <v>8.423</v>
      </c>
      <c r="BL137" s="12">
        <v>7.3769999999999998</v>
      </c>
      <c r="BM137" s="12">
        <v>10.276</v>
      </c>
      <c r="BN137" s="12">
        <v>9.6850000000000005</v>
      </c>
      <c r="BO137" s="12">
        <v>9.5890000000000004</v>
      </c>
      <c r="BP137" s="12">
        <v>8.6050000000000004</v>
      </c>
      <c r="BQ137" s="12">
        <v>8.4139999999999997</v>
      </c>
      <c r="BR137" s="12">
        <v>7.4889999999999999</v>
      </c>
      <c r="BS137" s="12">
        <v>7.3109999999999999</v>
      </c>
      <c r="BT137" s="12">
        <v>11.079000000000001</v>
      </c>
      <c r="BU137" s="12">
        <v>11.118</v>
      </c>
      <c r="BV137" s="12">
        <v>10.696999999999999</v>
      </c>
      <c r="BW137" s="12">
        <v>8.6229999999999993</v>
      </c>
      <c r="BX137" s="12">
        <v>7.3515600000000001</v>
      </c>
      <c r="BY137" s="12">
        <v>9.269639999999999</v>
      </c>
      <c r="BZ137" s="12">
        <v>9.9878400000000003</v>
      </c>
      <c r="CA137" s="12">
        <v>9.61416</v>
      </c>
      <c r="CB137" s="12">
        <v>9.4553999999999991</v>
      </c>
      <c r="CC137" s="12">
        <v>8.0708400000000005</v>
      </c>
      <c r="CD137" s="12">
        <v>7.1668799999999999</v>
      </c>
      <c r="CE137" s="12">
        <v>7.35372</v>
      </c>
      <c r="CF137" s="12">
        <v>10.997639999999999</v>
      </c>
      <c r="CG137" s="12">
        <v>11.01816</v>
      </c>
      <c r="CH137" s="12">
        <v>10.859399999999999</v>
      </c>
      <c r="CI137" s="12">
        <v>8.8700400000000013</v>
      </c>
      <c r="CJ137" s="12">
        <v>7.2241200000000001</v>
      </c>
      <c r="CK137" s="12">
        <v>8.6497199999999985</v>
      </c>
      <c r="CL137" s="12">
        <v>11.046239999999999</v>
      </c>
      <c r="CM137" s="12">
        <v>11.995559999999999</v>
      </c>
      <c r="CN137" s="12">
        <v>9.8215199999999996</v>
      </c>
      <c r="CO137" s="12">
        <v>8.7533999999999992</v>
      </c>
      <c r="CP137" s="12">
        <v>7.5816000000000008</v>
      </c>
      <c r="CQ137" s="12">
        <v>8.5093199999999989</v>
      </c>
      <c r="CR137" s="12">
        <v>10.11744</v>
      </c>
      <c r="CS137" s="12">
        <v>10.39392</v>
      </c>
      <c r="CT137" s="12">
        <v>10.55484</v>
      </c>
      <c r="CU137" s="12">
        <v>9.0925200000000004</v>
      </c>
      <c r="CV137" s="12">
        <v>7.6050000000000004</v>
      </c>
      <c r="CW137" s="12">
        <v>8.5069999999999997</v>
      </c>
      <c r="CX137" s="12">
        <v>9.3230000000000004</v>
      </c>
      <c r="CY137" s="12">
        <v>9.2680000000000007</v>
      </c>
      <c r="CZ137" s="12">
        <v>9.48</v>
      </c>
      <c r="DA137" s="12">
        <v>8.6110000000000007</v>
      </c>
      <c r="DB137" s="12">
        <v>7.8739999999999997</v>
      </c>
      <c r="DC137" s="12">
        <v>7.9580000000000002</v>
      </c>
      <c r="DD137" s="12">
        <v>8.9359999999999999</v>
      </c>
      <c r="DE137" s="12">
        <v>10.657</v>
      </c>
      <c r="DF137" s="12">
        <v>10.888999999999999</v>
      </c>
      <c r="DG137" s="12">
        <v>9.0489999999999995</v>
      </c>
      <c r="DH137" s="12">
        <v>7.2939999999999996</v>
      </c>
      <c r="DI137" s="12">
        <v>9.08</v>
      </c>
      <c r="DJ137" s="12">
        <v>9.2569999999999997</v>
      </c>
      <c r="DK137" s="12">
        <v>9.1869999999999994</v>
      </c>
      <c r="DL137" s="12">
        <v>9.0730000000000004</v>
      </c>
      <c r="DM137" s="12">
        <v>8.2780000000000005</v>
      </c>
      <c r="DN137" s="12">
        <v>6.6559999999999997</v>
      </c>
      <c r="DO137" s="12">
        <v>7.44</v>
      </c>
      <c r="DP137" s="12">
        <v>9.0809999999999995</v>
      </c>
      <c r="DQ137" s="12">
        <v>10.209</v>
      </c>
      <c r="DR137" s="12">
        <v>10.837</v>
      </c>
      <c r="DS137" s="12">
        <v>10.17</v>
      </c>
    </row>
    <row r="138" spans="2:123" x14ac:dyDescent="0.3">
      <c r="B138" s="7">
        <v>12026</v>
      </c>
      <c r="C138" s="8" t="s">
        <v>137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>
        <v>59.1</v>
      </c>
      <c r="AU138" s="12">
        <v>53</v>
      </c>
      <c r="AV138" s="12">
        <v>33.6</v>
      </c>
      <c r="AW138" s="12">
        <v>38.6</v>
      </c>
      <c r="AX138" s="12">
        <v>39.6</v>
      </c>
      <c r="AY138" s="12">
        <v>50</v>
      </c>
      <c r="AZ138" s="12">
        <v>61.7</v>
      </c>
      <c r="BA138" s="12">
        <v>80.353999999999999</v>
      </c>
      <c r="BB138" s="12">
        <v>95.867999999999995</v>
      </c>
      <c r="BC138" s="12">
        <v>81.876999999999995</v>
      </c>
      <c r="BD138" s="12">
        <v>101.468</v>
      </c>
      <c r="BE138" s="12">
        <v>73.980999999999995</v>
      </c>
      <c r="BF138" s="12">
        <v>60.674999999999997</v>
      </c>
      <c r="BG138" s="12">
        <v>47.77</v>
      </c>
      <c r="BH138" s="12">
        <v>46.591999999999999</v>
      </c>
      <c r="BI138" s="12">
        <v>40.402000000000001</v>
      </c>
      <c r="BJ138" s="12">
        <v>38.045999999999999</v>
      </c>
      <c r="BK138" s="12">
        <v>42.280999999999999</v>
      </c>
      <c r="BL138" s="12">
        <v>55.750999999999998</v>
      </c>
      <c r="BM138" s="12">
        <v>83.117000000000004</v>
      </c>
      <c r="BN138" s="12">
        <v>92.605000000000004</v>
      </c>
      <c r="BO138" s="12">
        <v>78.853999999999999</v>
      </c>
      <c r="BP138" s="12">
        <v>75.418000000000006</v>
      </c>
      <c r="BQ138" s="12">
        <v>79.754000000000005</v>
      </c>
      <c r="BR138" s="12">
        <v>61.93</v>
      </c>
      <c r="BS138" s="12">
        <v>55.088999999999999</v>
      </c>
      <c r="BT138" s="12">
        <v>42.511000000000003</v>
      </c>
      <c r="BU138" s="12">
        <v>38.493000000000002</v>
      </c>
      <c r="BV138" s="12">
        <v>37.512999999999998</v>
      </c>
      <c r="BW138" s="12">
        <v>46.49</v>
      </c>
      <c r="BX138" s="12">
        <v>52.061</v>
      </c>
      <c r="BY138" s="12">
        <v>82.453999999999994</v>
      </c>
      <c r="BZ138" s="12">
        <v>93.858999999999995</v>
      </c>
      <c r="CA138" s="12">
        <v>93.441999999999993</v>
      </c>
      <c r="CB138" s="12">
        <v>78.236000000000004</v>
      </c>
      <c r="CC138" s="12">
        <v>69.864000000000004</v>
      </c>
      <c r="CD138" s="12">
        <v>56.006</v>
      </c>
      <c r="CE138" s="12">
        <v>48.165999999999997</v>
      </c>
      <c r="CF138" s="12">
        <v>46.387</v>
      </c>
      <c r="CG138" s="12">
        <v>40.575000000000003</v>
      </c>
      <c r="CH138" s="12">
        <v>38.92</v>
      </c>
      <c r="CI138" s="12">
        <v>51.253999999999998</v>
      </c>
      <c r="CJ138" s="12">
        <v>64.263999999999996</v>
      </c>
      <c r="CK138" s="12">
        <v>68.400999999999996</v>
      </c>
      <c r="CL138" s="12">
        <v>94.064999999999998</v>
      </c>
      <c r="CM138" s="12">
        <v>102.92</v>
      </c>
      <c r="CN138" s="12">
        <v>93.486999999999995</v>
      </c>
      <c r="CO138" s="12">
        <v>79.799000000000007</v>
      </c>
      <c r="CP138" s="12">
        <v>65.953000000000003</v>
      </c>
      <c r="CQ138" s="12">
        <v>57.597000000000001</v>
      </c>
      <c r="CR138" s="12">
        <v>44.07</v>
      </c>
      <c r="CS138" s="12">
        <v>39.875999999999998</v>
      </c>
      <c r="CT138" s="12">
        <v>38.975999999999999</v>
      </c>
      <c r="CU138" s="12">
        <v>47.154000000000003</v>
      </c>
      <c r="CV138" s="12">
        <v>65.932000000000002</v>
      </c>
      <c r="CW138" s="12">
        <v>82.515000000000001</v>
      </c>
      <c r="CX138" s="12">
        <v>90.210999999999999</v>
      </c>
      <c r="CY138" s="12">
        <v>83.757999999999996</v>
      </c>
      <c r="CZ138" s="12">
        <v>95.563000000000002</v>
      </c>
      <c r="DA138" s="12">
        <v>79.241</v>
      </c>
      <c r="DB138" s="12">
        <v>71.646000000000001</v>
      </c>
      <c r="DC138" s="12">
        <v>51.093000000000004</v>
      </c>
      <c r="DD138" s="12">
        <v>49.040999999999997</v>
      </c>
      <c r="DE138" s="12">
        <v>40.371000000000002</v>
      </c>
      <c r="DF138" s="12">
        <v>41.070999999999998</v>
      </c>
      <c r="DG138" s="12">
        <v>49.762</v>
      </c>
      <c r="DH138" s="12">
        <v>59.847000000000001</v>
      </c>
      <c r="DI138" s="12">
        <v>79.463999999999999</v>
      </c>
      <c r="DJ138" s="12">
        <v>92.424000000000007</v>
      </c>
      <c r="DK138" s="12">
        <v>82.347999999999999</v>
      </c>
      <c r="DL138" s="12">
        <v>103.688</v>
      </c>
      <c r="DM138" s="12">
        <v>92.887</v>
      </c>
      <c r="DN138" s="12">
        <v>65.948999999999998</v>
      </c>
      <c r="DO138" s="12">
        <v>53.204999999999998</v>
      </c>
      <c r="DP138" s="12">
        <v>46.191000000000003</v>
      </c>
      <c r="DQ138" s="12">
        <v>42.671999999999997</v>
      </c>
      <c r="DR138" s="12">
        <v>39.895000000000003</v>
      </c>
      <c r="DS138" s="12">
        <v>59.107999999999997</v>
      </c>
    </row>
    <row r="139" spans="2:123" customFormat="1" ht="14.4" x14ac:dyDescent="0.3"/>
  </sheetData>
  <hyperlinks>
    <hyperlink ref="I2" r:id="rId1" location="20yrRDcontracts" display="https://www.bpa.gov/p/Power-Contracts/Regional-Dialogue/Pages/Regional-Dialogue.aspx - 20yrRDcontracts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S139"/>
  <sheetViews>
    <sheetView workbookViewId="0">
      <pane xSplit="3" ySplit="4" topLeftCell="D5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3.8" x14ac:dyDescent="0.3"/>
  <cols>
    <col min="1" max="2" width="8.88671875" style="5"/>
    <col min="3" max="3" width="30.6640625" style="5" bestFit="1" customWidth="1"/>
    <col min="4" max="33" width="8.88671875" style="5"/>
    <col min="34" max="36" width="8.88671875" style="13"/>
    <col min="37" max="37" width="30.6640625" style="13" bestFit="1" customWidth="1"/>
    <col min="38" max="38" width="21.6640625" style="13" bestFit="1" customWidth="1"/>
    <col min="39" max="123" width="8.88671875" style="13"/>
    <col min="124" max="16384" width="8.88671875" style="5"/>
  </cols>
  <sheetData>
    <row r="2" spans="2:38" ht="14.4" thickBot="1" x14ac:dyDescent="0.35">
      <c r="B2" s="5" t="s">
        <v>314</v>
      </c>
    </row>
    <row r="3" spans="2:38" x14ac:dyDescent="0.3">
      <c r="D3" s="14" t="s">
        <v>315</v>
      </c>
      <c r="E3" s="14"/>
      <c r="F3" s="14"/>
      <c r="G3" s="14"/>
      <c r="H3" s="14"/>
      <c r="I3" s="14"/>
      <c r="J3" s="14"/>
      <c r="K3" s="14"/>
      <c r="L3" s="14"/>
      <c r="M3" s="14"/>
      <c r="N3" s="15" t="s">
        <v>246</v>
      </c>
      <c r="O3" s="15"/>
      <c r="P3" s="15"/>
      <c r="Q3" s="15"/>
      <c r="R3" s="15"/>
      <c r="S3" s="15"/>
      <c r="T3" s="15"/>
      <c r="U3" s="15"/>
      <c r="V3" s="15"/>
      <c r="W3" s="15"/>
      <c r="X3" s="16" t="s">
        <v>247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J3" s="25" t="s">
        <v>259</v>
      </c>
      <c r="AK3" s="26"/>
      <c r="AL3" s="27"/>
    </row>
    <row r="4" spans="2:38" x14ac:dyDescent="0.3">
      <c r="B4" s="6" t="s">
        <v>2</v>
      </c>
      <c r="C4" s="6" t="s">
        <v>3</v>
      </c>
      <c r="D4" s="2" t="s">
        <v>248</v>
      </c>
      <c r="E4" s="2" t="s">
        <v>249</v>
      </c>
      <c r="F4" s="2" t="s">
        <v>250</v>
      </c>
      <c r="G4" s="2" t="s">
        <v>251</v>
      </c>
      <c r="H4" s="2" t="s">
        <v>252</v>
      </c>
      <c r="I4" s="2" t="s">
        <v>253</v>
      </c>
      <c r="J4" s="2" t="s">
        <v>254</v>
      </c>
      <c r="K4" s="2" t="s">
        <v>255</v>
      </c>
      <c r="L4" s="2" t="s">
        <v>256</v>
      </c>
      <c r="M4" s="2" t="s">
        <v>257</v>
      </c>
      <c r="N4" s="2" t="s">
        <v>248</v>
      </c>
      <c r="O4" s="2" t="s">
        <v>249</v>
      </c>
      <c r="P4" s="2" t="s">
        <v>250</v>
      </c>
      <c r="Q4" s="2" t="s">
        <v>251</v>
      </c>
      <c r="R4" s="2" t="s">
        <v>252</v>
      </c>
      <c r="S4" s="2" t="s">
        <v>253</v>
      </c>
      <c r="T4" s="2" t="s">
        <v>254</v>
      </c>
      <c r="U4" s="2" t="s">
        <v>255</v>
      </c>
      <c r="V4" s="2" t="s">
        <v>256</v>
      </c>
      <c r="W4" s="2" t="s">
        <v>257</v>
      </c>
      <c r="X4" s="2" t="s">
        <v>248</v>
      </c>
      <c r="Y4" s="2" t="s">
        <v>249</v>
      </c>
      <c r="Z4" s="2" t="s">
        <v>250</v>
      </c>
      <c r="AA4" s="2" t="s">
        <v>251</v>
      </c>
      <c r="AB4" s="2" t="s">
        <v>252</v>
      </c>
      <c r="AC4" s="2" t="s">
        <v>253</v>
      </c>
      <c r="AD4" s="2" t="s">
        <v>254</v>
      </c>
      <c r="AE4" s="2" t="s">
        <v>255</v>
      </c>
      <c r="AF4" s="2" t="s">
        <v>256</v>
      </c>
      <c r="AG4" s="2" t="s">
        <v>257</v>
      </c>
      <c r="AH4" s="3" t="s">
        <v>258</v>
      </c>
      <c r="AJ4" s="28" t="s">
        <v>2</v>
      </c>
      <c r="AK4" s="29" t="s">
        <v>3</v>
      </c>
      <c r="AL4" s="30" t="s">
        <v>260</v>
      </c>
    </row>
    <row r="5" spans="2:38" x14ac:dyDescent="0.3">
      <c r="B5" s="7">
        <v>10005</v>
      </c>
      <c r="C5" s="8" t="s">
        <v>4</v>
      </c>
      <c r="D5" s="12">
        <f>SUM('TRL Energy'!D5:O5)/8760</f>
        <v>0.5347856164383562</v>
      </c>
      <c r="E5" s="12">
        <f>SUM('TRL Energy'!P5:AA5)/8760</f>
        <v>0.54993835616438347</v>
      </c>
      <c r="F5" s="12">
        <f>SUM('TRL Energy'!AB5:AM5)/8784</f>
        <v>0.53517759562841527</v>
      </c>
      <c r="G5" s="12">
        <f>SUM('TRL Energy'!AN5:AY5)/8760</f>
        <v>0.52545662100456625</v>
      </c>
      <c r="H5" s="12">
        <f>SUM('TRL Energy'!AZ5:BK5)/8760</f>
        <v>0.53320936073059366</v>
      </c>
      <c r="I5" s="12">
        <f>SUM('TRL Energy'!BL5:BW5)/8760</f>
        <v>0.51398687214611871</v>
      </c>
      <c r="J5" s="12">
        <f>SUM('TRL Energy'!BX5:CI5)/8784</f>
        <v>0.52698212659380694</v>
      </c>
      <c r="K5" s="12">
        <f>SUM('TRL Energy'!CJ5:CU5)/8760</f>
        <v>0.59284908675799086</v>
      </c>
      <c r="L5" s="12">
        <f>SUM('TRL Energy'!CV5:DG5)/8760</f>
        <v>0.5921232876712329</v>
      </c>
      <c r="M5" s="12">
        <f>SUM('TRL Energy'!DH5:DS5)/8760</f>
        <v>0.58047477168949768</v>
      </c>
      <c r="N5" s="12">
        <f>MAX('TRL CSP'!D5:O5)</f>
        <v>1.397</v>
      </c>
      <c r="O5" s="12">
        <f>MAX('TRL CSP'!P5:AA5)</f>
        <v>1.264</v>
      </c>
      <c r="P5" s="12">
        <f>MAX('TRL CSP'!AB5:AM5)</f>
        <v>1.2</v>
      </c>
      <c r="Q5" s="12">
        <f>MAX('TRL CSP'!AN5:AY5)</f>
        <v>1.2</v>
      </c>
      <c r="R5" s="12">
        <f>MAX('TRL CSP'!AZ5:BK5)</f>
        <v>1.387</v>
      </c>
      <c r="S5" s="12">
        <f>MAX('TRL CSP'!BL5:BW5)</f>
        <v>1.171</v>
      </c>
      <c r="T5" s="12">
        <f>MAX('TRL CSP'!BX5:CI5)</f>
        <v>1.18</v>
      </c>
      <c r="U5" s="12">
        <f>MAX('TRL CSP'!CJ5:CU5)</f>
        <v>1.486</v>
      </c>
      <c r="V5" s="12">
        <f>MAX('TRL CSP'!CV5:DG5)</f>
        <v>1.393</v>
      </c>
      <c r="W5" s="12">
        <f>MAX('TRL CSP'!DH5:DS5)</f>
        <v>1.3979999999999999</v>
      </c>
      <c r="X5" s="12">
        <f>IFERROR(D5/N5, " ")</f>
        <v>0.38281003324148616</v>
      </c>
      <c r="Y5" s="12">
        <f t="shared" ref="Y5:AG20" si="0">IFERROR(E5/O5, " ")</f>
        <v>0.43507781342118945</v>
      </c>
      <c r="Z5" s="12">
        <f t="shared" si="0"/>
        <v>0.4459813296903461</v>
      </c>
      <c r="AA5" s="12">
        <f t="shared" si="0"/>
        <v>0.43788051750380524</v>
      </c>
      <c r="AB5" s="12">
        <f t="shared" si="0"/>
        <v>0.38443356938038475</v>
      </c>
      <c r="AC5" s="12">
        <f t="shared" si="0"/>
        <v>0.43892986519736865</v>
      </c>
      <c r="AD5" s="12">
        <f t="shared" si="0"/>
        <v>0.44659502253712458</v>
      </c>
      <c r="AE5" s="12">
        <f t="shared" si="0"/>
        <v>0.39895631679541782</v>
      </c>
      <c r="AF5" s="12">
        <f t="shared" si="0"/>
        <v>0.42507055827080609</v>
      </c>
      <c r="AG5" s="12">
        <f t="shared" si="0"/>
        <v>0.41521800550035604</v>
      </c>
      <c r="AH5" s="12">
        <f>AVERAGE(X5:AG5)</f>
        <v>0.42109530315382848</v>
      </c>
      <c r="AJ5" s="31">
        <v>10451</v>
      </c>
      <c r="AK5" s="32" t="s">
        <v>130</v>
      </c>
      <c r="AL5" s="33">
        <v>0.87477667594265163</v>
      </c>
    </row>
    <row r="6" spans="2:38" x14ac:dyDescent="0.3">
      <c r="B6" s="7">
        <v>10015</v>
      </c>
      <c r="C6" s="8" t="s">
        <v>5</v>
      </c>
      <c r="D6" s="12">
        <f>SUM('TRL Energy'!D6:O6)/8760</f>
        <v>0.54411586757990871</v>
      </c>
      <c r="E6" s="12">
        <f>SUM('TRL Energy'!P6:AA6)/8760</f>
        <v>0.53232808219178085</v>
      </c>
      <c r="F6" s="12">
        <f>SUM('TRL Energy'!AB6:AM6)/8784</f>
        <v>0.56955828779599271</v>
      </c>
      <c r="G6" s="12">
        <f>SUM('TRL Energy'!AN6:AY6)/8760</f>
        <v>0.59052511415525111</v>
      </c>
      <c r="H6" s="12">
        <f>SUM('TRL Energy'!AZ6:BK6)/8760</f>
        <v>0.59534109589041095</v>
      </c>
      <c r="I6" s="12">
        <f>SUM('TRL Energy'!BL6:BW6)/8760</f>
        <v>0.64900821917808216</v>
      </c>
      <c r="J6" s="12">
        <f>SUM('TRL Energy'!BX6:CI6)/8784</f>
        <v>0.53745909979986339</v>
      </c>
      <c r="K6" s="12">
        <f>SUM('TRL Energy'!CJ6:CU6)/8760</f>
        <v>0.55387061357922374</v>
      </c>
      <c r="L6" s="12">
        <f>SUM('TRL Energy'!CV6:DG6)/8760</f>
        <v>0.54189497716894974</v>
      </c>
      <c r="M6" s="12">
        <f>SUM('TRL Energy'!DH6:DS6)/8760</f>
        <v>0.5544592465753424</v>
      </c>
      <c r="N6" s="12">
        <f>MAX('TRL CSP'!D6:O6)</f>
        <v>2.88</v>
      </c>
      <c r="O6" s="12">
        <f>MAX('TRL CSP'!P6:AA6)</f>
        <v>2.931</v>
      </c>
      <c r="P6" s="12">
        <f>MAX('TRL CSP'!AB6:AM6)</f>
        <v>2.9</v>
      </c>
      <c r="Q6" s="12">
        <f>MAX('TRL CSP'!AN6:AY6)</f>
        <v>2.7</v>
      </c>
      <c r="R6" s="12">
        <f>MAX('TRL CSP'!AZ6:BK6)</f>
        <v>3.0030000000000001</v>
      </c>
      <c r="S6" s="12">
        <f>MAX('TRL CSP'!BL6:BW6)</f>
        <v>2.9620000000000002</v>
      </c>
      <c r="T6" s="12">
        <f>MAX('TRL CSP'!BX6:CI6)</f>
        <v>2.8687304</v>
      </c>
      <c r="U6" s="12">
        <f>MAX('TRL CSP'!CJ6:CU6)</f>
        <v>2.9141044000000003</v>
      </c>
      <c r="V6" s="12">
        <f>MAX('TRL CSP'!CV6:DG6)</f>
        <v>2.956</v>
      </c>
      <c r="W6" s="12">
        <f>MAX('TRL CSP'!DH6:DS6)</f>
        <v>2.8639999999999999</v>
      </c>
      <c r="X6" s="12">
        <f t="shared" ref="X6:AG44" si="1">IFERROR(D6/N6, " ")</f>
        <v>0.18892912068746831</v>
      </c>
      <c r="Y6" s="12">
        <f t="shared" si="0"/>
        <v>0.18161995298252503</v>
      </c>
      <c r="Z6" s="12">
        <f t="shared" si="0"/>
        <v>0.19639940958482507</v>
      </c>
      <c r="AA6" s="12">
        <f t="shared" si="0"/>
        <v>0.21871300524268558</v>
      </c>
      <c r="AB6" s="12">
        <f t="shared" si="0"/>
        <v>0.19824878318029002</v>
      </c>
      <c r="AC6" s="12">
        <f t="shared" si="0"/>
        <v>0.21911148520529444</v>
      </c>
      <c r="AD6" s="12">
        <f t="shared" si="0"/>
        <v>0.18735085729905585</v>
      </c>
      <c r="AE6" s="12">
        <f t="shared" si="0"/>
        <v>0.190065466967904</v>
      </c>
      <c r="AF6" s="12">
        <f t="shared" si="0"/>
        <v>0.18332035763496271</v>
      </c>
      <c r="AG6" s="12">
        <f t="shared" si="0"/>
        <v>0.1935961056478151</v>
      </c>
      <c r="AH6" s="12">
        <f t="shared" ref="AH6:AH69" si="2">AVERAGE(X6:AG6)</f>
        <v>0.19573545444328261</v>
      </c>
      <c r="AJ6" s="31">
        <v>10446</v>
      </c>
      <c r="AK6" s="32" t="s">
        <v>128</v>
      </c>
      <c r="AL6" s="33">
        <v>0.82546414624313269</v>
      </c>
    </row>
    <row r="7" spans="2:38" x14ac:dyDescent="0.3">
      <c r="B7" s="7">
        <v>10024</v>
      </c>
      <c r="C7" s="8" t="s">
        <v>6</v>
      </c>
      <c r="D7" s="12">
        <f>SUM('TRL Energy'!D7:O7)/8760</f>
        <v>190.44406392694063</v>
      </c>
      <c r="E7" s="12">
        <f>SUM('TRL Energy'!P7:AA7)/8760</f>
        <v>194.15007305936078</v>
      </c>
      <c r="F7" s="12">
        <f>SUM('TRL Energy'!AB7:AM7)/8784</f>
        <v>194.98938843351547</v>
      </c>
      <c r="G7" s="12">
        <f>SUM('TRL Energy'!AN7:AY7)/8760</f>
        <v>197.41929223744293</v>
      </c>
      <c r="H7" s="12">
        <f>SUM('TRL Energy'!AZ7:BK7)/8760</f>
        <v>210.44075342465754</v>
      </c>
      <c r="I7" s="12">
        <f>SUM('TRL Energy'!BL7:BW7)/8760</f>
        <v>206.5456212328767</v>
      </c>
      <c r="J7" s="12">
        <f>SUM('TRL Energy'!BX7:CI7)/8784</f>
        <v>200.63841039105191</v>
      </c>
      <c r="K7" s="12">
        <f>SUM('TRL Energy'!CJ7:CU7)/8760</f>
        <v>209.56616643835616</v>
      </c>
      <c r="L7" s="12">
        <f>SUM('TRL Energy'!CV7:DG7)/8760</f>
        <v>205.65304280821917</v>
      </c>
      <c r="M7" s="12">
        <f>SUM('TRL Energy'!DH7:DS7)/8760</f>
        <v>207.07447579908677</v>
      </c>
      <c r="N7" s="12">
        <f>MAX('TRL CSP'!D7:O7)</f>
        <v>390.90899999999999</v>
      </c>
      <c r="O7" s="12">
        <f>MAX('TRL CSP'!P7:AA7)</f>
        <v>379.54</v>
      </c>
      <c r="P7" s="12">
        <f>MAX('TRL CSP'!AB7:AM7)</f>
        <v>393.99799999999999</v>
      </c>
      <c r="Q7" s="12">
        <f>MAX('TRL CSP'!AN7:AY7)</f>
        <v>414.6</v>
      </c>
      <c r="R7" s="12">
        <f>MAX('TRL CSP'!AZ7:BK7)</f>
        <v>430.6</v>
      </c>
      <c r="S7" s="12">
        <f>MAX('TRL CSP'!BL7:BW7)</f>
        <v>429.50700000000001</v>
      </c>
      <c r="T7" s="12">
        <f>MAX('TRL CSP'!BX7:CI7)</f>
        <v>425.11700000000002</v>
      </c>
      <c r="U7" s="12">
        <f>MAX('TRL CSP'!CJ7:CU7)</f>
        <v>425.90499999999997</v>
      </c>
      <c r="V7" s="12">
        <f>MAX('TRL CSP'!CV7:DG7)</f>
        <v>418.98500000000001</v>
      </c>
      <c r="W7" s="12">
        <f>MAX('TRL CSP'!DH7:DS7)</f>
        <v>407.68900000000002</v>
      </c>
      <c r="X7" s="12">
        <f t="shared" si="1"/>
        <v>0.48718260241370914</v>
      </c>
      <c r="Y7" s="12">
        <f t="shared" si="0"/>
        <v>0.51154047810339032</v>
      </c>
      <c r="Z7" s="12">
        <f t="shared" si="0"/>
        <v>0.49489943713804507</v>
      </c>
      <c r="AA7" s="12">
        <f t="shared" si="0"/>
        <v>0.47616809512166647</v>
      </c>
      <c r="AB7" s="12">
        <f t="shared" si="0"/>
        <v>0.48871517283942761</v>
      </c>
      <c r="AC7" s="12">
        <f t="shared" si="0"/>
        <v>0.48089000000669768</v>
      </c>
      <c r="AD7" s="12">
        <f t="shared" si="0"/>
        <v>0.47196044945521326</v>
      </c>
      <c r="AE7" s="12">
        <f t="shared" si="0"/>
        <v>0.49204908709302819</v>
      </c>
      <c r="AF7" s="12">
        <f t="shared" si="0"/>
        <v>0.49083628962425663</v>
      </c>
      <c r="AG7" s="12">
        <f t="shared" si="0"/>
        <v>0.5079226464267782</v>
      </c>
      <c r="AH7" s="12">
        <f t="shared" si="2"/>
        <v>0.49021642582222125</v>
      </c>
      <c r="AJ7" s="31">
        <v>10105</v>
      </c>
      <c r="AK7" s="32" t="s">
        <v>43</v>
      </c>
      <c r="AL7" s="33">
        <v>0.80309819263326754</v>
      </c>
    </row>
    <row r="8" spans="2:38" x14ac:dyDescent="0.3">
      <c r="B8" s="7">
        <v>10025</v>
      </c>
      <c r="C8" s="8" t="s">
        <v>7</v>
      </c>
      <c r="D8" s="12">
        <f>SUM('TRL Energy'!D8:O8)/8760</f>
        <v>64.67667614155252</v>
      </c>
      <c r="E8" s="12">
        <f>SUM('TRL Energy'!P8:AA8)/8760</f>
        <v>66.264643949771681</v>
      </c>
      <c r="F8" s="12">
        <f>SUM('TRL Energy'!AB8:AM8)/8784</f>
        <v>66.827527322404379</v>
      </c>
      <c r="G8" s="12">
        <f>SUM('TRL Energy'!AN8:AY8)/8760</f>
        <v>68.00034246575342</v>
      </c>
      <c r="H8" s="12">
        <f>SUM('TRL Energy'!AZ8:BK8)/8760</f>
        <v>70.655412442922383</v>
      </c>
      <c r="I8" s="12">
        <f>SUM('TRL Energy'!BL8:BW8)/8760</f>
        <v>71.058922831050225</v>
      </c>
      <c r="J8" s="12">
        <f>SUM('TRL Energy'!BX8:CI8)/8784</f>
        <v>72.342452607063521</v>
      </c>
      <c r="K8" s="12">
        <f>SUM('TRL Energy'!CJ8:CU8)/8760</f>
        <v>66.012358117608684</v>
      </c>
      <c r="L8" s="12">
        <f>SUM('TRL Energy'!CV8:DG8)/8760</f>
        <v>64.835616438356169</v>
      </c>
      <c r="M8" s="12">
        <f>SUM('TRL Energy'!DH8:DS8)/8760</f>
        <v>67.381822831050215</v>
      </c>
      <c r="N8" s="12">
        <f>MAX('TRL CSP'!D8:O8)</f>
        <v>118.041</v>
      </c>
      <c r="O8" s="12">
        <f>MAX('TRL CSP'!P8:AA8)</f>
        <v>115.077</v>
      </c>
      <c r="P8" s="12">
        <f>MAX('TRL CSP'!AB8:AM8)</f>
        <v>122.3</v>
      </c>
      <c r="Q8" s="12">
        <f>MAX('TRL CSP'!AN8:AY8)</f>
        <v>125.2</v>
      </c>
      <c r="R8" s="12">
        <f>MAX('TRL CSP'!AZ8:BK8)</f>
        <v>132.238</v>
      </c>
      <c r="S8" s="12">
        <f>MAX('TRL CSP'!BL8:BW8)</f>
        <v>135.55000000000001</v>
      </c>
      <c r="T8" s="12">
        <f>MAX('TRL CSP'!BX8:CI8)</f>
        <v>134.12585959999998</v>
      </c>
      <c r="U8" s="12">
        <f>MAX('TRL CSP'!CJ8:CU8)</f>
        <v>117.01952778</v>
      </c>
      <c r="V8" s="12">
        <f>MAX('TRL CSP'!CV8:DG8)</f>
        <v>118.658</v>
      </c>
      <c r="W8" s="12">
        <f>MAX('TRL CSP'!DH8:DS8)</f>
        <v>114.321</v>
      </c>
      <c r="X8" s="12">
        <f t="shared" si="1"/>
        <v>0.54791704697141264</v>
      </c>
      <c r="Y8" s="12">
        <f t="shared" si="0"/>
        <v>0.57582874031971365</v>
      </c>
      <c r="Z8" s="12">
        <f t="shared" si="0"/>
        <v>0.54642295439414867</v>
      </c>
      <c r="AA8" s="12">
        <f t="shared" si="0"/>
        <v>0.54313372576480368</v>
      </c>
      <c r="AB8" s="12">
        <f t="shared" si="0"/>
        <v>0.53430490814230691</v>
      </c>
      <c r="AC8" s="12">
        <f t="shared" si="0"/>
        <v>0.52422665312467887</v>
      </c>
      <c r="AD8" s="12">
        <f t="shared" si="0"/>
        <v>0.53936245272021754</v>
      </c>
      <c r="AE8" s="12">
        <f t="shared" si="0"/>
        <v>0.56411403609245259</v>
      </c>
      <c r="AF8" s="12">
        <f t="shared" si="0"/>
        <v>0.54640746041864996</v>
      </c>
      <c r="AG8" s="12">
        <f t="shared" si="0"/>
        <v>0.58940896975227841</v>
      </c>
      <c r="AH8" s="12">
        <f t="shared" si="2"/>
        <v>0.55111269477006619</v>
      </c>
      <c r="AJ8" s="31">
        <v>10706</v>
      </c>
      <c r="AK8" s="32" t="s">
        <v>135</v>
      </c>
      <c r="AL8" s="33">
        <v>0.78707775592776286</v>
      </c>
    </row>
    <row r="9" spans="2:38" x14ac:dyDescent="0.3">
      <c r="B9" s="7">
        <v>10027</v>
      </c>
      <c r="C9" s="8" t="s">
        <v>8</v>
      </c>
      <c r="D9" s="12">
        <f>SUM('TRL Energy'!D9:O9)/8760</f>
        <v>56.990282191780821</v>
      </c>
      <c r="E9" s="12">
        <f>SUM('TRL Energy'!P9:AA9)/8760</f>
        <v>58.201575342465759</v>
      </c>
      <c r="F9" s="12">
        <f>SUM('TRL Energy'!AB9:AM9)/8784</f>
        <v>59.346197632058285</v>
      </c>
      <c r="G9" s="12">
        <f>SUM('TRL Energy'!AN9:AY9)/8760</f>
        <v>60.331392694063929</v>
      </c>
      <c r="H9" s="12">
        <f>SUM('TRL Energy'!AZ9:BK9)/8760</f>
        <v>65.127194063926936</v>
      </c>
      <c r="I9" s="12">
        <f>SUM('TRL Energy'!BL9:BW9)/8760</f>
        <v>65.808470890410973</v>
      </c>
      <c r="J9" s="12">
        <f>SUM('TRL Energy'!BX9:CI9)/8784</f>
        <v>65.155998853650729</v>
      </c>
      <c r="K9" s="12">
        <f>SUM('TRL Energy'!CJ9:CU9)/8760</f>
        <v>63.992348411413239</v>
      </c>
      <c r="L9" s="12">
        <f>SUM('TRL Energy'!CV9:DG9)/8760</f>
        <v>65.56815068493151</v>
      </c>
      <c r="M9" s="12">
        <f>SUM('TRL Energy'!DH9:DS9)/8760</f>
        <v>65.170452625570775</v>
      </c>
      <c r="N9" s="12">
        <f>MAX('TRL CSP'!D9:O9)</f>
        <v>131.81399999999999</v>
      </c>
      <c r="O9" s="12">
        <f>MAX('TRL CSP'!P9:AA9)</f>
        <v>129.69399999999999</v>
      </c>
      <c r="P9" s="12">
        <f>MAX('TRL CSP'!AB9:AM9)</f>
        <v>133.9</v>
      </c>
      <c r="Q9" s="12">
        <f>MAX('TRL CSP'!AN9:AY9)</f>
        <v>132.9</v>
      </c>
      <c r="R9" s="12">
        <f>MAX('TRL CSP'!AZ9:BK9)</f>
        <v>140.18199999999999</v>
      </c>
      <c r="S9" s="12">
        <f>MAX('TRL CSP'!BL9:BW9)</f>
        <v>140.53299999999999</v>
      </c>
      <c r="T9" s="12">
        <f>MAX('TRL CSP'!BX9:CI9)</f>
        <v>143.30132699999999</v>
      </c>
      <c r="U9" s="12">
        <f>MAX('TRL CSP'!CJ9:CU9)</f>
        <v>140.40192000000002</v>
      </c>
      <c r="V9" s="12">
        <f>MAX('TRL CSP'!CV9:DG9)</f>
        <v>138.50899999999999</v>
      </c>
      <c r="W9" s="12">
        <f>MAX('TRL CSP'!DH9:DS9)</f>
        <v>145.56</v>
      </c>
      <c r="X9" s="12">
        <f t="shared" si="1"/>
        <v>0.43235378785091738</v>
      </c>
      <c r="Y9" s="12">
        <f t="shared" si="0"/>
        <v>0.44876073945183098</v>
      </c>
      <c r="Z9" s="12">
        <f t="shared" si="0"/>
        <v>0.443212827722616</v>
      </c>
      <c r="AA9" s="12">
        <f t="shared" si="0"/>
        <v>0.45396081786353593</v>
      </c>
      <c r="AB9" s="12">
        <f t="shared" si="0"/>
        <v>0.46459027595502234</v>
      </c>
      <c r="AC9" s="12">
        <f t="shared" si="0"/>
        <v>0.4682777062356242</v>
      </c>
      <c r="AD9" s="12">
        <f t="shared" si="0"/>
        <v>0.45467826584502413</v>
      </c>
      <c r="AE9" s="12">
        <f t="shared" si="0"/>
        <v>0.45577972446112724</v>
      </c>
      <c r="AF9" s="12">
        <f t="shared" si="0"/>
        <v>0.47338548892080312</v>
      </c>
      <c r="AG9" s="12">
        <f t="shared" si="0"/>
        <v>0.44772226316000807</v>
      </c>
      <c r="AH9" s="12">
        <f t="shared" si="2"/>
        <v>0.45427218974665096</v>
      </c>
      <c r="AJ9" s="31">
        <v>10123</v>
      </c>
      <c r="AK9" s="32" t="s">
        <v>52</v>
      </c>
      <c r="AL9" s="33">
        <v>0.74430142426860257</v>
      </c>
    </row>
    <row r="10" spans="2:38" x14ac:dyDescent="0.3">
      <c r="B10" s="7">
        <v>10029</v>
      </c>
      <c r="C10" s="8" t="s">
        <v>9</v>
      </c>
      <c r="D10" s="12">
        <f>SUM('TRL Energy'!D10:O10)/8760</f>
        <v>16.119094292237442</v>
      </c>
      <c r="E10" s="12">
        <f>SUM('TRL Energy'!P10:AA10)/8760</f>
        <v>17.766198173515981</v>
      </c>
      <c r="F10" s="12">
        <f>SUM('TRL Energy'!AB10:AM10)/8784</f>
        <v>18.873633879781419</v>
      </c>
      <c r="G10" s="12">
        <f>SUM('TRL Energy'!AN10:AY10)/8760</f>
        <v>19.272488584474885</v>
      </c>
      <c r="H10" s="12">
        <f>SUM('TRL Energy'!AZ10:BK10)/8760</f>
        <v>19.880677625570776</v>
      </c>
      <c r="I10" s="12">
        <f>SUM('TRL Energy'!BL10:BW10)/8760</f>
        <v>19.179226141552512</v>
      </c>
      <c r="J10" s="12">
        <f>SUM('TRL Energy'!BX10:CI10)/8784</f>
        <v>15.789710763556352</v>
      </c>
      <c r="K10" s="12">
        <f>SUM('TRL Energy'!CJ10:CU10)/8760</f>
        <v>18.634232532455595</v>
      </c>
      <c r="L10" s="12">
        <f>SUM('TRL Energy'!CV10:DG10)/8760</f>
        <v>19.902027337512099</v>
      </c>
      <c r="M10" s="12">
        <f>SUM('TRL Energy'!DH10:DS10)/8760</f>
        <v>19.936374245931052</v>
      </c>
      <c r="N10" s="12">
        <f>MAX('TRL CSP'!D10:O10)</f>
        <v>37.32</v>
      </c>
      <c r="O10" s="12">
        <f>MAX('TRL CSP'!P10:AA10)</f>
        <v>32.795999999999999</v>
      </c>
      <c r="P10" s="12">
        <f>MAX('TRL CSP'!AB10:AM10)</f>
        <v>34.5</v>
      </c>
      <c r="Q10" s="12">
        <f>MAX('TRL CSP'!AN10:AY10)</f>
        <v>34.700000000000003</v>
      </c>
      <c r="R10" s="12">
        <f>MAX('TRL CSP'!AZ10:BK10)</f>
        <v>36.927999999999997</v>
      </c>
      <c r="S10" s="12">
        <f>MAX('TRL CSP'!BL10:BW10)</f>
        <v>34.06</v>
      </c>
      <c r="T10" s="12">
        <f>MAX('TRL CSP'!BX10:CI10)</f>
        <v>25.887879530999999</v>
      </c>
      <c r="U10" s="12">
        <f>MAX('TRL CSP'!CJ10:CU10)</f>
        <v>30.498357136999999</v>
      </c>
      <c r="V10" s="12">
        <f>MAX('TRL CSP'!CV10:DG10)</f>
        <v>35.953701713000001</v>
      </c>
      <c r="W10" s="12">
        <f>MAX('TRL CSP'!DH10:DS10)</f>
        <v>35.526497370999998</v>
      </c>
      <c r="X10" s="12">
        <f t="shared" si="1"/>
        <v>0.43191570986702682</v>
      </c>
      <c r="Y10" s="12">
        <f t="shared" si="0"/>
        <v>0.54171844656409263</v>
      </c>
      <c r="Z10" s="12">
        <f t="shared" si="0"/>
        <v>0.54706185158786724</v>
      </c>
      <c r="AA10" s="12">
        <f t="shared" si="0"/>
        <v>0.55540312923558743</v>
      </c>
      <c r="AB10" s="12">
        <f t="shared" si="0"/>
        <v>0.53836323726090707</v>
      </c>
      <c r="AC10" s="12">
        <f t="shared" si="0"/>
        <v>0.56310117855409603</v>
      </c>
      <c r="AD10" s="12">
        <f t="shared" si="0"/>
        <v>0.6099267707364221</v>
      </c>
      <c r="AE10" s="12">
        <f t="shared" si="0"/>
        <v>0.6109913543457367</v>
      </c>
      <c r="AF10" s="12">
        <f t="shared" si="0"/>
        <v>0.55354598801480293</v>
      </c>
      <c r="AG10" s="12">
        <f t="shared" si="0"/>
        <v>0.56116914757279057</v>
      </c>
      <c r="AH10" s="12">
        <f t="shared" si="2"/>
        <v>0.55131968137393295</v>
      </c>
      <c r="AJ10" s="31">
        <v>10482</v>
      </c>
      <c r="AK10" s="32" t="s">
        <v>131</v>
      </c>
      <c r="AL10" s="33">
        <v>0.73042623698796905</v>
      </c>
    </row>
    <row r="11" spans="2:38" x14ac:dyDescent="0.3">
      <c r="B11" s="7">
        <v>10044</v>
      </c>
      <c r="C11" s="8" t="s">
        <v>10</v>
      </c>
      <c r="D11" s="12">
        <f>SUM('TRL Energy'!D11:O11)/8760</f>
        <v>19.591748630136987</v>
      </c>
      <c r="E11" s="12">
        <f>SUM('TRL Energy'!P11:AA11)/8760</f>
        <v>20.014239840182654</v>
      </c>
      <c r="F11" s="12">
        <f>SUM('TRL Energy'!AB11:AM11)/8784</f>
        <v>20.221311475409838</v>
      </c>
      <c r="G11" s="12">
        <f>SUM('TRL Energy'!AN11:AY11)/8760</f>
        <v>20.198630136986303</v>
      </c>
      <c r="H11" s="12">
        <f>SUM('TRL Energy'!AZ11:BK11)/8760</f>
        <v>20.491292237442924</v>
      </c>
      <c r="I11" s="12">
        <f>SUM('TRL Energy'!BL11:BW11)/8760</f>
        <v>19.980490639269409</v>
      </c>
      <c r="J11" s="12">
        <f>SUM('TRL Energy'!BX11:CI11)/8784</f>
        <v>20.011421700799865</v>
      </c>
      <c r="K11" s="12">
        <f>SUM('TRL Energy'!CJ11:CU11)/8760</f>
        <v>21.337843825415757</v>
      </c>
      <c r="L11" s="12">
        <f>SUM('TRL Energy'!CV11:DG11)/8760</f>
        <v>21.634018264840183</v>
      </c>
      <c r="M11" s="12">
        <f>SUM('TRL Energy'!DH11:DS11)/8760</f>
        <v>22.358144863013699</v>
      </c>
      <c r="N11" s="12">
        <f>MAX('TRL CSP'!D11:O11)</f>
        <v>41.045000000000002</v>
      </c>
      <c r="O11" s="12">
        <f>MAX('TRL CSP'!P11:AA11)</f>
        <v>35.222000000000001</v>
      </c>
      <c r="P11" s="12">
        <f>MAX('TRL CSP'!AB11:AM11)</f>
        <v>34.4</v>
      </c>
      <c r="Q11" s="12">
        <f>MAX('TRL CSP'!AN11:AY11)</f>
        <v>34.299999999999997</v>
      </c>
      <c r="R11" s="12">
        <f>MAX('TRL CSP'!AZ11:BK11)</f>
        <v>40.051000000000002</v>
      </c>
      <c r="S11" s="12">
        <f>MAX('TRL CSP'!BL11:BW11)</f>
        <v>34.152000000000001</v>
      </c>
      <c r="T11" s="12">
        <f>MAX('TRL CSP'!BX11:CI11)</f>
        <v>34.739856615999997</v>
      </c>
      <c r="U11" s="12">
        <f>MAX('TRL CSP'!CJ11:CU11)</f>
        <v>38.672209783</v>
      </c>
      <c r="V11" s="12">
        <f>MAX('TRL CSP'!CV11:DG11)</f>
        <v>36.040999999999997</v>
      </c>
      <c r="W11" s="12">
        <f>MAX('TRL CSP'!DH11:DS11)</f>
        <v>37.29</v>
      </c>
      <c r="X11" s="12">
        <f t="shared" si="1"/>
        <v>0.47732363576896059</v>
      </c>
      <c r="Y11" s="12">
        <f t="shared" si="0"/>
        <v>0.56823121458698123</v>
      </c>
      <c r="Z11" s="12">
        <f t="shared" si="0"/>
        <v>0.5878288219595883</v>
      </c>
      <c r="AA11" s="12">
        <f t="shared" si="0"/>
        <v>0.58888134510164158</v>
      </c>
      <c r="AB11" s="12">
        <f t="shared" si="0"/>
        <v>0.51162997771448715</v>
      </c>
      <c r="AC11" s="12">
        <f t="shared" si="0"/>
        <v>0.58504598967174415</v>
      </c>
      <c r="AD11" s="12">
        <f t="shared" si="0"/>
        <v>0.57603639306856791</v>
      </c>
      <c r="AE11" s="12">
        <f t="shared" si="0"/>
        <v>0.55176168998741071</v>
      </c>
      <c r="AF11" s="12">
        <f t="shared" si="0"/>
        <v>0.60026132085236772</v>
      </c>
      <c r="AG11" s="12">
        <f t="shared" si="0"/>
        <v>0.59957481531278356</v>
      </c>
      <c r="AH11" s="12">
        <f t="shared" si="2"/>
        <v>0.56465752040245332</v>
      </c>
      <c r="AJ11" s="31">
        <v>10279</v>
      </c>
      <c r="AK11" s="32" t="s">
        <v>91</v>
      </c>
      <c r="AL11" s="33">
        <v>0.70920730379013097</v>
      </c>
    </row>
    <row r="12" spans="2:38" x14ac:dyDescent="0.3">
      <c r="B12" s="7">
        <v>10046</v>
      </c>
      <c r="C12" s="8" t="s">
        <v>11</v>
      </c>
      <c r="D12" s="12">
        <f>SUM('TRL Energy'!D12:O12)/8760</f>
        <v>79.926925913242002</v>
      </c>
      <c r="E12" s="12">
        <f>SUM('TRL Energy'!P12:AA12)/8760</f>
        <v>80.026113470319629</v>
      </c>
      <c r="F12" s="12">
        <f>SUM('TRL Energy'!AB12:AM12)/8784</f>
        <v>79.316598360655732</v>
      </c>
      <c r="G12" s="12">
        <f>SUM('TRL Energy'!AN12:AY12)/8760</f>
        <v>80.977283105022835</v>
      </c>
      <c r="H12" s="12">
        <f>SUM('TRL Energy'!AZ12:BK12)/8760</f>
        <v>82.884496689497709</v>
      </c>
      <c r="I12" s="12">
        <f>SUM('TRL Energy'!BL12:BW12)/8760</f>
        <v>81.075056278538824</v>
      </c>
      <c r="J12" s="12">
        <f>SUM('TRL Energy'!BX12:CI12)/8784</f>
        <v>82.65803631602914</v>
      </c>
      <c r="K12" s="12">
        <f>SUM('TRL Energy'!CJ12:CU12)/8760</f>
        <v>90.532545205479451</v>
      </c>
      <c r="L12" s="12">
        <f>SUM('TRL Energy'!CV12:DG12)/8760</f>
        <v>87.902483707788932</v>
      </c>
      <c r="M12" s="12">
        <f>SUM('TRL Energy'!DH12:DS12)/8760</f>
        <v>89.396259248635147</v>
      </c>
      <c r="N12" s="12">
        <f>MAX('TRL CSP'!D12:O12)</f>
        <v>242.13499999999999</v>
      </c>
      <c r="O12" s="12">
        <f>MAX('TRL CSP'!P12:AA12)</f>
        <v>212.69499999999999</v>
      </c>
      <c r="P12" s="12">
        <f>MAX('TRL CSP'!AB12:AM12)</f>
        <v>178.5</v>
      </c>
      <c r="Q12" s="12">
        <f>MAX('TRL CSP'!AN12:AY12)</f>
        <v>189</v>
      </c>
      <c r="R12" s="12">
        <f>MAX('TRL CSP'!AZ12:BK12)</f>
        <v>225.834</v>
      </c>
      <c r="S12" s="12">
        <f>MAX('TRL CSP'!BL12:BW12)</f>
        <v>227.77600000000001</v>
      </c>
      <c r="T12" s="12">
        <f>MAX('TRL CSP'!BX12:CI12)</f>
        <v>212.97878968200001</v>
      </c>
      <c r="U12" s="12">
        <f>MAX('TRL CSP'!CJ12:CU12)</f>
        <v>237.760067163</v>
      </c>
      <c r="V12" s="12">
        <f>MAX('TRL CSP'!CV12:DG12)</f>
        <v>225.514258176</v>
      </c>
      <c r="W12" s="12">
        <f>MAX('TRL CSP'!DH12:DS12)</f>
        <v>210.115495076</v>
      </c>
      <c r="X12" s="12">
        <f t="shared" si="1"/>
        <v>0.33009241089987817</v>
      </c>
      <c r="Y12" s="12">
        <f t="shared" si="0"/>
        <v>0.37624821208923404</v>
      </c>
      <c r="Z12" s="12">
        <f t="shared" si="0"/>
        <v>0.44435069109611053</v>
      </c>
      <c r="AA12" s="12">
        <f t="shared" si="0"/>
        <v>0.4284512333599092</v>
      </c>
      <c r="AB12" s="12">
        <f t="shared" si="0"/>
        <v>0.36701513806378894</v>
      </c>
      <c r="AC12" s="12">
        <f t="shared" si="0"/>
        <v>0.35594204955104497</v>
      </c>
      <c r="AD12" s="12">
        <f t="shared" si="0"/>
        <v>0.38810454524343191</v>
      </c>
      <c r="AE12" s="12">
        <f t="shared" si="0"/>
        <v>0.38077271042918026</v>
      </c>
      <c r="AF12" s="12">
        <f t="shared" si="0"/>
        <v>0.38978681179079355</v>
      </c>
      <c r="AG12" s="12">
        <f t="shared" si="0"/>
        <v>0.42546247822560634</v>
      </c>
      <c r="AH12" s="12">
        <f t="shared" si="2"/>
        <v>0.38862262807489778</v>
      </c>
      <c r="AJ12" s="31">
        <v>10408</v>
      </c>
      <c r="AK12" s="32" t="s">
        <v>121</v>
      </c>
      <c r="AL12" s="33">
        <v>0.7072812687197334</v>
      </c>
    </row>
    <row r="13" spans="2:38" x14ac:dyDescent="0.3">
      <c r="B13" s="7">
        <v>10047</v>
      </c>
      <c r="C13" s="8" t="s">
        <v>12</v>
      </c>
      <c r="D13" s="12">
        <f>SUM('TRL Energy'!D13:O13)/8760</f>
        <v>152.47174954337899</v>
      </c>
      <c r="E13" s="12">
        <f>SUM('TRL Energy'!P13:AA13)/8760</f>
        <v>153.84574166666664</v>
      </c>
      <c r="F13" s="12">
        <f>SUM('TRL Energy'!AB13:AM13)/8784</f>
        <v>153.99533242258653</v>
      </c>
      <c r="G13" s="12">
        <f>SUM('TRL Energy'!AN13:AY13)/8760</f>
        <v>153.48436073059361</v>
      </c>
      <c r="H13" s="12">
        <f>SUM('TRL Energy'!AZ13:BK13)/8760</f>
        <v>150.97401666666667</v>
      </c>
      <c r="I13" s="12">
        <f>SUM('TRL Energy'!BL13:BW13)/8760</f>
        <v>143.97736015981732</v>
      </c>
      <c r="J13" s="12">
        <f>SUM('TRL Energy'!BX13:CI13)/8784</f>
        <v>146.70052382866294</v>
      </c>
      <c r="K13" s="12">
        <f>SUM('TRL Energy'!CJ13:CU13)/8760</f>
        <v>155.03720121963698</v>
      </c>
      <c r="L13" s="12">
        <f>SUM('TRL Energy'!CV13:DG13)/8760</f>
        <v>152.5230593607306</v>
      </c>
      <c r="M13" s="12">
        <f>SUM('TRL Energy'!DH13:DS13)/8760</f>
        <v>147.01340650684929</v>
      </c>
      <c r="N13" s="12">
        <f>MAX('TRL CSP'!D13:O13)</f>
        <v>259.51900000000001</v>
      </c>
      <c r="O13" s="12">
        <f>MAX('TRL CSP'!P13:AA13)</f>
        <v>263.46300000000002</v>
      </c>
      <c r="P13" s="12">
        <f>MAX('TRL CSP'!AB13:AM13)</f>
        <v>243.8</v>
      </c>
      <c r="Q13" s="12">
        <f>MAX('TRL CSP'!AN13:AY13)</f>
        <v>253</v>
      </c>
      <c r="R13" s="12">
        <f>MAX('TRL CSP'!AZ13:BK13)</f>
        <v>269.69499999999999</v>
      </c>
      <c r="S13" s="12">
        <f>MAX('TRL CSP'!BL13:BW13)</f>
        <v>255.595</v>
      </c>
      <c r="T13" s="12">
        <f>MAX('TRL CSP'!BX13:CI13)</f>
        <v>249.41139765900002</v>
      </c>
      <c r="U13" s="12">
        <f>MAX('TRL CSP'!CJ13:CU13)</f>
        <v>268.85294539699998</v>
      </c>
      <c r="V13" s="12">
        <f>MAX('TRL CSP'!CV13:DG13)</f>
        <v>246.77</v>
      </c>
      <c r="W13" s="12">
        <f>MAX('TRL CSP'!DH13:DS13)</f>
        <v>238.214</v>
      </c>
      <c r="X13" s="12">
        <f t="shared" si="1"/>
        <v>0.58751671185300103</v>
      </c>
      <c r="Y13" s="12">
        <f t="shared" si="0"/>
        <v>0.58393680200508846</v>
      </c>
      <c r="Z13" s="12">
        <f t="shared" si="0"/>
        <v>0.63164615431741811</v>
      </c>
      <c r="AA13" s="12">
        <f t="shared" si="0"/>
        <v>0.60665755229483642</v>
      </c>
      <c r="AB13" s="12">
        <f t="shared" si="0"/>
        <v>0.5597953861460786</v>
      </c>
      <c r="AC13" s="12">
        <f t="shared" si="0"/>
        <v>0.56330272563945827</v>
      </c>
      <c r="AD13" s="12">
        <f t="shared" si="0"/>
        <v>0.58818692812601403</v>
      </c>
      <c r="AE13" s="12">
        <f t="shared" si="0"/>
        <v>0.57666171739611138</v>
      </c>
      <c r="AF13" s="12">
        <f t="shared" si="0"/>
        <v>0.61807780265320178</v>
      </c>
      <c r="AG13" s="12">
        <f t="shared" si="0"/>
        <v>0.61714847367010039</v>
      </c>
      <c r="AH13" s="12">
        <f t="shared" si="2"/>
        <v>0.59329302541013085</v>
      </c>
      <c r="AJ13" s="31">
        <v>10306</v>
      </c>
      <c r="AK13" s="32" t="s">
        <v>99</v>
      </c>
      <c r="AL13" s="33">
        <v>0.70687978731330936</v>
      </c>
    </row>
    <row r="14" spans="2:38" x14ac:dyDescent="0.3">
      <c r="B14" s="7">
        <v>10055</v>
      </c>
      <c r="C14" s="8" t="s">
        <v>13</v>
      </c>
      <c r="D14" s="12">
        <f>SUM('TRL Energy'!D14:O14)/8760</f>
        <v>0.39903995433789957</v>
      </c>
      <c r="E14" s="12">
        <f>SUM('TRL Energy'!P14:AA14)/8760</f>
        <v>0.39857842465753424</v>
      </c>
      <c r="F14" s="12">
        <f>SUM('TRL Energy'!AB14:AM14)/8784</f>
        <v>0.38353825136612024</v>
      </c>
      <c r="G14" s="12">
        <f>SUM('TRL Energy'!AN14:AY14)/8760</f>
        <v>0.39840182648401828</v>
      </c>
      <c r="H14" s="12">
        <f>SUM('TRL Energy'!AZ14:BK14)/8760</f>
        <v>0.3859052511415525</v>
      </c>
      <c r="I14" s="12">
        <f>SUM('TRL Energy'!BL14:BW14)/8760</f>
        <v>0.35944840182648402</v>
      </c>
      <c r="J14" s="12">
        <f>SUM('TRL Energy'!BX14:CI14)/8784</f>
        <v>0.36844637976775951</v>
      </c>
      <c r="K14" s="12">
        <f>SUM('TRL Energy'!CJ14:CU14)/8760</f>
        <v>0.39740764840182657</v>
      </c>
      <c r="L14" s="12">
        <f>SUM('TRL Energy'!CV14:DG14)/8760</f>
        <v>0.38744292237442923</v>
      </c>
      <c r="M14" s="12">
        <f>SUM('TRL Energy'!DH14:DS14)/8760</f>
        <v>0.39256666666666667</v>
      </c>
      <c r="N14" s="12">
        <f>MAX('TRL CSP'!D14:O14)</f>
        <v>1.0029999999999999</v>
      </c>
      <c r="O14" s="12">
        <f>MAX('TRL CSP'!P14:AA14)</f>
        <v>0.872</v>
      </c>
      <c r="P14" s="12">
        <f>MAX('TRL CSP'!AB14:AM14)</f>
        <v>0.9</v>
      </c>
      <c r="Q14" s="12">
        <f>MAX('TRL CSP'!AN14:AY14)</f>
        <v>1</v>
      </c>
      <c r="R14" s="12">
        <f>MAX('TRL CSP'!AZ14:BK14)</f>
        <v>1.0569999999999999</v>
      </c>
      <c r="S14" s="12">
        <f>MAX('TRL CSP'!BL14:BW14)</f>
        <v>1.07</v>
      </c>
      <c r="T14" s="12">
        <f>MAX('TRL CSP'!BX14:CI14)</f>
        <v>1.0569999999999999</v>
      </c>
      <c r="U14" s="12">
        <f>MAX('TRL CSP'!CJ14:CU14)</f>
        <v>1.173</v>
      </c>
      <c r="V14" s="12">
        <f>MAX('TRL CSP'!CV14:DG14)</f>
        <v>0.94299999999999995</v>
      </c>
      <c r="W14" s="12">
        <f>MAX('TRL CSP'!DH14:DS14)</f>
        <v>0.94599999999999995</v>
      </c>
      <c r="X14" s="12">
        <f t="shared" si="1"/>
        <v>0.39784641509262175</v>
      </c>
      <c r="Y14" s="12">
        <f t="shared" si="0"/>
        <v>0.45708534937790624</v>
      </c>
      <c r="Z14" s="12">
        <f t="shared" si="0"/>
        <v>0.42615361262902246</v>
      </c>
      <c r="AA14" s="12">
        <f t="shared" si="0"/>
        <v>0.39840182648401828</v>
      </c>
      <c r="AB14" s="12">
        <f t="shared" si="0"/>
        <v>0.36509484497781697</v>
      </c>
      <c r="AC14" s="12">
        <f t="shared" si="0"/>
        <v>0.33593308581914394</v>
      </c>
      <c r="AD14" s="12">
        <f t="shared" si="0"/>
        <v>0.34857746430251613</v>
      </c>
      <c r="AE14" s="12">
        <f t="shared" si="0"/>
        <v>0.338795949191668</v>
      </c>
      <c r="AF14" s="12">
        <f t="shared" si="0"/>
        <v>0.41086205978200346</v>
      </c>
      <c r="AG14" s="12">
        <f t="shared" si="0"/>
        <v>0.41497533474277665</v>
      </c>
      <c r="AH14" s="12">
        <f t="shared" si="2"/>
        <v>0.38937259423994941</v>
      </c>
      <c r="AJ14" s="31">
        <v>10409</v>
      </c>
      <c r="AK14" s="32" t="s">
        <v>122</v>
      </c>
      <c r="AL14" s="33">
        <v>0.68348028439977382</v>
      </c>
    </row>
    <row r="15" spans="2:38" x14ac:dyDescent="0.3">
      <c r="B15" s="7">
        <v>10057</v>
      </c>
      <c r="C15" s="8" t="s">
        <v>14</v>
      </c>
      <c r="D15" s="12">
        <f>SUM('TRL Energy'!D15:O15)/8760</f>
        <v>19.734051141552509</v>
      </c>
      <c r="E15" s="12">
        <f>SUM('TRL Energy'!P15:AA15)/8760</f>
        <v>19.950676704552738</v>
      </c>
      <c r="F15" s="12">
        <f>SUM('TRL Energy'!AB15:AM15)/8784</f>
        <v>20.323428961748633</v>
      </c>
      <c r="G15" s="12">
        <f>SUM('TRL Energy'!AN15:AY15)/8760</f>
        <v>20.475684931506848</v>
      </c>
      <c r="H15" s="12">
        <f>SUM('TRL Energy'!AZ15:BK15)/8760</f>
        <v>20.397972146118725</v>
      </c>
      <c r="I15" s="12">
        <f>SUM('TRL Energy'!BL15:BW15)/8760</f>
        <v>19.550644748858449</v>
      </c>
      <c r="J15" s="12">
        <f>SUM('TRL Energy'!BX15:CI15)/8784</f>
        <v>19.563238103047816</v>
      </c>
      <c r="K15" s="12">
        <f>SUM('TRL Energy'!CJ15:CU15)/8760</f>
        <v>20.433701554072371</v>
      </c>
      <c r="L15" s="12">
        <f>SUM('TRL Energy'!CV15:DG15)/8760</f>
        <v>19.878310502283107</v>
      </c>
      <c r="M15" s="12">
        <f>SUM('TRL Energy'!DH15:DS15)/8760</f>
        <v>19.586960844748859</v>
      </c>
      <c r="N15" s="12">
        <f>MAX('TRL CSP'!D15:O15)</f>
        <v>40.157817307692312</v>
      </c>
      <c r="O15" s="12">
        <f>MAX('TRL CSP'!P15:AA15)</f>
        <v>36.301749999999998</v>
      </c>
      <c r="P15" s="12">
        <f>MAX('TRL CSP'!AB15:AM15)</f>
        <v>37.200000000000003</v>
      </c>
      <c r="Q15" s="12">
        <f>MAX('TRL CSP'!AN15:AY15)</f>
        <v>40.299999999999997</v>
      </c>
      <c r="R15" s="12">
        <f>MAX('TRL CSP'!AZ15:BK15)</f>
        <v>43.161999999999999</v>
      </c>
      <c r="S15" s="12">
        <f>MAX('TRL CSP'!BL15:BW15)</f>
        <v>42.750999999999998</v>
      </c>
      <c r="T15" s="12">
        <f>MAX('TRL CSP'!BX15:CI15)</f>
        <v>39.889496391000002</v>
      </c>
      <c r="U15" s="12">
        <f>MAX('TRL CSP'!CJ15:CU15)</f>
        <v>42.447393460000001</v>
      </c>
      <c r="V15" s="12">
        <f>MAX('TRL CSP'!CV15:DG15)</f>
        <v>38.363</v>
      </c>
      <c r="W15" s="12">
        <f>MAX('TRL CSP'!DH15:DS15)</f>
        <v>37.264000000000003</v>
      </c>
      <c r="X15" s="12">
        <f t="shared" si="1"/>
        <v>0.49141244381756805</v>
      </c>
      <c r="Y15" s="12">
        <f t="shared" si="0"/>
        <v>0.54957892400649389</v>
      </c>
      <c r="Z15" s="12">
        <f t="shared" si="0"/>
        <v>0.54632873553087713</v>
      </c>
      <c r="AA15" s="12">
        <f t="shared" si="0"/>
        <v>0.50808151194806073</v>
      </c>
      <c r="AB15" s="12">
        <f t="shared" si="0"/>
        <v>0.47259098619430812</v>
      </c>
      <c r="AC15" s="12">
        <f t="shared" si="0"/>
        <v>0.45731432595397653</v>
      </c>
      <c r="AD15" s="12">
        <f t="shared" si="0"/>
        <v>0.49043582579452516</v>
      </c>
      <c r="AE15" s="12">
        <f t="shared" si="0"/>
        <v>0.4813888413037169</v>
      </c>
      <c r="AF15" s="12">
        <f t="shared" si="0"/>
        <v>0.51816360822362972</v>
      </c>
      <c r="AG15" s="12">
        <f t="shared" si="0"/>
        <v>0.52562690115792343</v>
      </c>
      <c r="AH15" s="12">
        <f t="shared" si="2"/>
        <v>0.50409221039310792</v>
      </c>
      <c r="AJ15" s="31">
        <v>10076</v>
      </c>
      <c r="AK15" s="32" t="s">
        <v>27</v>
      </c>
      <c r="AL15" s="33">
        <v>0.64696305248878405</v>
      </c>
    </row>
    <row r="16" spans="2:38" x14ac:dyDescent="0.3">
      <c r="B16" s="7">
        <v>10059</v>
      </c>
      <c r="C16" s="8" t="s">
        <v>15</v>
      </c>
      <c r="D16" s="12">
        <f>SUM('TRL Energy'!D16:O16)/8760</f>
        <v>7.5205189497716907</v>
      </c>
      <c r="E16" s="12">
        <f>SUM('TRL Energy'!P16:AA16)/8760</f>
        <v>7.6379644977168955</v>
      </c>
      <c r="F16" s="12">
        <f>SUM('TRL Energy'!AB16:AM16)/8784</f>
        <v>7.7835837887067392</v>
      </c>
      <c r="G16" s="12">
        <f>SUM('TRL Energy'!AN16:AY16)/8760</f>
        <v>7.553881278538813</v>
      </c>
      <c r="H16" s="12">
        <f>SUM('TRL Energy'!AZ16:BK16)/8760</f>
        <v>7.395433105022831</v>
      </c>
      <c r="I16" s="12">
        <f>SUM('TRL Energy'!BL16:BW16)/8760</f>
        <v>6.9784767123287672</v>
      </c>
      <c r="J16" s="12">
        <f>SUM('TRL Energy'!BX16:CI16)/8784</f>
        <v>7.3223978825136609</v>
      </c>
      <c r="K16" s="12">
        <f>SUM('TRL Energy'!CJ16:CU16)/8760</f>
        <v>7.8221569634703201</v>
      </c>
      <c r="L16" s="12">
        <f>SUM('TRL Energy'!CV16:DG16)/8760</f>
        <v>7.7018264840182651</v>
      </c>
      <c r="M16" s="12">
        <f>SUM('TRL Energy'!DH16:DS16)/8760</f>
        <v>7.6892143835616436</v>
      </c>
      <c r="N16" s="12">
        <f>MAX('TRL CSP'!D16:O16)</f>
        <v>18.984000000000002</v>
      </c>
      <c r="O16" s="12">
        <f>MAX('TRL CSP'!P16:AA16)</f>
        <v>16.513999999999999</v>
      </c>
      <c r="P16" s="12">
        <f>MAX('TRL CSP'!AB16:AM16)</f>
        <v>15.9</v>
      </c>
      <c r="Q16" s="12">
        <f>MAX('TRL CSP'!AN16:AY16)</f>
        <v>16.7</v>
      </c>
      <c r="R16" s="12">
        <f>MAX('TRL CSP'!AZ16:BK16)</f>
        <v>17.577999999999999</v>
      </c>
      <c r="S16" s="12">
        <f>MAX('TRL CSP'!BL16:BW16)</f>
        <v>16.728000000000002</v>
      </c>
      <c r="T16" s="12">
        <f>MAX('TRL CSP'!BX16:CI16)</f>
        <v>15.536</v>
      </c>
      <c r="U16" s="12">
        <f>MAX('TRL CSP'!CJ16:CU16)</f>
        <v>17.791</v>
      </c>
      <c r="V16" s="12">
        <f>MAX('TRL CSP'!CV16:DG16)</f>
        <v>16.852</v>
      </c>
      <c r="W16" s="12">
        <f>MAX('TRL CSP'!DH16:DS16)</f>
        <v>16.468</v>
      </c>
      <c r="X16" s="12">
        <f t="shared" si="1"/>
        <v>0.39615038715611517</v>
      </c>
      <c r="Y16" s="12">
        <f t="shared" si="0"/>
        <v>0.46251450270781735</v>
      </c>
      <c r="Z16" s="12">
        <f t="shared" si="0"/>
        <v>0.48953357161677602</v>
      </c>
      <c r="AA16" s="12">
        <f t="shared" si="0"/>
        <v>0.45232822027178521</v>
      </c>
      <c r="AB16" s="12">
        <f t="shared" si="0"/>
        <v>0.42072096399037612</v>
      </c>
      <c r="AC16" s="12">
        <f t="shared" si="0"/>
        <v>0.41717340461075841</v>
      </c>
      <c r="AD16" s="12">
        <f t="shared" si="0"/>
        <v>0.47131809233481342</v>
      </c>
      <c r="AE16" s="12">
        <f t="shared" si="0"/>
        <v>0.43966932513463663</v>
      </c>
      <c r="AF16" s="12">
        <f t="shared" si="0"/>
        <v>0.45702744386531363</v>
      </c>
      <c r="AG16" s="12">
        <f t="shared" si="0"/>
        <v>0.46691853191411486</v>
      </c>
      <c r="AH16" s="12">
        <f t="shared" si="2"/>
        <v>0.44733544436025063</v>
      </c>
      <c r="AJ16" s="31">
        <v>10343</v>
      </c>
      <c r="AK16" s="32" t="s">
        <v>106</v>
      </c>
      <c r="AL16" s="33">
        <v>0.63743722831571625</v>
      </c>
    </row>
    <row r="17" spans="2:38" x14ac:dyDescent="0.3">
      <c r="B17" s="7">
        <v>10061</v>
      </c>
      <c r="C17" s="8" t="s">
        <v>16</v>
      </c>
      <c r="D17" s="12">
        <f>SUM('TRL Energy'!D17:O17)/8760</f>
        <v>8.4206807077625569</v>
      </c>
      <c r="E17" s="12">
        <f>SUM('TRL Energy'!P17:AA17)/8760</f>
        <v>9.0384878995433784</v>
      </c>
      <c r="F17" s="12">
        <f>SUM('TRL Energy'!AB17:AM17)/8784</f>
        <v>9.0203779599271403</v>
      </c>
      <c r="G17" s="12">
        <f>SUM('TRL Energy'!AN17:AY17)/8760</f>
        <v>8.8593607305936075</v>
      </c>
      <c r="H17" s="12">
        <f>SUM('TRL Energy'!AZ17:BK17)/8760</f>
        <v>9.1156238584474885</v>
      </c>
      <c r="I17" s="12">
        <f>SUM('TRL Energy'!BL17:BW17)/8760</f>
        <v>8.8539536529680358</v>
      </c>
      <c r="J17" s="12">
        <f>SUM('TRL Energy'!BX17:CI17)/8784</f>
        <v>8.8815758196721291</v>
      </c>
      <c r="K17" s="12">
        <f>SUM('TRL Energy'!CJ17:CU17)/8760</f>
        <v>9.4422178082191781</v>
      </c>
      <c r="L17" s="12">
        <f>SUM('TRL Energy'!CV17:DG17)/8760</f>
        <v>9.4226027397260275</v>
      </c>
      <c r="M17" s="12">
        <f>SUM('TRL Energy'!DH17:DS17)/8760</f>
        <v>9.3340273972602734</v>
      </c>
      <c r="N17" s="12">
        <f>MAX('TRL CSP'!D17:O17)</f>
        <v>14.21</v>
      </c>
      <c r="O17" s="12">
        <f>MAX('TRL CSP'!P17:AA17)</f>
        <v>15.488</v>
      </c>
      <c r="P17" s="12">
        <f>MAX('TRL CSP'!AB17:AM17)</f>
        <v>15.3</v>
      </c>
      <c r="Q17" s="12">
        <f>MAX('TRL CSP'!AN17:AY17)</f>
        <v>13.4</v>
      </c>
      <c r="R17" s="12">
        <f>MAX('TRL CSP'!AZ17:BK17)</f>
        <v>15.331</v>
      </c>
      <c r="S17" s="12">
        <f>MAX('TRL CSP'!BL17:BW17)</f>
        <v>13.917999999999999</v>
      </c>
      <c r="T17" s="12">
        <f>MAX('TRL CSP'!BX17:CI17)</f>
        <v>13.512</v>
      </c>
      <c r="U17" s="12">
        <f>MAX('TRL CSP'!CJ17:CU17)</f>
        <v>15.782999999999999</v>
      </c>
      <c r="V17" s="12">
        <f>MAX('TRL CSP'!CV17:DG17)</f>
        <v>14.855</v>
      </c>
      <c r="W17" s="12">
        <f>MAX('TRL CSP'!DH17:DS17)</f>
        <v>15.856999999999999</v>
      </c>
      <c r="X17" s="12">
        <f t="shared" si="1"/>
        <v>0.59258836789321301</v>
      </c>
      <c r="Y17" s="12">
        <f t="shared" si="0"/>
        <v>0.58358005549737724</v>
      </c>
      <c r="Z17" s="12">
        <f t="shared" si="0"/>
        <v>0.58956718692334242</v>
      </c>
      <c r="AA17" s="12">
        <f t="shared" si="0"/>
        <v>0.66114632317862743</v>
      </c>
      <c r="AB17" s="12">
        <f t="shared" si="0"/>
        <v>0.59458768889488545</v>
      </c>
      <c r="AC17" s="12">
        <f t="shared" si="0"/>
        <v>0.6361512899100471</v>
      </c>
      <c r="AD17" s="12">
        <f t="shared" si="0"/>
        <v>0.65731022940143047</v>
      </c>
      <c r="AE17" s="12">
        <f t="shared" si="0"/>
        <v>0.59825241134253171</v>
      </c>
      <c r="AF17" s="12">
        <f t="shared" si="0"/>
        <v>0.63430513226025087</v>
      </c>
      <c r="AG17" s="12">
        <f t="shared" si="0"/>
        <v>0.58863766142777785</v>
      </c>
      <c r="AH17" s="12">
        <f t="shared" si="2"/>
        <v>0.61361263467294835</v>
      </c>
      <c r="AJ17" s="31">
        <v>10186</v>
      </c>
      <c r="AK17" s="32" t="s">
        <v>66</v>
      </c>
      <c r="AL17" s="33">
        <v>0.62824201284963532</v>
      </c>
    </row>
    <row r="18" spans="2:38" x14ac:dyDescent="0.3">
      <c r="B18" s="7">
        <v>10062</v>
      </c>
      <c r="C18" s="8" t="s">
        <v>17</v>
      </c>
      <c r="D18" s="12">
        <f>SUM('TRL Energy'!D18:O18)/8760</f>
        <v>7.9411358447488576</v>
      </c>
      <c r="E18" s="12">
        <f>SUM('TRL Energy'!P18:AA18)/8760</f>
        <v>7.9567003424657541</v>
      </c>
      <c r="F18" s="12">
        <f>SUM('TRL Energy'!AB18:AM18)/8784</f>
        <v>7.9005009107468123</v>
      </c>
      <c r="G18" s="12">
        <f>SUM('TRL Energy'!AN18:AY18)/8760</f>
        <v>8.0996575342465746</v>
      </c>
      <c r="H18" s="12">
        <f>SUM('TRL Energy'!AZ18:BK18)/8760</f>
        <v>8.4327351598173532</v>
      </c>
      <c r="I18" s="12">
        <f>SUM('TRL Energy'!BL18:BW18)/8760</f>
        <v>8.2470002283105011</v>
      </c>
      <c r="J18" s="12">
        <f>SUM('TRL Energy'!BX18:CI18)/8784</f>
        <v>8.3399524212455614</v>
      </c>
      <c r="K18" s="12">
        <f>SUM('TRL Energy'!CJ18:CU18)/8760</f>
        <v>8.9545384679471471</v>
      </c>
      <c r="L18" s="12">
        <f>SUM('TRL Energy'!CV18:DG18)/8760</f>
        <v>8.8494292237442931</v>
      </c>
      <c r="M18" s="12">
        <f>SUM('TRL Energy'!DH18:DS18)/8760</f>
        <v>8.8465932648401857</v>
      </c>
      <c r="N18" s="12">
        <f>MAX('TRL CSP'!D18:O18)</f>
        <v>15.37</v>
      </c>
      <c r="O18" s="12">
        <f>MAX('TRL CSP'!P18:AA18)</f>
        <v>14.98</v>
      </c>
      <c r="P18" s="12">
        <f>MAX('TRL CSP'!AB18:AM18)</f>
        <v>14</v>
      </c>
      <c r="Q18" s="12">
        <f>MAX('TRL CSP'!AN18:AY18)</f>
        <v>14.2</v>
      </c>
      <c r="R18" s="12">
        <f>MAX('TRL CSP'!AZ18:BK18)</f>
        <v>16.07</v>
      </c>
      <c r="S18" s="12">
        <f>MAX('TRL CSP'!BL18:BW18)</f>
        <v>15.436999999999999</v>
      </c>
      <c r="T18" s="12">
        <f>MAX('TRL CSP'!BX18:CI18)</f>
        <v>13.94</v>
      </c>
      <c r="U18" s="12">
        <f>MAX('TRL CSP'!CJ18:CU18)</f>
        <v>16.494262523</v>
      </c>
      <c r="V18" s="12">
        <f>MAX('TRL CSP'!CV18:DG18)</f>
        <v>13.189</v>
      </c>
      <c r="W18" s="12">
        <f>MAX('TRL CSP'!DH18:DS18)</f>
        <v>15.109</v>
      </c>
      <c r="X18" s="12">
        <f t="shared" si="1"/>
        <v>0.51666466133694589</v>
      </c>
      <c r="Y18" s="12">
        <f t="shared" si="0"/>
        <v>0.53115489602575128</v>
      </c>
      <c r="Z18" s="12">
        <f t="shared" si="0"/>
        <v>0.56432149362477235</v>
      </c>
      <c r="AA18" s="12">
        <f t="shared" si="0"/>
        <v>0.57039841790468837</v>
      </c>
      <c r="AB18" s="12">
        <f t="shared" si="0"/>
        <v>0.52475016551445886</v>
      </c>
      <c r="AC18" s="12">
        <f t="shared" si="0"/>
        <v>0.53423594145951292</v>
      </c>
      <c r="AD18" s="12">
        <f t="shared" si="0"/>
        <v>0.59827492261445925</v>
      </c>
      <c r="AE18" s="12">
        <f t="shared" si="0"/>
        <v>0.54288807732147593</v>
      </c>
      <c r="AF18" s="12">
        <f t="shared" si="0"/>
        <v>0.67097044686816987</v>
      </c>
      <c r="AG18" s="12">
        <f t="shared" si="0"/>
        <v>0.5855181193222706</v>
      </c>
      <c r="AH18" s="12">
        <f t="shared" si="2"/>
        <v>0.56391771419925063</v>
      </c>
      <c r="AJ18" s="31">
        <v>10172</v>
      </c>
      <c r="AK18" s="32" t="s">
        <v>60</v>
      </c>
      <c r="AL18" s="33">
        <v>0.6266843483940906</v>
      </c>
    </row>
    <row r="19" spans="2:38" x14ac:dyDescent="0.3">
      <c r="B19" s="7">
        <v>10064</v>
      </c>
      <c r="C19" s="8" t="s">
        <v>18</v>
      </c>
      <c r="D19" s="12">
        <f>SUM('TRL Energy'!D19:O19)/8760</f>
        <v>13.769335730593605</v>
      </c>
      <c r="E19" s="12">
        <f>SUM('TRL Energy'!P19:AA19)/8760</f>
        <v>13.758567009132419</v>
      </c>
      <c r="F19" s="12">
        <f>SUM('TRL Energy'!AB19:AM19)/8784</f>
        <v>13.630806010928962</v>
      </c>
      <c r="G19" s="12">
        <f>SUM('TRL Energy'!AN19:AY19)/8760</f>
        <v>13.8087899543379</v>
      </c>
      <c r="H19" s="12">
        <f>SUM('TRL Energy'!AZ19:BK19)/8760</f>
        <v>13.521433561643834</v>
      </c>
      <c r="I19" s="12">
        <f>SUM('TRL Energy'!BL19:BW19)/8760</f>
        <v>12.996770319634701</v>
      </c>
      <c r="J19" s="12">
        <f>SUM('TRL Energy'!BX19:CI19)/8784</f>
        <v>13.493384094679643</v>
      </c>
      <c r="K19" s="12">
        <f>SUM('TRL Energy'!CJ19:CU19)/8760</f>
        <v>13.88578278266621</v>
      </c>
      <c r="L19" s="12">
        <f>SUM('TRL Energy'!CV19:DG19)/8760</f>
        <v>13.555707762557077</v>
      </c>
      <c r="M19" s="12">
        <f>SUM('TRL Energy'!DH19:DS19)/8760</f>
        <v>13.632030136986302</v>
      </c>
      <c r="N19" s="12">
        <f>MAX('TRL CSP'!D19:O19)</f>
        <v>24.883610576923079</v>
      </c>
      <c r="O19" s="12">
        <f>MAX('TRL CSP'!P19:AA19)</f>
        <v>23.125477500000002</v>
      </c>
      <c r="P19" s="12">
        <f>MAX('TRL CSP'!AB19:AM19)</f>
        <v>21.7</v>
      </c>
      <c r="Q19" s="12">
        <f>MAX('TRL CSP'!AN19:AY19)</f>
        <v>24</v>
      </c>
      <c r="R19" s="12">
        <f>MAX('TRL CSP'!AZ19:BK19)</f>
        <v>23.745999999999999</v>
      </c>
      <c r="S19" s="12">
        <f>MAX('TRL CSP'!BL19:BW19)</f>
        <v>22.64</v>
      </c>
      <c r="T19" s="12">
        <f>MAX('TRL CSP'!BX19:CI19)</f>
        <v>22.663523786000003</v>
      </c>
      <c r="U19" s="12">
        <f>MAX('TRL CSP'!CJ19:CU19)</f>
        <v>25.118897808</v>
      </c>
      <c r="V19" s="12">
        <f>MAX('TRL CSP'!CV19:DG19)</f>
        <v>21.152999999999999</v>
      </c>
      <c r="W19" s="12">
        <f>MAX('TRL CSP'!DH19:DS19)</f>
        <v>22.318999999999999</v>
      </c>
      <c r="X19" s="12">
        <f t="shared" si="1"/>
        <v>0.55334959080910906</v>
      </c>
      <c r="Y19" s="12">
        <f t="shared" si="0"/>
        <v>0.59495277488356368</v>
      </c>
      <c r="Z19" s="12">
        <f t="shared" si="0"/>
        <v>0.62814774243912275</v>
      </c>
      <c r="AA19" s="12">
        <f t="shared" si="0"/>
        <v>0.57536624809741255</v>
      </c>
      <c r="AB19" s="12">
        <f t="shared" si="0"/>
        <v>0.56941942060321038</v>
      </c>
      <c r="AC19" s="12">
        <f t="shared" si="0"/>
        <v>0.57406229327008396</v>
      </c>
      <c r="AD19" s="12">
        <f t="shared" si="0"/>
        <v>0.59537891027409184</v>
      </c>
      <c r="AE19" s="12">
        <f t="shared" si="0"/>
        <v>0.55280223235924753</v>
      </c>
      <c r="AF19" s="12">
        <f t="shared" si="0"/>
        <v>0.64084090968454011</v>
      </c>
      <c r="AG19" s="12">
        <f t="shared" si="0"/>
        <v>0.61078140315364948</v>
      </c>
      <c r="AH19" s="12">
        <f t="shared" si="2"/>
        <v>0.58951015255740313</v>
      </c>
      <c r="AJ19" s="31">
        <v>10349</v>
      </c>
      <c r="AK19" s="32" t="s">
        <v>107</v>
      </c>
      <c r="AL19" s="33">
        <v>0.62321210082913125</v>
      </c>
    </row>
    <row r="20" spans="2:38" x14ac:dyDescent="0.3">
      <c r="B20" s="7">
        <v>10065</v>
      </c>
      <c r="C20" s="8" t="s">
        <v>19</v>
      </c>
      <c r="D20" s="12">
        <f>SUM('TRL Energy'!D20:O20)/8760</f>
        <v>2.3095234018264841</v>
      </c>
      <c r="E20" s="12">
        <f>SUM('TRL Energy'!P20:AA20)/8760</f>
        <v>2.28311700913242</v>
      </c>
      <c r="F20" s="12">
        <f>SUM('TRL Energy'!AB20:AM20)/8784</f>
        <v>2.1938752276867031</v>
      </c>
      <c r="G20" s="12">
        <f>SUM('TRL Energy'!AN20:AY20)/8760</f>
        <v>2.1861872146118722</v>
      </c>
      <c r="H20" s="12">
        <f>SUM('TRL Energy'!AZ20:BK20)/8760</f>
        <v>2.3132631278538813</v>
      </c>
      <c r="I20" s="12">
        <f>SUM('TRL Energy'!BL20:BW20)/8760</f>
        <v>2.2950583333333334</v>
      </c>
      <c r="J20" s="12">
        <f>SUM('TRL Energy'!BX20:CI20)/8784</f>
        <v>2.3194533240684199</v>
      </c>
      <c r="K20" s="12">
        <f>SUM('TRL Energy'!CJ20:CU20)/8760</f>
        <v>2.5802309359796807</v>
      </c>
      <c r="L20" s="12">
        <f>SUM('TRL Energy'!CV20:DG20)/8760</f>
        <v>2.7087899543378997</v>
      </c>
      <c r="M20" s="12">
        <f>SUM('TRL Energy'!DH20:DS20)/8760</f>
        <v>3.3672246575342459</v>
      </c>
      <c r="N20" s="12">
        <f>MAX('TRL CSP'!D20:O20)</f>
        <v>5.0407932692307691</v>
      </c>
      <c r="O20" s="12">
        <f>MAX('TRL CSP'!P20:AA20)</f>
        <v>4.5119505208333326</v>
      </c>
      <c r="P20" s="12">
        <f>MAX('TRL CSP'!AB20:AM20)</f>
        <v>5.6</v>
      </c>
      <c r="Q20" s="12">
        <f>MAX('TRL CSP'!AN20:AY20)</f>
        <v>4.2</v>
      </c>
      <c r="R20" s="12">
        <f>MAX('TRL CSP'!AZ20:BK20)</f>
        <v>5.6109999999999998</v>
      </c>
      <c r="S20" s="12">
        <f>MAX('TRL CSP'!BL20:BW20)</f>
        <v>4.7309999999999999</v>
      </c>
      <c r="T20" s="12">
        <f>MAX('TRL CSP'!BX20:CI20)</f>
        <v>5.3907927319999995</v>
      </c>
      <c r="U20" s="12">
        <f>MAX('TRL CSP'!CJ20:CU20)</f>
        <v>5.6997927319999997</v>
      </c>
      <c r="V20" s="12">
        <f>MAX('TRL CSP'!CV20:DG20)</f>
        <v>5.2549999999999999</v>
      </c>
      <c r="W20" s="12">
        <f>MAX('TRL CSP'!DH20:DS20)</f>
        <v>5.7610000000000001</v>
      </c>
      <c r="X20" s="12">
        <f t="shared" si="1"/>
        <v>0.4581666572053093</v>
      </c>
      <c r="Y20" s="12">
        <f t="shared" si="0"/>
        <v>0.50601552445897402</v>
      </c>
      <c r="Z20" s="12">
        <f t="shared" si="0"/>
        <v>0.39176343351548271</v>
      </c>
      <c r="AA20" s="12">
        <f t="shared" si="0"/>
        <v>0.52052076538377912</v>
      </c>
      <c r="AB20" s="12">
        <f t="shared" si="0"/>
        <v>0.41227287967454668</v>
      </c>
      <c r="AC20" s="12">
        <f t="shared" si="0"/>
        <v>0.48511061791023746</v>
      </c>
      <c r="AD20" s="12">
        <f t="shared" si="0"/>
        <v>0.43026201142923481</v>
      </c>
      <c r="AE20" s="12">
        <f t="shared" si="0"/>
        <v>0.45268855505808958</v>
      </c>
      <c r="AF20" s="12">
        <f t="shared" si="0"/>
        <v>0.51546906838019024</v>
      </c>
      <c r="AG20" s="12">
        <f t="shared" si="0"/>
        <v>0.58448614086690609</v>
      </c>
      <c r="AH20" s="12">
        <f t="shared" si="2"/>
        <v>0.47567556538827488</v>
      </c>
      <c r="AJ20" s="31">
        <v>10388</v>
      </c>
      <c r="AK20" s="32" t="s">
        <v>118</v>
      </c>
      <c r="AL20" s="33">
        <v>0.62073154882319759</v>
      </c>
    </row>
    <row r="21" spans="2:38" x14ac:dyDescent="0.3">
      <c r="B21" s="7">
        <v>10066</v>
      </c>
      <c r="C21" s="8" t="s">
        <v>20</v>
      </c>
      <c r="D21" s="12">
        <f>SUM('TRL Energy'!D21:O21)/8760</f>
        <v>31.501803139897259</v>
      </c>
      <c r="E21" s="12">
        <f>SUM('TRL Energy'!P21:AA21)/8760</f>
        <v>31.567343493150684</v>
      </c>
      <c r="F21" s="12">
        <f>SUM('TRL Energy'!AB21:AM21)/8784</f>
        <v>31.331284153005466</v>
      </c>
      <c r="G21" s="12">
        <f>SUM('TRL Energy'!AN21:AY21)/8760</f>
        <v>30.412328767123288</v>
      </c>
      <c r="H21" s="12">
        <f>SUM('TRL Energy'!AZ21:BK21)/8760</f>
        <v>30.569077283105027</v>
      </c>
      <c r="I21" s="12">
        <f>SUM('TRL Energy'!BL21:BW21)/8760</f>
        <v>29.075594292237444</v>
      </c>
      <c r="J21" s="12">
        <f>SUM('TRL Energy'!BX21:CI21)/8784</f>
        <v>29.277666894353366</v>
      </c>
      <c r="K21" s="12">
        <f>SUM('TRL Energy'!CJ21:CU21)/8760</f>
        <v>31.043883561643835</v>
      </c>
      <c r="L21" s="12">
        <f>SUM('TRL Energy'!CV21:DG21)/8760</f>
        <v>31.051369863013697</v>
      </c>
      <c r="M21" s="12">
        <f>SUM('TRL Energy'!DH21:DS21)/8760</f>
        <v>30.280974657534244</v>
      </c>
      <c r="N21" s="12">
        <f>MAX('TRL CSP'!D21:O21)</f>
        <v>72.742951000000005</v>
      </c>
      <c r="O21" s="12">
        <f>MAX('TRL CSP'!P21:AA21)</f>
        <v>61.936999999999998</v>
      </c>
      <c r="P21" s="12">
        <f>MAX('TRL CSP'!AB21:AM21)</f>
        <v>58.3</v>
      </c>
      <c r="Q21" s="12">
        <f>MAX('TRL CSP'!AN21:AY21)</f>
        <v>60.1</v>
      </c>
      <c r="R21" s="12">
        <f>MAX('TRL CSP'!AZ21:BK21)</f>
        <v>64.323999999999998</v>
      </c>
      <c r="S21" s="12">
        <f>MAX('TRL CSP'!BL21:BW21)</f>
        <v>61.058</v>
      </c>
      <c r="T21" s="12">
        <f>MAX('TRL CSP'!BX21:CI21)</f>
        <v>61.022451048000001</v>
      </c>
      <c r="U21" s="12">
        <f>MAX('TRL CSP'!CJ21:CU21)</f>
        <v>67.854339164999999</v>
      </c>
      <c r="V21" s="12">
        <f>MAX('TRL CSP'!CV21:DG21)</f>
        <v>51.222000000000001</v>
      </c>
      <c r="W21" s="12">
        <f>MAX('TRL CSP'!DH21:DS21)</f>
        <v>56.104999999999997</v>
      </c>
      <c r="X21" s="12">
        <f t="shared" si="1"/>
        <v>0.4330564364909702</v>
      </c>
      <c r="Y21" s="12">
        <f t="shared" si="1"/>
        <v>0.5096685905541225</v>
      </c>
      <c r="Z21" s="12">
        <f t="shared" si="1"/>
        <v>0.53741482252153461</v>
      </c>
      <c r="AA21" s="12">
        <f t="shared" si="1"/>
        <v>0.50602876484398152</v>
      </c>
      <c r="AB21" s="12">
        <f t="shared" si="1"/>
        <v>0.47523595054886247</v>
      </c>
      <c r="AC21" s="12">
        <f t="shared" si="1"/>
        <v>0.47619630993870488</v>
      </c>
      <c r="AD21" s="12">
        <f t="shared" si="1"/>
        <v>0.47978516745129884</v>
      </c>
      <c r="AE21" s="12">
        <f t="shared" si="1"/>
        <v>0.45750771348837488</v>
      </c>
      <c r="AF21" s="12">
        <f t="shared" si="1"/>
        <v>0.60621158609608561</v>
      </c>
      <c r="AG21" s="12">
        <f t="shared" si="1"/>
        <v>0.53971971584590051</v>
      </c>
      <c r="AH21" s="12">
        <f t="shared" si="2"/>
        <v>0.50208250577798352</v>
      </c>
      <c r="AJ21" s="31">
        <v>10061</v>
      </c>
      <c r="AK21" s="32" t="s">
        <v>16</v>
      </c>
      <c r="AL21" s="33">
        <v>0.61361263467294835</v>
      </c>
    </row>
    <row r="22" spans="2:38" x14ac:dyDescent="0.3">
      <c r="B22" s="7">
        <v>10067</v>
      </c>
      <c r="C22" s="8" t="s">
        <v>21</v>
      </c>
      <c r="D22" s="12">
        <f>SUM('TRL Energy'!D22:O22)/8760</f>
        <v>15.265631735159818</v>
      </c>
      <c r="E22" s="12">
        <f>SUM('TRL Energy'!P22:AA22)/8760</f>
        <v>15.782155821917808</v>
      </c>
      <c r="F22" s="12">
        <f>SUM('TRL Energy'!AB22:AM22)/8784</f>
        <v>15.68556466302368</v>
      </c>
      <c r="G22" s="12">
        <f>SUM('TRL Energy'!AN22:AY22)/8760</f>
        <v>15.962442922374429</v>
      </c>
      <c r="H22" s="12">
        <f>SUM('TRL Energy'!AZ22:BK22)/8760</f>
        <v>16.520708447488587</v>
      </c>
      <c r="I22" s="12">
        <f>SUM('TRL Energy'!BL22:BW22)/8760</f>
        <v>16.145620547945207</v>
      </c>
      <c r="J22" s="12">
        <f>SUM('TRL Energy'!BX22:CI22)/8784</f>
        <v>15.694736458062842</v>
      </c>
      <c r="K22" s="12">
        <f>SUM('TRL Energy'!CJ22:CU22)/8760</f>
        <v>16.331986832764386</v>
      </c>
      <c r="L22" s="12">
        <f>SUM('TRL Energy'!CV22:DG22)/8760</f>
        <v>16.223515981735162</v>
      </c>
      <c r="M22" s="12">
        <f>SUM('TRL Energy'!DH22:DS22)/8760</f>
        <v>17.321737671232874</v>
      </c>
      <c r="N22" s="12">
        <f>MAX('TRL CSP'!D22:O22)</f>
        <v>28.283999999999999</v>
      </c>
      <c r="O22" s="12">
        <f>MAX('TRL CSP'!P22:AA22)</f>
        <v>28.178000000000001</v>
      </c>
      <c r="P22" s="12">
        <f>MAX('TRL CSP'!AB22:AM22)</f>
        <v>25.6</v>
      </c>
      <c r="Q22" s="12">
        <f>MAX('TRL CSP'!AN22:AY22)</f>
        <v>26.6</v>
      </c>
      <c r="R22" s="12">
        <f>MAX('TRL CSP'!AZ22:BK22)</f>
        <v>31.381</v>
      </c>
      <c r="S22" s="12">
        <f>MAX('TRL CSP'!BL22:BW22)</f>
        <v>26.071999999999999</v>
      </c>
      <c r="T22" s="12">
        <f>MAX('TRL CSP'!BX22:CI22)</f>
        <v>25.619679722000001</v>
      </c>
      <c r="U22" s="12">
        <f>MAX('TRL CSP'!CJ22:CU22)</f>
        <v>28.626906511000001</v>
      </c>
      <c r="V22" s="12">
        <f>MAX('TRL CSP'!CV22:DG22)</f>
        <v>27.780999999999999</v>
      </c>
      <c r="W22" s="12">
        <f>MAX('TRL CSP'!DH22:DS22)</f>
        <v>30.163</v>
      </c>
      <c r="X22" s="12">
        <f t="shared" si="1"/>
        <v>0.53972676195586966</v>
      </c>
      <c r="Y22" s="12">
        <f t="shared" si="1"/>
        <v>0.56008786364957797</v>
      </c>
      <c r="Z22" s="12">
        <f t="shared" si="1"/>
        <v>0.61271736964936241</v>
      </c>
      <c r="AA22" s="12">
        <f t="shared" si="1"/>
        <v>0.60009183918700859</v>
      </c>
      <c r="AB22" s="12">
        <f t="shared" si="1"/>
        <v>0.52645576774126346</v>
      </c>
      <c r="AC22" s="12">
        <f t="shared" si="1"/>
        <v>0.6192705027594817</v>
      </c>
      <c r="AD22" s="12">
        <f t="shared" si="1"/>
        <v>0.61260470967502134</v>
      </c>
      <c r="AE22" s="12">
        <f t="shared" si="1"/>
        <v>0.57051176055256814</v>
      </c>
      <c r="AF22" s="12">
        <f t="shared" si="1"/>
        <v>0.58397883379774529</v>
      </c>
      <c r="AG22" s="12">
        <f t="shared" si="1"/>
        <v>0.57427104967121556</v>
      </c>
      <c r="AH22" s="12">
        <f t="shared" si="2"/>
        <v>0.57997164586391148</v>
      </c>
      <c r="AJ22" s="31">
        <v>10326</v>
      </c>
      <c r="AK22" s="32" t="s">
        <v>101</v>
      </c>
      <c r="AL22" s="33">
        <v>0.61295222025855711</v>
      </c>
    </row>
    <row r="23" spans="2:38" x14ac:dyDescent="0.3">
      <c r="B23" s="7">
        <v>10068</v>
      </c>
      <c r="C23" s="8" t="s">
        <v>22</v>
      </c>
      <c r="D23" s="12">
        <f>SUM('TRL Energy'!D23:O23)/8760</f>
        <v>2.6660974885844748</v>
      </c>
      <c r="E23" s="12">
        <f>SUM('TRL Energy'!P23:AA23)/8760</f>
        <v>2.6870753424657532</v>
      </c>
      <c r="F23" s="12">
        <f>SUM('TRL Energy'!AB23:AM23)/8784</f>
        <v>2.6401411657559199</v>
      </c>
      <c r="G23" s="12">
        <f>SUM('TRL Energy'!AN23:AY23)/8760</f>
        <v>2.5598173515981735</v>
      </c>
      <c r="H23" s="12">
        <f>SUM('TRL Energy'!AZ23:BK23)/8760</f>
        <v>2.6111541095890418</v>
      </c>
      <c r="I23" s="12">
        <f>SUM('TRL Energy'!BL23:BW23)/8760</f>
        <v>2.515042237442922</v>
      </c>
      <c r="J23" s="12">
        <f>SUM('TRL Energy'!BX23:CI23)/8784</f>
        <v>2.4237499999999996</v>
      </c>
      <c r="K23" s="12">
        <f>SUM('TRL Energy'!CJ23:CU23)/8760</f>
        <v>2.5582579908675798</v>
      </c>
      <c r="L23" s="12">
        <f>SUM('TRL Energy'!CV23:DG23)/8760</f>
        <v>2.4573059360730594</v>
      </c>
      <c r="M23" s="12">
        <f>SUM('TRL Energy'!DH23:DS23)/8760</f>
        <v>2.4160011415525116</v>
      </c>
      <c r="N23" s="12">
        <f>MAX('TRL CSP'!D23:O23)</f>
        <v>5.03</v>
      </c>
      <c r="O23" s="12">
        <f>MAX('TRL CSP'!P23:AA23)</f>
        <v>5.04</v>
      </c>
      <c r="P23" s="12">
        <f>MAX('TRL CSP'!AB23:AM23)</f>
        <v>4.5</v>
      </c>
      <c r="Q23" s="12">
        <f>MAX('TRL CSP'!AN23:AY23)</f>
        <v>4.4000000000000004</v>
      </c>
      <c r="R23" s="12">
        <f>MAX('TRL CSP'!AZ23:BK23)</f>
        <v>5.13</v>
      </c>
      <c r="S23" s="12">
        <f>MAX('TRL CSP'!BL23:BW23)</f>
        <v>4.49</v>
      </c>
      <c r="T23" s="12">
        <f>MAX('TRL CSP'!BX23:CI23)</f>
        <v>4.53</v>
      </c>
      <c r="U23" s="12">
        <f>MAX('TRL CSP'!CJ23:CU23)</f>
        <v>5.13</v>
      </c>
      <c r="V23" s="12">
        <f>MAX('TRL CSP'!CV23:DG23)</f>
        <v>4.63</v>
      </c>
      <c r="W23" s="12">
        <f>MAX('TRL CSP'!DH23:DS23)</f>
        <v>4.57</v>
      </c>
      <c r="X23" s="12">
        <f t="shared" si="1"/>
        <v>0.53003926214403074</v>
      </c>
      <c r="Y23" s="12">
        <f t="shared" si="1"/>
        <v>0.53314986953685584</v>
      </c>
      <c r="Z23" s="12">
        <f t="shared" si="1"/>
        <v>0.58669803683464883</v>
      </c>
      <c r="AA23" s="12">
        <f t="shared" si="1"/>
        <v>0.58177667081776663</v>
      </c>
      <c r="AB23" s="12">
        <f t="shared" si="1"/>
        <v>0.50899690245400431</v>
      </c>
      <c r="AC23" s="12">
        <f t="shared" si="1"/>
        <v>0.56014303729241022</v>
      </c>
      <c r="AD23" s="12">
        <f t="shared" si="1"/>
        <v>0.53504415011037521</v>
      </c>
      <c r="AE23" s="12">
        <f t="shared" si="1"/>
        <v>0.49868576820030797</v>
      </c>
      <c r="AF23" s="12">
        <f t="shared" si="1"/>
        <v>0.53073562334191349</v>
      </c>
      <c r="AG23" s="12">
        <f t="shared" si="1"/>
        <v>0.52866545767013373</v>
      </c>
      <c r="AH23" s="12">
        <f t="shared" si="2"/>
        <v>0.53939347784024472</v>
      </c>
      <c r="AJ23" s="31">
        <v>13927</v>
      </c>
      <c r="AK23" s="32" t="s">
        <v>133</v>
      </c>
      <c r="AL23" s="33">
        <v>0.61211102416530205</v>
      </c>
    </row>
    <row r="24" spans="2:38" x14ac:dyDescent="0.3">
      <c r="B24" s="7">
        <v>10070</v>
      </c>
      <c r="C24" s="8" t="s">
        <v>23</v>
      </c>
      <c r="D24" s="12">
        <f>SUM('TRL Energy'!D24:O24)/8760</f>
        <v>0.3457181506849315</v>
      </c>
      <c r="E24" s="12">
        <f>SUM('TRL Energy'!P24:AA24)/8760</f>
        <v>0.35816438356164382</v>
      </c>
      <c r="F24" s="12">
        <f>SUM('TRL Energy'!AB24:AM24)/8784</f>
        <v>0.35166211293260474</v>
      </c>
      <c r="G24" s="12">
        <f>SUM('TRL Energy'!AN24:AY24)/8760</f>
        <v>0.35445205479452052</v>
      </c>
      <c r="H24" s="12">
        <f>SUM('TRL Energy'!AZ24:BK24)/8760</f>
        <v>0.35744999999999999</v>
      </c>
      <c r="I24" s="12">
        <f>SUM('TRL Energy'!BL24:BW24)/8760</f>
        <v>0.34950810502283103</v>
      </c>
      <c r="J24" s="12">
        <f>SUM('TRL Energy'!BX24:CI24)/8784</f>
        <v>0.33966177140255011</v>
      </c>
      <c r="K24" s="12">
        <f>SUM('TRL Energy'!CJ24:CU24)/8760</f>
        <v>0.34483847031963472</v>
      </c>
      <c r="L24" s="12">
        <f>SUM('TRL Energy'!CV24:DG24)/8760</f>
        <v>0.35719178082191783</v>
      </c>
      <c r="M24" s="12">
        <f>SUM('TRL Energy'!DH24:DS24)/8760</f>
        <v>0.35349315068493153</v>
      </c>
      <c r="N24" s="12">
        <f>MAX('TRL CSP'!D24:O24)</f>
        <v>0.73499999999999999</v>
      </c>
      <c r="O24" s="12">
        <f>MAX('TRL CSP'!P24:AA24)</f>
        <v>0.67300000000000004</v>
      </c>
      <c r="P24" s="12">
        <f>MAX('TRL CSP'!AB24:AM24)</f>
        <v>0.6</v>
      </c>
      <c r="Q24" s="12">
        <f>MAX('TRL CSP'!AN24:AY24)</f>
        <v>0.7</v>
      </c>
      <c r="R24" s="12">
        <f>MAX('TRL CSP'!AZ24:BK24)</f>
        <v>0.68</v>
      </c>
      <c r="S24" s="12">
        <f>MAX('TRL CSP'!BL24:BW24)</f>
        <v>0.625</v>
      </c>
      <c r="T24" s="12">
        <f>MAX('TRL CSP'!BX24:CI24)</f>
        <v>0.68700000000000006</v>
      </c>
      <c r="U24" s="12">
        <f>MAX('TRL CSP'!CJ24:CU24)</f>
        <v>0.70099999999999996</v>
      </c>
      <c r="V24" s="12">
        <f>MAX('TRL CSP'!CV24:DG24)</f>
        <v>0.74199999999999999</v>
      </c>
      <c r="W24" s="12">
        <f>MAX('TRL CSP'!DH24:DS24)</f>
        <v>0.64400000000000002</v>
      </c>
      <c r="X24" s="12">
        <f t="shared" si="1"/>
        <v>0.47036483086385239</v>
      </c>
      <c r="Y24" s="12">
        <f t="shared" si="1"/>
        <v>0.53219076309308144</v>
      </c>
      <c r="Z24" s="12">
        <f t="shared" si="1"/>
        <v>0.58610352155434131</v>
      </c>
      <c r="AA24" s="12">
        <f t="shared" si="1"/>
        <v>0.50636007827788654</v>
      </c>
      <c r="AB24" s="12">
        <f t="shared" si="1"/>
        <v>0.52566176470588233</v>
      </c>
      <c r="AC24" s="12">
        <f t="shared" si="1"/>
        <v>0.55921296803652965</v>
      </c>
      <c r="AD24" s="12">
        <f t="shared" si="1"/>
        <v>0.49441305881011655</v>
      </c>
      <c r="AE24" s="12">
        <f t="shared" si="1"/>
        <v>0.49192363811645468</v>
      </c>
      <c r="AF24" s="12">
        <f t="shared" si="1"/>
        <v>0.48139054019126393</v>
      </c>
      <c r="AG24" s="12">
        <f t="shared" si="1"/>
        <v>0.54890240789585643</v>
      </c>
      <c r="AH24" s="12">
        <f t="shared" si="2"/>
        <v>0.51965235715452662</v>
      </c>
      <c r="AJ24" s="31">
        <v>10260</v>
      </c>
      <c r="AK24" s="32" t="s">
        <v>88</v>
      </c>
      <c r="AL24" s="33">
        <v>0.60610954370425518</v>
      </c>
    </row>
    <row r="25" spans="2:38" x14ac:dyDescent="0.3">
      <c r="B25" s="7">
        <v>10071</v>
      </c>
      <c r="C25" s="8" t="s">
        <v>24</v>
      </c>
      <c r="D25" s="12">
        <f>SUM('TRL Energy'!D25:O25)/8760</f>
        <v>1.8200833333333331</v>
      </c>
      <c r="E25" s="12">
        <f>SUM('TRL Energy'!P25:AA25)/8760</f>
        <v>1.9207761415525113</v>
      </c>
      <c r="F25" s="12">
        <f>SUM('TRL Energy'!AB25:AM25)/8784</f>
        <v>1.8999316939890711</v>
      </c>
      <c r="G25" s="12">
        <f>SUM('TRL Energy'!AN25:AY25)/8760</f>
        <v>1.8462328767123288</v>
      </c>
      <c r="H25" s="12">
        <f>SUM('TRL Energy'!AZ25:BK25)/8760</f>
        <v>1.9110662100456619</v>
      </c>
      <c r="I25" s="12">
        <f>SUM('TRL Energy'!BL25:BW25)/8760</f>
        <v>1.8115099315068495</v>
      </c>
      <c r="J25" s="12">
        <f>SUM('TRL Energy'!BX25:CI25)/8784</f>
        <v>1.8282411202185793</v>
      </c>
      <c r="K25" s="12">
        <f>SUM('TRL Energy'!CJ25:CU25)/8760</f>
        <v>1.9053059360730593</v>
      </c>
      <c r="L25" s="12">
        <f>SUM('TRL Energy'!CV25:DG25)/8760</f>
        <v>1.898972602739726</v>
      </c>
      <c r="M25" s="12">
        <f>SUM('TRL Energy'!DH25:DS25)/8760</f>
        <v>1.8552899543378993</v>
      </c>
      <c r="N25" s="12">
        <f>MAX('TRL CSP'!D25:O25)</f>
        <v>4.72</v>
      </c>
      <c r="O25" s="12">
        <f>MAX('TRL CSP'!P25:AA25)</f>
        <v>4.01</v>
      </c>
      <c r="P25" s="12">
        <f>MAX('TRL CSP'!AB25:AM25)</f>
        <v>4</v>
      </c>
      <c r="Q25" s="12">
        <f>MAX('TRL CSP'!AN25:AY25)</f>
        <v>3.9</v>
      </c>
      <c r="R25" s="12">
        <f>MAX('TRL CSP'!AZ25:BK25)</f>
        <v>4.5</v>
      </c>
      <c r="S25" s="12">
        <f>MAX('TRL CSP'!BL25:BW25)</f>
        <v>3.9</v>
      </c>
      <c r="T25" s="12">
        <f>MAX('TRL CSP'!BX25:CI25)</f>
        <v>3.83</v>
      </c>
      <c r="U25" s="12">
        <f>MAX('TRL CSP'!CJ25:CU25)</f>
        <v>4.45</v>
      </c>
      <c r="V25" s="12">
        <f>MAX('TRL CSP'!CV25:DG25)</f>
        <v>3.98</v>
      </c>
      <c r="W25" s="12">
        <f>MAX('TRL CSP'!DH25:DS25)</f>
        <v>3.92</v>
      </c>
      <c r="X25" s="12">
        <f t="shared" si="1"/>
        <v>0.38561087570621466</v>
      </c>
      <c r="Y25" s="12">
        <f t="shared" si="1"/>
        <v>0.47899654402805769</v>
      </c>
      <c r="Z25" s="12">
        <f t="shared" si="1"/>
        <v>0.47498292349726778</v>
      </c>
      <c r="AA25" s="12">
        <f t="shared" si="1"/>
        <v>0.47339304531085358</v>
      </c>
      <c r="AB25" s="12">
        <f t="shared" si="1"/>
        <v>0.4246813800101471</v>
      </c>
      <c r="AC25" s="12">
        <f t="shared" si="1"/>
        <v>0.4644897260273973</v>
      </c>
      <c r="AD25" s="12">
        <f t="shared" si="1"/>
        <v>0.47734755097090842</v>
      </c>
      <c r="AE25" s="12">
        <f t="shared" si="1"/>
        <v>0.42815863731978859</v>
      </c>
      <c r="AF25" s="12">
        <f t="shared" si="1"/>
        <v>0.47712879465822261</v>
      </c>
      <c r="AG25" s="12">
        <f t="shared" si="1"/>
        <v>0.47328825365762739</v>
      </c>
      <c r="AH25" s="12">
        <f t="shared" si="2"/>
        <v>0.45580777311864856</v>
      </c>
      <c r="AJ25" s="31">
        <v>10095</v>
      </c>
      <c r="AK25" s="32" t="s">
        <v>39</v>
      </c>
      <c r="AL25" s="33">
        <v>0.60041738216331397</v>
      </c>
    </row>
    <row r="26" spans="2:38" x14ac:dyDescent="0.3">
      <c r="B26" s="7">
        <v>10072</v>
      </c>
      <c r="C26" s="8" t="s">
        <v>25</v>
      </c>
      <c r="D26" s="12">
        <f>SUM('TRL Energy'!D26:O26)/8760</f>
        <v>24.411750342465748</v>
      </c>
      <c r="E26" s="12">
        <f>SUM('TRL Energy'!P26:AA26)/8760</f>
        <v>23.669332077625572</v>
      </c>
      <c r="F26" s="12">
        <f>SUM('TRL Energy'!AB26:AM26)/8784</f>
        <v>23.755806010928961</v>
      </c>
      <c r="G26" s="12">
        <f>SUM('TRL Energy'!AN26:AY26)/8760</f>
        <v>23.656278538812785</v>
      </c>
      <c r="H26" s="12">
        <f>SUM('TRL Energy'!AZ26:BK26)/8760</f>
        <v>23.612474315068493</v>
      </c>
      <c r="I26" s="12">
        <f>SUM('TRL Energy'!BL26:BW26)/8760</f>
        <v>23.226613242009133</v>
      </c>
      <c r="J26" s="12">
        <f>SUM('TRL Energy'!BX26:CI26)/8784</f>
        <v>23.506421582826842</v>
      </c>
      <c r="K26" s="12">
        <f>SUM('TRL Energy'!CJ26:CU26)/8760</f>
        <v>24.804946857346689</v>
      </c>
      <c r="L26" s="12">
        <f>SUM('TRL Energy'!CV26:DG26)/8760</f>
        <v>24.122260273972604</v>
      </c>
      <c r="M26" s="12">
        <f>SUM('TRL Energy'!DH26:DS26)/8760</f>
        <v>24.649573630136985</v>
      </c>
      <c r="N26" s="12">
        <f>MAX('TRL CSP'!D26:O26)</f>
        <v>44.564999999999998</v>
      </c>
      <c r="O26" s="12">
        <f>MAX('TRL CSP'!P26:AA26)</f>
        <v>43.518000000000001</v>
      </c>
      <c r="P26" s="12">
        <f>MAX('TRL CSP'!AB26:AM26)</f>
        <v>38.9</v>
      </c>
      <c r="Q26" s="12">
        <f>MAX('TRL CSP'!AN26:AY26)</f>
        <v>39.200000000000003</v>
      </c>
      <c r="R26" s="12">
        <f>MAX('TRL CSP'!AZ26:BK26)</f>
        <v>42.091000000000001</v>
      </c>
      <c r="S26" s="12">
        <f>MAX('TRL CSP'!BL26:BW26)</f>
        <v>39.17</v>
      </c>
      <c r="T26" s="12">
        <f>MAX('TRL CSP'!BX26:CI26)</f>
        <v>39.898665000000001</v>
      </c>
      <c r="U26" s="12">
        <f>MAX('TRL CSP'!CJ26:CU26)</f>
        <v>47.494795296999996</v>
      </c>
      <c r="V26" s="12">
        <f>MAX('TRL CSP'!CV26:DG26)</f>
        <v>38.953000000000003</v>
      </c>
      <c r="W26" s="12">
        <f>MAX('TRL CSP'!DH26:DS26)</f>
        <v>44.076000000000001</v>
      </c>
      <c r="X26" s="12">
        <f t="shared" si="1"/>
        <v>0.54777853343354088</v>
      </c>
      <c r="Y26" s="12">
        <f t="shared" si="1"/>
        <v>0.54389751545626108</v>
      </c>
      <c r="Z26" s="12">
        <f t="shared" si="1"/>
        <v>0.61068910053801961</v>
      </c>
      <c r="AA26" s="12">
        <f t="shared" si="1"/>
        <v>0.60347649333706077</v>
      </c>
      <c r="AB26" s="12">
        <f t="shared" si="1"/>
        <v>0.56098629909169395</v>
      </c>
      <c r="AC26" s="12">
        <f t="shared" si="1"/>
        <v>0.59296944707707766</v>
      </c>
      <c r="AD26" s="12">
        <f t="shared" si="1"/>
        <v>0.58915308526806198</v>
      </c>
      <c r="AE26" s="12">
        <f t="shared" si="1"/>
        <v>0.52226663368551229</v>
      </c>
      <c r="AF26" s="12">
        <f t="shared" si="1"/>
        <v>0.6192657888730676</v>
      </c>
      <c r="AG26" s="12">
        <f t="shared" si="1"/>
        <v>0.55925160246249628</v>
      </c>
      <c r="AH26" s="12">
        <f t="shared" si="2"/>
        <v>0.57497344992227917</v>
      </c>
      <c r="AJ26" s="31">
        <v>10109</v>
      </c>
      <c r="AK26" s="32" t="s">
        <v>45</v>
      </c>
      <c r="AL26" s="33">
        <v>0.59466258089742297</v>
      </c>
    </row>
    <row r="27" spans="2:38" x14ac:dyDescent="0.3">
      <c r="B27" s="7">
        <v>10074</v>
      </c>
      <c r="C27" s="8" t="s">
        <v>26</v>
      </c>
      <c r="D27" s="12">
        <f>SUM('TRL Energy'!D27:O27)/8760</f>
        <v>27.100817237442929</v>
      </c>
      <c r="E27" s="12">
        <f>SUM('TRL Energy'!P27:AA27)/8760</f>
        <v>27.646598287671232</v>
      </c>
      <c r="F27" s="12">
        <f>SUM('TRL Energy'!AB27:AM27)/8784</f>
        <v>27.864071038251367</v>
      </c>
      <c r="G27" s="12">
        <f>SUM('TRL Energy'!AN27:AY27)/8760</f>
        <v>28.25296803652968</v>
      </c>
      <c r="H27" s="12">
        <f>SUM('TRL Energy'!AZ27:BK27)/8760</f>
        <v>29.301013356164386</v>
      </c>
      <c r="I27" s="12">
        <f>SUM('TRL Energy'!BL27:BW27)/8760</f>
        <v>27.822325228310504</v>
      </c>
      <c r="J27" s="12">
        <f>SUM('TRL Energy'!BX27:CI27)/8784</f>
        <v>27.989302694956855</v>
      </c>
      <c r="K27" s="12">
        <f>SUM('TRL Energy'!CJ27:CU27)/8760</f>
        <v>29.36336116035023</v>
      </c>
      <c r="L27" s="12">
        <f>SUM('TRL Energy'!CV27:DG27)/8760</f>
        <v>29.288127853881278</v>
      </c>
      <c r="M27" s="12">
        <f>SUM('TRL Energy'!DH27:DS27)/8760</f>
        <v>30.224547031963471</v>
      </c>
      <c r="N27" s="12">
        <f>MAX('TRL CSP'!D27:O27)</f>
        <v>60.22</v>
      </c>
      <c r="O27" s="12">
        <f>MAX('TRL CSP'!P27:AA27)</f>
        <v>51.209000000000003</v>
      </c>
      <c r="P27" s="12">
        <f>MAX('TRL CSP'!AB27:AM27)</f>
        <v>49.3</v>
      </c>
      <c r="Q27" s="12">
        <f>MAX('TRL CSP'!AN27:AY27)</f>
        <v>51.1</v>
      </c>
      <c r="R27" s="12">
        <f>MAX('TRL CSP'!AZ27:BK27)</f>
        <v>62.595999999999997</v>
      </c>
      <c r="S27" s="12">
        <f>MAX('TRL CSP'!BL27:BW27)</f>
        <v>50.31</v>
      </c>
      <c r="T27" s="12">
        <f>MAX('TRL CSP'!BX27:CI27)</f>
        <v>51.819029</v>
      </c>
      <c r="U27" s="12">
        <f>MAX('TRL CSP'!CJ27:CU27)</f>
        <v>57.986284050000002</v>
      </c>
      <c r="V27" s="12">
        <f>MAX('TRL CSP'!CV27:DG27)</f>
        <v>49.008000000000003</v>
      </c>
      <c r="W27" s="12">
        <f>MAX('TRL CSP'!DH27:DS27)</f>
        <v>52.454999999999998</v>
      </c>
      <c r="X27" s="12">
        <f t="shared" si="1"/>
        <v>0.45003017664302442</v>
      </c>
      <c r="Y27" s="12">
        <f t="shared" si="1"/>
        <v>0.53987772242518361</v>
      </c>
      <c r="Z27" s="12">
        <f t="shared" si="1"/>
        <v>0.56519413870692436</v>
      </c>
      <c r="AA27" s="12">
        <f t="shared" si="1"/>
        <v>0.55289565629216597</v>
      </c>
      <c r="AB27" s="12">
        <f t="shared" si="1"/>
        <v>0.46809721637427931</v>
      </c>
      <c r="AC27" s="12">
        <f t="shared" si="1"/>
        <v>0.55301779424191022</v>
      </c>
      <c r="AD27" s="12">
        <f t="shared" si="1"/>
        <v>0.54013560722947651</v>
      </c>
      <c r="AE27" s="12">
        <f t="shared" si="1"/>
        <v>0.50638459838245542</v>
      </c>
      <c r="AF27" s="12">
        <f t="shared" si="1"/>
        <v>0.59761932447521382</v>
      </c>
      <c r="AG27" s="12">
        <f t="shared" si="1"/>
        <v>0.57619954307432031</v>
      </c>
      <c r="AH27" s="12">
        <f t="shared" si="2"/>
        <v>0.53494517778449535</v>
      </c>
      <c r="AJ27" s="31">
        <v>10047</v>
      </c>
      <c r="AK27" s="32" t="s">
        <v>12</v>
      </c>
      <c r="AL27" s="33">
        <v>0.59329302541013085</v>
      </c>
    </row>
    <row r="28" spans="2:38" x14ac:dyDescent="0.3">
      <c r="B28" s="7">
        <v>10076</v>
      </c>
      <c r="C28" s="8" t="s">
        <v>27</v>
      </c>
      <c r="D28" s="12">
        <f>SUM('TRL Energy'!D28:O28)/8760</f>
        <v>4.7744961187214612</v>
      </c>
      <c r="E28" s="12">
        <f>SUM('TRL Energy'!P28:AA28)/8760</f>
        <v>5.1808430365296809</v>
      </c>
      <c r="F28" s="12">
        <f>SUM('TRL Energy'!AB28:AM28)/8784</f>
        <v>6.0128642987249545</v>
      </c>
      <c r="G28" s="12">
        <f>SUM('TRL Energy'!AN28:AY28)/8760</f>
        <v>6.2481735159817351</v>
      </c>
      <c r="H28" s="12">
        <f>SUM('TRL Energy'!AZ28:BK28)/8760</f>
        <v>6.1401948630136989</v>
      </c>
      <c r="I28" s="12">
        <f>SUM('TRL Energy'!BL28:BW28)/8760</f>
        <v>6.2414803652968036</v>
      </c>
      <c r="J28" s="12">
        <f>SUM('TRL Energy'!BX28:CI28)/8784</f>
        <v>6.9993875593920762</v>
      </c>
      <c r="K28" s="12">
        <f>SUM('TRL Energy'!CJ28:CU28)/8760</f>
        <v>7.6098455376084475</v>
      </c>
      <c r="L28" s="12">
        <f>SUM('TRL Energy'!CV28:DG28)/8760</f>
        <v>7.5878995433789953</v>
      </c>
      <c r="M28" s="12">
        <f>SUM('TRL Energy'!DH28:DS28)/8760</f>
        <v>7.4835415525114151</v>
      </c>
      <c r="N28" s="12">
        <f>MAX('TRL CSP'!D28:O28)</f>
        <v>8.8930000000000007</v>
      </c>
      <c r="O28" s="12">
        <f>MAX('TRL CSP'!P28:AA28)</f>
        <v>8.2729999999999997</v>
      </c>
      <c r="P28" s="12">
        <f>MAX('TRL CSP'!AB28:AM28)</f>
        <v>9.1</v>
      </c>
      <c r="Q28" s="12">
        <f>MAX('TRL CSP'!AN28:AY28)</f>
        <v>10</v>
      </c>
      <c r="R28" s="12">
        <f>MAX('TRL CSP'!AZ28:BK28)</f>
        <v>10.211</v>
      </c>
      <c r="S28" s="12">
        <f>MAX('TRL CSP'!BL28:BW28)</f>
        <v>9.5020000000000007</v>
      </c>
      <c r="T28" s="12">
        <f>MAX('TRL CSP'!BX28:CI28)</f>
        <v>10.340507499999999</v>
      </c>
      <c r="U28" s="12">
        <f>MAX('TRL CSP'!CJ28:CU28)</f>
        <v>11.8480975</v>
      </c>
      <c r="V28" s="12">
        <f>MAX('TRL CSP'!CV28:DG28)</f>
        <v>10.53</v>
      </c>
      <c r="W28" s="12">
        <f>MAX('TRL CSP'!DH28:DS28)</f>
        <v>10.351000000000001</v>
      </c>
      <c r="X28" s="12">
        <f t="shared" si="1"/>
        <v>0.53688250519751046</v>
      </c>
      <c r="Y28" s="12">
        <f t="shared" si="1"/>
        <v>0.62623510655502013</v>
      </c>
      <c r="Z28" s="12">
        <f t="shared" si="1"/>
        <v>0.66075431854120381</v>
      </c>
      <c r="AA28" s="12">
        <f t="shared" si="1"/>
        <v>0.62481735159817353</v>
      </c>
      <c r="AB28" s="12">
        <f t="shared" si="1"/>
        <v>0.60133139389028489</v>
      </c>
      <c r="AC28" s="12">
        <f t="shared" si="1"/>
        <v>0.65685964694767451</v>
      </c>
      <c r="AD28" s="12">
        <f t="shared" si="1"/>
        <v>0.6768901390373806</v>
      </c>
      <c r="AE28" s="12">
        <f t="shared" si="1"/>
        <v>0.64228417580193342</v>
      </c>
      <c r="AF28" s="12">
        <f t="shared" si="1"/>
        <v>0.72059824723447252</v>
      </c>
      <c r="AG28" s="12">
        <f t="shared" si="1"/>
        <v>0.72297764008418652</v>
      </c>
      <c r="AH28" s="12">
        <f t="shared" si="2"/>
        <v>0.64696305248878405</v>
      </c>
      <c r="AJ28" s="31">
        <v>10112</v>
      </c>
      <c r="AK28" s="32" t="s">
        <v>47</v>
      </c>
      <c r="AL28" s="33">
        <v>0.59100367324751679</v>
      </c>
    </row>
    <row r="29" spans="2:38" x14ac:dyDescent="0.3">
      <c r="B29" s="7">
        <v>10078</v>
      </c>
      <c r="C29" s="8" t="s">
        <v>28</v>
      </c>
      <c r="D29" s="12">
        <f>SUM('TRL Energy'!D29:O29)/8760</f>
        <v>3.605433105022831</v>
      </c>
      <c r="E29" s="12">
        <f>SUM('TRL Energy'!P29:AA29)/8760</f>
        <v>3.4470152968036532</v>
      </c>
      <c r="F29" s="12">
        <f>SUM('TRL Energy'!AB29:AM29)/8784</f>
        <v>3.5218579234972678</v>
      </c>
      <c r="G29" s="12">
        <f>SUM('TRL Energy'!AN29:AY29)/8760</f>
        <v>3.4950913242009132</v>
      </c>
      <c r="H29" s="12">
        <f>SUM('TRL Energy'!AZ29:BK29)/8760</f>
        <v>3.5853488584474884</v>
      </c>
      <c r="I29" s="12">
        <f>SUM('TRL Energy'!BL29:BW29)/8760</f>
        <v>3.3958291095890401</v>
      </c>
      <c r="J29" s="12">
        <f>SUM('TRL Energy'!BX29:CI29)/8784</f>
        <v>3.4821354735883432</v>
      </c>
      <c r="K29" s="12">
        <f>SUM('TRL Energy'!CJ29:CU29)/8760</f>
        <v>3.837714840182648</v>
      </c>
      <c r="L29" s="12">
        <f>SUM('TRL Energy'!CV29:DG29)/8760</f>
        <v>3.7355022831050229</v>
      </c>
      <c r="M29" s="12">
        <f>SUM('TRL Energy'!DH29:DS29)/8760</f>
        <v>3.5824625570776258</v>
      </c>
      <c r="N29" s="12">
        <f>MAX('TRL CSP'!D29:O29)</f>
        <v>9.1240000000000006</v>
      </c>
      <c r="O29" s="12">
        <f>MAX('TRL CSP'!P29:AA29)</f>
        <v>7.8620000000000001</v>
      </c>
      <c r="P29" s="12">
        <f>MAX('TRL CSP'!AB29:AM29)</f>
        <v>7.9</v>
      </c>
      <c r="Q29" s="12">
        <f>MAX('TRL CSP'!AN29:AY29)</f>
        <v>8.1</v>
      </c>
      <c r="R29" s="12">
        <f>MAX('TRL CSP'!AZ29:BK29)</f>
        <v>8.8160000000000007</v>
      </c>
      <c r="S29" s="12">
        <f>MAX('TRL CSP'!BL29:BW29)</f>
        <v>8.1549999999999994</v>
      </c>
      <c r="T29" s="12">
        <f>MAX('TRL CSP'!BX29:CI29)</f>
        <v>9.1880000000000006</v>
      </c>
      <c r="U29" s="12">
        <f>MAX('TRL CSP'!CJ29:CU29)</f>
        <v>8.6170000000000009</v>
      </c>
      <c r="V29" s="12">
        <f>MAX('TRL CSP'!CV29:DG29)</f>
        <v>8.282</v>
      </c>
      <c r="W29" s="12">
        <f>MAX('TRL CSP'!DH29:DS29)</f>
        <v>8.6379999999999999</v>
      </c>
      <c r="X29" s="12">
        <f t="shared" si="1"/>
        <v>0.39515926183941591</v>
      </c>
      <c r="Y29" s="12">
        <f t="shared" si="1"/>
        <v>0.43844000213732548</v>
      </c>
      <c r="Z29" s="12">
        <f t="shared" si="1"/>
        <v>0.44580480044269211</v>
      </c>
      <c r="AA29" s="12">
        <f t="shared" si="1"/>
        <v>0.43149275607418686</v>
      </c>
      <c r="AB29" s="12">
        <f t="shared" si="1"/>
        <v>0.40668657650266427</v>
      </c>
      <c r="AC29" s="12">
        <f t="shared" si="1"/>
        <v>0.41641068173991913</v>
      </c>
      <c r="AD29" s="12">
        <f t="shared" si="1"/>
        <v>0.37898731754335468</v>
      </c>
      <c r="AE29" s="12">
        <f t="shared" si="1"/>
        <v>0.4453655379114132</v>
      </c>
      <c r="AF29" s="12">
        <f t="shared" si="1"/>
        <v>0.45103867219331356</v>
      </c>
      <c r="AG29" s="12">
        <f t="shared" si="1"/>
        <v>0.41473287301199652</v>
      </c>
      <c r="AH29" s="12">
        <f t="shared" si="2"/>
        <v>0.42241184793962816</v>
      </c>
      <c r="AJ29" s="31">
        <v>10064</v>
      </c>
      <c r="AK29" s="32" t="s">
        <v>18</v>
      </c>
      <c r="AL29" s="33">
        <v>0.58951015255740313</v>
      </c>
    </row>
    <row r="30" spans="2:38" x14ac:dyDescent="0.3">
      <c r="B30" s="7">
        <v>10079</v>
      </c>
      <c r="C30" s="8" t="s">
        <v>29</v>
      </c>
      <c r="D30" s="12">
        <f>SUM('TRL Energy'!D30:O30)/8760</f>
        <v>83.309975684931516</v>
      </c>
      <c r="E30" s="12">
        <f>SUM('TRL Energy'!P30:AA30)/8760</f>
        <v>82.988405821917809</v>
      </c>
      <c r="F30" s="12">
        <f>SUM('TRL Energy'!AB30:AM30)/8784</f>
        <v>83.527550091074687</v>
      </c>
      <c r="G30" s="12">
        <f>SUM('TRL Energy'!AN30:AY30)/8760</f>
        <v>87.342922374429222</v>
      </c>
      <c r="H30" s="12">
        <f>SUM('TRL Energy'!AZ30:BK30)/8760</f>
        <v>88.181040068493147</v>
      </c>
      <c r="I30" s="12">
        <f>SUM('TRL Energy'!BL30:BW30)/8760</f>
        <v>85.820142922374416</v>
      </c>
      <c r="J30" s="12">
        <f>SUM('TRL Energy'!BX30:CI30)/8784</f>
        <v>80.372722689092441</v>
      </c>
      <c r="K30" s="12">
        <f>SUM('TRL Energy'!CJ30:CU30)/8760</f>
        <v>72.377917465753441</v>
      </c>
      <c r="L30" s="12">
        <f>SUM('TRL Energy'!CV30:DG30)/8760</f>
        <v>84.506621004566213</v>
      </c>
      <c r="M30" s="12">
        <f>SUM('TRL Energy'!DH30:DS30)/8760</f>
        <v>83.794183447488592</v>
      </c>
      <c r="N30" s="12">
        <f>MAX('TRL CSP'!D30:O30)</f>
        <v>181.60599999999999</v>
      </c>
      <c r="O30" s="12">
        <f>MAX('TRL CSP'!P30:AA30)</f>
        <v>160.03800000000001</v>
      </c>
      <c r="P30" s="12">
        <f>MAX('TRL CSP'!AB30:AM30)</f>
        <v>154.1</v>
      </c>
      <c r="Q30" s="12">
        <f>MAX('TRL CSP'!AN30:AY30)</f>
        <v>163.80000000000001</v>
      </c>
      <c r="R30" s="12">
        <f>MAX('TRL CSP'!AZ30:BK30)</f>
        <v>173.45400000000001</v>
      </c>
      <c r="S30" s="12">
        <f>MAX('TRL CSP'!BL30:BW30)</f>
        <v>151.65</v>
      </c>
      <c r="T30" s="12">
        <f>MAX('TRL CSP'!BX30:CI30)</f>
        <v>146.10810817800001</v>
      </c>
      <c r="U30" s="12">
        <f>MAX('TRL CSP'!CJ30:CU30)</f>
        <v>175.83600000000001</v>
      </c>
      <c r="V30" s="12">
        <f>MAX('TRL CSP'!CV30:DG30)</f>
        <v>165.73</v>
      </c>
      <c r="W30" s="12">
        <f>MAX('TRL CSP'!DH30:DS30)</f>
        <v>155.53100000000001</v>
      </c>
      <c r="X30" s="12">
        <f t="shared" si="1"/>
        <v>0.45874021609931126</v>
      </c>
      <c r="Y30" s="12">
        <f t="shared" si="1"/>
        <v>0.51855437972180229</v>
      </c>
      <c r="Z30" s="12">
        <f t="shared" si="1"/>
        <v>0.5420347183067793</v>
      </c>
      <c r="AA30" s="12">
        <f t="shared" si="1"/>
        <v>0.53322907432496469</v>
      </c>
      <c r="AB30" s="12">
        <f t="shared" si="1"/>
        <v>0.50838285694474117</v>
      </c>
      <c r="AC30" s="12">
        <f t="shared" si="1"/>
        <v>0.56590928402488894</v>
      </c>
      <c r="AD30" s="12">
        <f t="shared" si="1"/>
        <v>0.55009077655824734</v>
      </c>
      <c r="AE30" s="12">
        <f t="shared" si="1"/>
        <v>0.41162172402553193</v>
      </c>
      <c r="AF30" s="12">
        <f t="shared" si="1"/>
        <v>0.50990539434360838</v>
      </c>
      <c r="AG30" s="12">
        <f t="shared" si="1"/>
        <v>0.5387619410116864</v>
      </c>
      <c r="AH30" s="12">
        <f t="shared" si="2"/>
        <v>0.51372303653615625</v>
      </c>
      <c r="AJ30" s="31">
        <v>10291</v>
      </c>
      <c r="AK30" s="32" t="s">
        <v>96</v>
      </c>
      <c r="AL30" s="33">
        <v>0.58634430990657171</v>
      </c>
    </row>
    <row r="31" spans="2:38" x14ac:dyDescent="0.3">
      <c r="B31" s="7">
        <v>10080</v>
      </c>
      <c r="C31" s="8" t="s">
        <v>30</v>
      </c>
      <c r="D31" s="12">
        <f>SUM('TRL Energy'!D31:O31)/8760</f>
        <v>7.2502500000000003</v>
      </c>
      <c r="E31" s="12">
        <f>SUM('TRL Energy'!P31:AA31)/8760</f>
        <v>7.2594326484018259</v>
      </c>
      <c r="F31" s="12">
        <f>SUM('TRL Energy'!AB31:AM31)/8784</f>
        <v>7.1070127504553735</v>
      </c>
      <c r="G31" s="12">
        <f>SUM('TRL Energy'!AN31:AY31)/8760</f>
        <v>6.8344748858447488</v>
      </c>
      <c r="H31" s="12">
        <f>SUM('TRL Energy'!AZ31:BK31)/8760</f>
        <v>6.8087180365296804</v>
      </c>
      <c r="I31" s="12">
        <f>SUM('TRL Energy'!BL31:BW31)/8760</f>
        <v>6.5505216894977174</v>
      </c>
      <c r="J31" s="12">
        <f>SUM('TRL Energy'!BX31:CI31)/8784</f>
        <v>6.4808993624772313</v>
      </c>
      <c r="K31" s="12">
        <f>SUM('TRL Energy'!CJ31:CU31)/8760</f>
        <v>6.9936765981735167</v>
      </c>
      <c r="L31" s="12">
        <f>SUM('TRL Energy'!CV31:DG31)/8760</f>
        <v>6.5884703196347028</v>
      </c>
      <c r="M31" s="12">
        <f>SUM('TRL Energy'!DH31:DS31)/8760</f>
        <v>6.5448595890410965</v>
      </c>
      <c r="N31" s="12">
        <f>MAX('TRL CSP'!D31:O31)</f>
        <v>15.23</v>
      </c>
      <c r="O31" s="12">
        <f>MAX('TRL CSP'!P31:AA31)</f>
        <v>14.18</v>
      </c>
      <c r="P31" s="12">
        <f>MAX('TRL CSP'!AB31:AM31)</f>
        <v>13.2</v>
      </c>
      <c r="Q31" s="12">
        <f>MAX('TRL CSP'!AN31:AY31)</f>
        <v>12.8</v>
      </c>
      <c r="R31" s="12">
        <f>MAX('TRL CSP'!AZ31:BK31)</f>
        <v>13.91</v>
      </c>
      <c r="S31" s="12">
        <f>MAX('TRL CSP'!BL31:BW31)</f>
        <v>12.7</v>
      </c>
      <c r="T31" s="12">
        <f>MAX('TRL CSP'!BX31:CI31)</f>
        <v>12.37</v>
      </c>
      <c r="U31" s="12">
        <f>MAX('TRL CSP'!CJ31:CU31)</f>
        <v>13.66</v>
      </c>
      <c r="V31" s="12">
        <f>MAX('TRL CSP'!CV31:DG31)</f>
        <v>12.53</v>
      </c>
      <c r="W31" s="12">
        <f>MAX('TRL CSP'!DH31:DS31)</f>
        <v>12.89</v>
      </c>
      <c r="X31" s="12">
        <f t="shared" si="1"/>
        <v>0.47605055810899544</v>
      </c>
      <c r="Y31" s="12">
        <f t="shared" si="1"/>
        <v>0.51194870581113017</v>
      </c>
      <c r="Z31" s="12">
        <f t="shared" si="1"/>
        <v>0.53841005685267984</v>
      </c>
      <c r="AA31" s="12">
        <f t="shared" si="1"/>
        <v>0.533943350456621</v>
      </c>
      <c r="AB31" s="12">
        <f t="shared" si="1"/>
        <v>0.48948368343132137</v>
      </c>
      <c r="AC31" s="12">
        <f t="shared" si="1"/>
        <v>0.51578910940926914</v>
      </c>
      <c r="AD31" s="12">
        <f t="shared" si="1"/>
        <v>0.52392072453332517</v>
      </c>
      <c r="AE31" s="12">
        <f t="shared" si="1"/>
        <v>0.51198218141826624</v>
      </c>
      <c r="AF31" s="12">
        <f t="shared" si="1"/>
        <v>0.52581566796765389</v>
      </c>
      <c r="AG31" s="12">
        <f t="shared" si="1"/>
        <v>0.5077470588860431</v>
      </c>
      <c r="AH31" s="12">
        <f t="shared" si="2"/>
        <v>0.5135091096875305</v>
      </c>
      <c r="AJ31" s="31">
        <v>10094</v>
      </c>
      <c r="AK31" s="32" t="s">
        <v>38</v>
      </c>
      <c r="AL31" s="33">
        <v>0.58550720189960292</v>
      </c>
    </row>
    <row r="32" spans="2:38" x14ac:dyDescent="0.3">
      <c r="B32" s="7">
        <v>10081</v>
      </c>
      <c r="C32" s="8" t="s">
        <v>31</v>
      </c>
      <c r="D32" s="12">
        <f>SUM('TRL Energy'!D32:O32)/8760</f>
        <v>12.647448401826484</v>
      </c>
      <c r="E32" s="12">
        <f>SUM('TRL Energy'!P32:AA32)/8760</f>
        <v>12.708042123287671</v>
      </c>
      <c r="F32" s="12">
        <f>SUM('TRL Energy'!AB32:AM32)/8784</f>
        <v>12.452527322404372</v>
      </c>
      <c r="G32" s="12">
        <f>SUM('TRL Energy'!AN32:AY32)/8760</f>
        <v>12.644863013698631</v>
      </c>
      <c r="H32" s="12">
        <f>SUM('TRL Energy'!AZ32:BK32)/8760</f>
        <v>12.889027968036531</v>
      </c>
      <c r="I32" s="12">
        <f>SUM('TRL Energy'!BL32:BW32)/8760</f>
        <v>12.253238356164383</v>
      </c>
      <c r="J32" s="12">
        <f>SUM('TRL Energy'!BX32:CI32)/8784</f>
        <v>11.669643143322745</v>
      </c>
      <c r="K32" s="12">
        <f>SUM('TRL Energy'!CJ32:CU32)/8760</f>
        <v>12.658464728849202</v>
      </c>
      <c r="L32" s="12">
        <f>SUM('TRL Energy'!CV32:DG32)/8760</f>
        <v>12.169863013698631</v>
      </c>
      <c r="M32" s="12">
        <f>SUM('TRL Energy'!DH32:DS32)/8760</f>
        <v>11.788017465753423</v>
      </c>
      <c r="N32" s="12">
        <f>MAX('TRL CSP'!D32:O32)</f>
        <v>29.998999999999999</v>
      </c>
      <c r="O32" s="12">
        <f>MAX('TRL CSP'!P32:AA32)</f>
        <v>28.12</v>
      </c>
      <c r="P32" s="12">
        <f>MAX('TRL CSP'!AB32:AM32)</f>
        <v>23.9</v>
      </c>
      <c r="Q32" s="12">
        <f>MAX('TRL CSP'!AN32:AY32)</f>
        <v>23.3</v>
      </c>
      <c r="R32" s="12">
        <f>MAX('TRL CSP'!AZ32:BK32)</f>
        <v>28.843</v>
      </c>
      <c r="S32" s="12">
        <f>MAX('TRL CSP'!BL32:BW32)</f>
        <v>26.606999999999999</v>
      </c>
      <c r="T32" s="12">
        <f>MAX('TRL CSP'!BX32:CI32)</f>
        <v>24.979646663</v>
      </c>
      <c r="U32" s="12">
        <f>MAX('TRL CSP'!CJ32:CU32)</f>
        <v>33.910970456000001</v>
      </c>
      <c r="V32" s="12">
        <f>MAX('TRL CSP'!CV32:DG32)</f>
        <v>20.446999999999999</v>
      </c>
      <c r="W32" s="12">
        <f>MAX('TRL CSP'!DH32:DS32)</f>
        <v>22.923999999999999</v>
      </c>
      <c r="X32" s="12">
        <f t="shared" si="1"/>
        <v>0.42159566658310227</v>
      </c>
      <c r="Y32" s="12">
        <f t="shared" si="1"/>
        <v>0.45192183937722868</v>
      </c>
      <c r="Z32" s="12">
        <f t="shared" si="1"/>
        <v>0.52102624779934614</v>
      </c>
      <c r="AA32" s="12">
        <f t="shared" si="1"/>
        <v>0.5426979834205421</v>
      </c>
      <c r="AB32" s="12">
        <f t="shared" si="1"/>
        <v>0.44686849384726041</v>
      </c>
      <c r="AC32" s="12">
        <f t="shared" si="1"/>
        <v>0.46052686722157266</v>
      </c>
      <c r="AD32" s="12">
        <f t="shared" si="1"/>
        <v>0.46716606126410459</v>
      </c>
      <c r="AE32" s="12">
        <f t="shared" si="1"/>
        <v>0.37328523951485704</v>
      </c>
      <c r="AF32" s="12">
        <f t="shared" si="1"/>
        <v>0.5951906398835346</v>
      </c>
      <c r="AG32" s="12">
        <f t="shared" si="1"/>
        <v>0.51422166575438077</v>
      </c>
      <c r="AH32" s="12">
        <f t="shared" si="2"/>
        <v>0.47945007046659283</v>
      </c>
      <c r="AJ32" s="31">
        <v>10370</v>
      </c>
      <c r="AK32" s="32" t="s">
        <v>113</v>
      </c>
      <c r="AL32" s="33">
        <v>0.58540981208109344</v>
      </c>
    </row>
    <row r="33" spans="2:38" x14ac:dyDescent="0.3">
      <c r="B33" s="7">
        <v>10082</v>
      </c>
      <c r="C33" s="8" t="s">
        <v>32</v>
      </c>
      <c r="D33" s="12">
        <f>SUM('TRL Energy'!D33:O33)/8760</f>
        <v>0.11815878995433791</v>
      </c>
      <c r="E33" s="12">
        <f>SUM('TRL Energy'!P33:AA33)/8760</f>
        <v>0.11501312785388126</v>
      </c>
      <c r="F33" s="12">
        <f>SUM('TRL Energy'!AB33:AM33)/8784</f>
        <v>0.10393897996357013</v>
      </c>
      <c r="G33" s="12">
        <f>SUM('TRL Energy'!AN33:AY33)/8760</f>
        <v>0.10251141552511416</v>
      </c>
      <c r="H33" s="12">
        <f>SUM('TRL Energy'!AZ33:BK33)/8760</f>
        <v>9.7908333333333333E-2</v>
      </c>
      <c r="I33" s="12">
        <f>SUM('TRL Energy'!BL33:BW33)/8760</f>
        <v>8.5651369863013707E-2</v>
      </c>
      <c r="J33" s="12">
        <f>SUM('TRL Energy'!BX33:CI33)/8784</f>
        <v>9.3858008879781421E-2</v>
      </c>
      <c r="K33" s="12">
        <f>SUM('TRL Energy'!CJ33:CU33)/8760</f>
        <v>9.4762260273972609E-2</v>
      </c>
      <c r="L33" s="12">
        <f>SUM('TRL Energy'!CV33:DG33)/8760</f>
        <v>9.1210045662100461E-2</v>
      </c>
      <c r="M33" s="12">
        <f>SUM('TRL Energy'!DH33:DS33)/8760</f>
        <v>9.5899429223744281E-2</v>
      </c>
      <c r="N33" s="12">
        <f>MAX('TRL CSP'!D33:O33)</f>
        <v>0.27300000000000002</v>
      </c>
      <c r="O33" s="12">
        <f>MAX('TRL CSP'!P33:AA33)</f>
        <v>0.25800000000000001</v>
      </c>
      <c r="P33" s="12">
        <f>MAX('TRL CSP'!AB33:AM33)</f>
        <v>0.2</v>
      </c>
      <c r="Q33" s="12">
        <f>MAX('TRL CSP'!AN33:AY33)</f>
        <v>0.3</v>
      </c>
      <c r="R33" s="12">
        <f>MAX('TRL CSP'!AZ33:BK33)</f>
        <v>0.246</v>
      </c>
      <c r="S33" s="12">
        <f>MAX('TRL CSP'!BL33:BW33)</f>
        <v>0.23400000000000001</v>
      </c>
      <c r="T33" s="12">
        <f>MAX('TRL CSP'!BX33:CI33)</f>
        <v>0.27689999999999998</v>
      </c>
      <c r="U33" s="12">
        <f>MAX('TRL CSP'!CJ33:CU33)</f>
        <v>0.24430000000000002</v>
      </c>
      <c r="V33" s="12">
        <f>MAX('TRL CSP'!CV33:DG33)</f>
        <v>0.219</v>
      </c>
      <c r="W33" s="12">
        <f>MAX('TRL CSP'!DH33:DS33)</f>
        <v>0.21199999999999999</v>
      </c>
      <c r="X33" s="12">
        <f t="shared" si="1"/>
        <v>0.43281608041882019</v>
      </c>
      <c r="Y33" s="12">
        <f t="shared" si="1"/>
        <v>0.44578731726310566</v>
      </c>
      <c r="Z33" s="12">
        <f t="shared" si="1"/>
        <v>0.51969489981785055</v>
      </c>
      <c r="AA33" s="12">
        <f t="shared" si="1"/>
        <v>0.34170471841704719</v>
      </c>
      <c r="AB33" s="12">
        <f t="shared" si="1"/>
        <v>0.39800135501355016</v>
      </c>
      <c r="AC33" s="12">
        <f t="shared" si="1"/>
        <v>0.36603149514108418</v>
      </c>
      <c r="AD33" s="12">
        <f t="shared" si="1"/>
        <v>0.33895994539466029</v>
      </c>
      <c r="AE33" s="12">
        <f t="shared" si="1"/>
        <v>0.38789300153079248</v>
      </c>
      <c r="AF33" s="12">
        <f t="shared" si="1"/>
        <v>0.41648422676758201</v>
      </c>
      <c r="AG33" s="12">
        <f t="shared" si="1"/>
        <v>0.45235579822520888</v>
      </c>
      <c r="AH33" s="12">
        <f t="shared" si="2"/>
        <v>0.40997288379897012</v>
      </c>
      <c r="AJ33" s="31">
        <v>10067</v>
      </c>
      <c r="AK33" s="32" t="s">
        <v>21</v>
      </c>
      <c r="AL33" s="33">
        <v>0.57997164586391148</v>
      </c>
    </row>
    <row r="34" spans="2:38" x14ac:dyDescent="0.3">
      <c r="B34" s="7">
        <v>10083</v>
      </c>
      <c r="C34" s="8" t="s">
        <v>33</v>
      </c>
      <c r="D34" s="12">
        <f>SUM('TRL Energy'!D34:O34)/8760</f>
        <v>8.012044406392695</v>
      </c>
      <c r="E34" s="12">
        <f>SUM('TRL Energy'!P34:AA34)/8760</f>
        <v>8.2569078767123294</v>
      </c>
      <c r="F34" s="12">
        <f>SUM('TRL Energy'!AB34:AM34)/8784</f>
        <v>8.2510245901639347</v>
      </c>
      <c r="G34" s="12">
        <f>SUM('TRL Energy'!AN34:AY34)/8760</f>
        <v>8.224543378995433</v>
      </c>
      <c r="H34" s="12">
        <f>SUM('TRL Energy'!AZ34:BK34)/8760</f>
        <v>8.567580821917808</v>
      </c>
      <c r="I34" s="12">
        <f>SUM('TRL Energy'!BL34:BW34)/8760</f>
        <v>8.1080602739726029</v>
      </c>
      <c r="J34" s="12">
        <f>SUM('TRL Energy'!BX34:CI34)/8784</f>
        <v>8.1477727637340625</v>
      </c>
      <c r="K34" s="12">
        <f>SUM('TRL Energy'!CJ34:CU34)/8760</f>
        <v>8.8103058226004567</v>
      </c>
      <c r="L34" s="12">
        <f>SUM('TRL Energy'!CV34:DG34)/8760</f>
        <v>8.5447488584474893</v>
      </c>
      <c r="M34" s="12">
        <f>SUM('TRL Energy'!DH34:DS34)/8760</f>
        <v>8.5585923515981737</v>
      </c>
      <c r="N34" s="12">
        <f>MAX('TRL CSP'!D34:O34)</f>
        <v>19.170000000000002</v>
      </c>
      <c r="O34" s="12">
        <f>MAX('TRL CSP'!P34:AA34)</f>
        <v>16.687000000000001</v>
      </c>
      <c r="P34" s="12">
        <f>MAX('TRL CSP'!AB34:AM34)</f>
        <v>15.7</v>
      </c>
      <c r="Q34" s="12">
        <f>MAX('TRL CSP'!AN34:AY34)</f>
        <v>16.100000000000001</v>
      </c>
      <c r="R34" s="12">
        <f>MAX('TRL CSP'!AZ34:BK34)</f>
        <v>19.024000000000001</v>
      </c>
      <c r="S34" s="12">
        <f>MAX('TRL CSP'!BL34:BW34)</f>
        <v>15.092000000000001</v>
      </c>
      <c r="T34" s="12">
        <f>MAX('TRL CSP'!BX34:CI34)</f>
        <v>16.646294999999999</v>
      </c>
      <c r="U34" s="12">
        <f>MAX('TRL CSP'!CJ34:CU34)</f>
        <v>17.636470000000003</v>
      </c>
      <c r="V34" s="12">
        <f>MAX('TRL CSP'!CV34:DG34)</f>
        <v>15.532999999999999</v>
      </c>
      <c r="W34" s="12">
        <f>MAX('TRL CSP'!DH34:DS34)</f>
        <v>15.677</v>
      </c>
      <c r="X34" s="12">
        <f t="shared" si="1"/>
        <v>0.41794702172105863</v>
      </c>
      <c r="Y34" s="12">
        <f t="shared" si="1"/>
        <v>0.49481080342256423</v>
      </c>
      <c r="Z34" s="12">
        <f t="shared" si="1"/>
        <v>0.52554296752636531</v>
      </c>
      <c r="AA34" s="12">
        <f t="shared" si="1"/>
        <v>0.51084120366431252</v>
      </c>
      <c r="AB34" s="12">
        <f t="shared" si="1"/>
        <v>0.45035643513024642</v>
      </c>
      <c r="AC34" s="12">
        <f t="shared" si="1"/>
        <v>0.53724226570186873</v>
      </c>
      <c r="AD34" s="12">
        <f t="shared" si="1"/>
        <v>0.48946463845162319</v>
      </c>
      <c r="AE34" s="12">
        <f t="shared" si="1"/>
        <v>0.4995504101784799</v>
      </c>
      <c r="AF34" s="12">
        <f t="shared" si="1"/>
        <v>0.55010293301020341</v>
      </c>
      <c r="AG34" s="12">
        <f t="shared" si="1"/>
        <v>0.54593304532743347</v>
      </c>
      <c r="AH34" s="12">
        <f t="shared" si="2"/>
        <v>0.50217917241341548</v>
      </c>
      <c r="AJ34" s="31">
        <v>10204</v>
      </c>
      <c r="AK34" s="32" t="s">
        <v>72</v>
      </c>
      <c r="AL34" s="33">
        <v>0.57824625316185663</v>
      </c>
    </row>
    <row r="35" spans="2:38" x14ac:dyDescent="0.3">
      <c r="B35" s="7">
        <v>10086</v>
      </c>
      <c r="C35" s="8" t="s">
        <v>34</v>
      </c>
      <c r="D35" s="12">
        <f>SUM('TRL Energy'!D35:O35)/8760</f>
        <v>3.8116027397260264</v>
      </c>
      <c r="E35" s="12">
        <f>SUM('TRL Energy'!P35:AA35)/8760</f>
        <v>3.884789954337899</v>
      </c>
      <c r="F35" s="12">
        <f>SUM('TRL Energy'!AB35:AM35)/8784</f>
        <v>3.8730646630236794</v>
      </c>
      <c r="G35" s="12">
        <f>SUM('TRL Energy'!AN35:AY35)/8760</f>
        <v>3.8871004566210048</v>
      </c>
      <c r="H35" s="12">
        <f>SUM('TRL Energy'!AZ35:BK35)/8760</f>
        <v>3.9083219178082191</v>
      </c>
      <c r="I35" s="12">
        <f>SUM('TRL Energy'!BL35:BW35)/8760</f>
        <v>3.7041152968036535</v>
      </c>
      <c r="J35" s="12">
        <f>SUM('TRL Energy'!BX35:CI35)/8784</f>
        <v>3.6556440687613847</v>
      </c>
      <c r="K35" s="12">
        <f>SUM('TRL Energy'!CJ35:CU35)/8760</f>
        <v>3.9049452054794513</v>
      </c>
      <c r="L35" s="12">
        <f>SUM('TRL Energy'!CV35:DG35)/8760</f>
        <v>3.8545662100456619</v>
      </c>
      <c r="M35" s="12">
        <f>SUM('TRL Energy'!DH35:DS35)/8760</f>
        <v>3.8603658675799077</v>
      </c>
      <c r="N35" s="12">
        <f>MAX('TRL CSP'!D35:O35)</f>
        <v>8.18</v>
      </c>
      <c r="O35" s="12">
        <f>MAX('TRL CSP'!P35:AA35)</f>
        <v>8.09</v>
      </c>
      <c r="P35" s="12">
        <f>MAX('TRL CSP'!AB35:AM35)</f>
        <v>7.1</v>
      </c>
      <c r="Q35" s="12">
        <f>MAX('TRL CSP'!AN35:AY35)</f>
        <v>7.3</v>
      </c>
      <c r="R35" s="12">
        <f>MAX('TRL CSP'!AZ35:BK35)</f>
        <v>8.3800000000000008</v>
      </c>
      <c r="S35" s="12">
        <f>MAX('TRL CSP'!BL35:BW35)</f>
        <v>7.41</v>
      </c>
      <c r="T35" s="12">
        <f>MAX('TRL CSP'!BX35:CI35)</f>
        <v>6.83</v>
      </c>
      <c r="U35" s="12">
        <f>MAX('TRL CSP'!CJ35:CU35)</f>
        <v>8.02</v>
      </c>
      <c r="V35" s="12">
        <f>MAX('TRL CSP'!CV35:DG35)</f>
        <v>7.7</v>
      </c>
      <c r="W35" s="12">
        <f>MAX('TRL CSP'!DH35:DS35)</f>
        <v>8.1199999999999992</v>
      </c>
      <c r="X35" s="12">
        <f t="shared" si="1"/>
        <v>0.46596610510098124</v>
      </c>
      <c r="Y35" s="12">
        <f t="shared" si="1"/>
        <v>0.48019653329269457</v>
      </c>
      <c r="Z35" s="12">
        <f t="shared" si="1"/>
        <v>0.54550206521460276</v>
      </c>
      <c r="AA35" s="12">
        <f t="shared" si="1"/>
        <v>0.53247951460561715</v>
      </c>
      <c r="AB35" s="12">
        <f t="shared" si="1"/>
        <v>0.46638686370026478</v>
      </c>
      <c r="AC35" s="12">
        <f t="shared" si="1"/>
        <v>0.49988060685609359</v>
      </c>
      <c r="AD35" s="12">
        <f t="shared" si="1"/>
        <v>0.53523339220518074</v>
      </c>
      <c r="AE35" s="12">
        <f t="shared" si="1"/>
        <v>0.48690089843883438</v>
      </c>
      <c r="AF35" s="12">
        <f t="shared" si="1"/>
        <v>0.50059301429164438</v>
      </c>
      <c r="AG35" s="12">
        <f t="shared" si="1"/>
        <v>0.47541451571181137</v>
      </c>
      <c r="AH35" s="12">
        <f t="shared" si="2"/>
        <v>0.49885535094177252</v>
      </c>
      <c r="AJ35" s="31">
        <v>10391</v>
      </c>
      <c r="AK35" s="32" t="s">
        <v>119</v>
      </c>
      <c r="AL35" s="33">
        <v>0.575719223878572</v>
      </c>
    </row>
    <row r="36" spans="2:38" x14ac:dyDescent="0.3">
      <c r="B36" s="7">
        <v>10087</v>
      </c>
      <c r="C36" s="8" t="s">
        <v>35</v>
      </c>
      <c r="D36" s="12">
        <f>SUM('TRL Energy'!D36:O36)/8760</f>
        <v>83.627694063926938</v>
      </c>
      <c r="E36" s="12">
        <f>SUM('TRL Energy'!P36:AA36)/8760</f>
        <v>87.50281175799087</v>
      </c>
      <c r="F36" s="12">
        <f>SUM('TRL Energy'!AB36:AM36)/8784</f>
        <v>83.115551001821487</v>
      </c>
      <c r="G36" s="12">
        <f>SUM('TRL Energy'!AN36:AY36)/8760</f>
        <v>83.011986301369859</v>
      </c>
      <c r="H36" s="12">
        <f>SUM('TRL Energy'!AZ36:BK36)/8760</f>
        <v>79.118349657534253</v>
      </c>
      <c r="I36" s="12">
        <f>SUM('TRL Energy'!BL36:BW36)/8760</f>
        <v>61.74271335616438</v>
      </c>
      <c r="J36" s="12">
        <f>SUM('TRL Energy'!BX36:CI36)/8784</f>
        <v>54.933974271402555</v>
      </c>
      <c r="K36" s="12">
        <f>SUM('TRL Energy'!CJ36:CU36)/8760</f>
        <v>40.007810502283107</v>
      </c>
      <c r="L36" s="12">
        <f>SUM('TRL Energy'!CV36:DG36)/8760</f>
        <v>32.095890410958901</v>
      </c>
      <c r="M36" s="12">
        <f>SUM('TRL Energy'!DH36:DS36)/8760</f>
        <v>31.370304794520546</v>
      </c>
      <c r="N36" s="12">
        <f>MAX('TRL CSP'!D36:O36)</f>
        <v>135.5</v>
      </c>
      <c r="O36" s="12">
        <f>MAX('TRL CSP'!P36:AA36)</f>
        <v>135.80000000000001</v>
      </c>
      <c r="P36" s="12">
        <f>MAX('TRL CSP'!AB36:AM36)</f>
        <v>125</v>
      </c>
      <c r="Q36" s="12">
        <f>MAX('TRL CSP'!AN36:AY36)</f>
        <v>120.7</v>
      </c>
      <c r="R36" s="12">
        <f>MAX('TRL CSP'!AZ36:BK36)</f>
        <v>132.6</v>
      </c>
      <c r="S36" s="12">
        <f>MAX('TRL CSP'!BL36:BW36)</f>
        <v>114.75</v>
      </c>
      <c r="T36" s="12">
        <f>MAX('TRL CSP'!BX36:CI36)</f>
        <v>95.18</v>
      </c>
      <c r="U36" s="12">
        <f>MAX('TRL CSP'!CJ36:CU36)</f>
        <v>106.78</v>
      </c>
      <c r="V36" s="12">
        <f>MAX('TRL CSP'!CV36:DG36)</f>
        <v>69.06</v>
      </c>
      <c r="W36" s="12">
        <f>MAX('TRL CSP'!DH36:DS36)</f>
        <v>72.41</v>
      </c>
      <c r="X36" s="12">
        <f t="shared" si="1"/>
        <v>0.61717855397732058</v>
      </c>
      <c r="Y36" s="12">
        <f t="shared" si="1"/>
        <v>0.64435060204706085</v>
      </c>
      <c r="Z36" s="12">
        <f t="shared" si="1"/>
        <v>0.66492440801457187</v>
      </c>
      <c r="AA36" s="12">
        <f t="shared" si="1"/>
        <v>0.68775465038417449</v>
      </c>
      <c r="AB36" s="12">
        <f t="shared" si="1"/>
        <v>0.5966693036013142</v>
      </c>
      <c r="AC36" s="12">
        <f t="shared" si="1"/>
        <v>0.53806286149162863</v>
      </c>
      <c r="AD36" s="12">
        <f t="shared" si="1"/>
        <v>0.57715879671572334</v>
      </c>
      <c r="AE36" s="12">
        <f t="shared" si="1"/>
        <v>0.37467513113207629</v>
      </c>
      <c r="AF36" s="12">
        <f t="shared" si="1"/>
        <v>0.4647536983921069</v>
      </c>
      <c r="AG36" s="12">
        <f t="shared" si="1"/>
        <v>0.4332316640591154</v>
      </c>
      <c r="AH36" s="12">
        <f t="shared" si="2"/>
        <v>0.55987596698150921</v>
      </c>
      <c r="AJ36" s="31">
        <v>10072</v>
      </c>
      <c r="AK36" s="32" t="s">
        <v>25</v>
      </c>
      <c r="AL36" s="33">
        <v>0.57497344992227917</v>
      </c>
    </row>
    <row r="37" spans="2:38" x14ac:dyDescent="0.3">
      <c r="B37" s="7">
        <v>10089</v>
      </c>
      <c r="C37" s="8" t="s">
        <v>36</v>
      </c>
      <c r="D37" s="12">
        <f>SUM('TRL Energy'!D37:O37)/8760</f>
        <v>96.904405936073061</v>
      </c>
      <c r="E37" s="12">
        <f>SUM('TRL Energy'!P37:AA37)/8760</f>
        <v>100.2859408675799</v>
      </c>
      <c r="F37" s="12">
        <f>SUM('TRL Energy'!AB37:AM37)/8784</f>
        <v>100.55965391621129</v>
      </c>
      <c r="G37" s="12">
        <f>SUM('TRL Energy'!AN37:AY37)/8760</f>
        <v>98.881278538812779</v>
      </c>
      <c r="H37" s="12">
        <f>SUM('TRL Energy'!AZ37:BK37)/8760</f>
        <v>104.66378972602737</v>
      </c>
      <c r="I37" s="12">
        <f>SUM('TRL Energy'!BL37:BW37)/8760</f>
        <v>103.77732203196348</v>
      </c>
      <c r="J37" s="12">
        <f>SUM('TRL Energy'!BX37:CI37)/8784</f>
        <v>103.37528657071948</v>
      </c>
      <c r="K37" s="12">
        <f>SUM('TRL Energy'!CJ37:CU37)/8760</f>
        <v>110.1873580808122</v>
      </c>
      <c r="L37" s="12">
        <f>SUM('TRL Energy'!CV37:DG37)/8760</f>
        <v>109.25445205479453</v>
      </c>
      <c r="M37" s="12">
        <f>SUM('TRL Energy'!DH37:DS37)/8760</f>
        <v>111.47663767123287</v>
      </c>
      <c r="N37" s="12">
        <f>MAX('TRL CSP'!D37:O37)</f>
        <v>210.399</v>
      </c>
      <c r="O37" s="12">
        <f>MAX('TRL CSP'!P37:AA37)</f>
        <v>190.45</v>
      </c>
      <c r="P37" s="12">
        <f>MAX('TRL CSP'!AB37:AM37)</f>
        <v>176.6</v>
      </c>
      <c r="Q37" s="12">
        <f>MAX('TRL CSP'!AN37:AY37)</f>
        <v>172.3</v>
      </c>
      <c r="R37" s="12">
        <f>MAX('TRL CSP'!AZ37:BK37)</f>
        <v>209.166</v>
      </c>
      <c r="S37" s="12">
        <f>MAX('TRL CSP'!BL37:BW37)</f>
        <v>187.702</v>
      </c>
      <c r="T37" s="12">
        <f>MAX('TRL CSP'!BX37:CI37)</f>
        <v>180.44636550000001</v>
      </c>
      <c r="U37" s="12">
        <f>MAX('TRL CSP'!CJ37:CU37)</f>
        <v>223.04447450000001</v>
      </c>
      <c r="V37" s="12">
        <f>MAX('TRL CSP'!CV37:DG37)</f>
        <v>190.64</v>
      </c>
      <c r="W37" s="12">
        <f>MAX('TRL CSP'!DH37:DS37)</f>
        <v>215.71100000000001</v>
      </c>
      <c r="X37" s="12">
        <f t="shared" si="1"/>
        <v>0.46057446060139573</v>
      </c>
      <c r="Y37" s="12">
        <f t="shared" si="1"/>
        <v>0.52657359342389032</v>
      </c>
      <c r="Z37" s="12">
        <f t="shared" si="1"/>
        <v>0.56942046385170608</v>
      </c>
      <c r="AA37" s="12">
        <f t="shared" si="1"/>
        <v>0.57389018304592443</v>
      </c>
      <c r="AB37" s="12">
        <f t="shared" si="1"/>
        <v>0.50038624693318878</v>
      </c>
      <c r="AC37" s="12">
        <f t="shared" si="1"/>
        <v>0.55288341110890393</v>
      </c>
      <c r="AD37" s="12">
        <f t="shared" si="1"/>
        <v>0.57288649890107912</v>
      </c>
      <c r="AE37" s="12">
        <f t="shared" si="1"/>
        <v>0.49401518835120123</v>
      </c>
      <c r="AF37" s="12">
        <f t="shared" si="1"/>
        <v>0.57309301329623652</v>
      </c>
      <c r="AG37" s="12">
        <f t="shared" si="1"/>
        <v>0.51678698662206779</v>
      </c>
      <c r="AH37" s="12">
        <f t="shared" si="2"/>
        <v>0.53405100461355937</v>
      </c>
      <c r="AJ37" s="31">
        <v>10170</v>
      </c>
      <c r="AK37" s="32" t="s">
        <v>59</v>
      </c>
      <c r="AL37" s="33">
        <v>0.56762143211435201</v>
      </c>
    </row>
    <row r="38" spans="2:38" x14ac:dyDescent="0.3">
      <c r="B38" s="7">
        <v>10091</v>
      </c>
      <c r="C38" s="8" t="s">
        <v>37</v>
      </c>
      <c r="D38" s="12">
        <f>SUM('TRL Energy'!D38:O38)/8760</f>
        <v>9.2984915525114165</v>
      </c>
      <c r="E38" s="12">
        <f>SUM('TRL Energy'!P38:AA38)/8760</f>
        <v>9.2383056623118556</v>
      </c>
      <c r="F38" s="12">
        <f>SUM('TRL Energy'!AB38:AM38)/8784</f>
        <v>9.0743397085610198</v>
      </c>
      <c r="G38" s="12">
        <f>SUM('TRL Energy'!AN38:AY38)/8760</f>
        <v>8.9997716894977167</v>
      </c>
      <c r="H38" s="12">
        <f>SUM('TRL Energy'!AZ38:BK38)/8760</f>
        <v>9.0370407534246571</v>
      </c>
      <c r="I38" s="12">
        <f>SUM('TRL Energy'!BL38:BW38)/8760</f>
        <v>8.8801749999999995</v>
      </c>
      <c r="J38" s="12">
        <f>SUM('TRL Energy'!BX38:CI38)/8784</f>
        <v>9.1682193604916904</v>
      </c>
      <c r="K38" s="12">
        <f>SUM('TRL Energy'!CJ38:CU38)/8760</f>
        <v>9.3786027749288792</v>
      </c>
      <c r="L38" s="12">
        <f>SUM('TRL Energy'!CV38:DG38)/8760</f>
        <v>9.281963470319635</v>
      </c>
      <c r="M38" s="12">
        <f>SUM('TRL Energy'!DH38:DS38)/8760</f>
        <v>9.224399086757991</v>
      </c>
      <c r="N38" s="12">
        <f>MAX('TRL CSP'!D38:O38)</f>
        <v>18.990038461538461</v>
      </c>
      <c r="O38" s="12">
        <f>MAX('TRL CSP'!P38:AA38)</f>
        <v>17.568314999999998</v>
      </c>
      <c r="P38" s="12">
        <f>MAX('TRL CSP'!AB38:AM38)</f>
        <v>16.5</v>
      </c>
      <c r="Q38" s="12">
        <f>MAX('TRL CSP'!AN38:AY38)</f>
        <v>18.2</v>
      </c>
      <c r="R38" s="12">
        <f>MAX('TRL CSP'!AZ38:BK38)</f>
        <v>17.940999999999999</v>
      </c>
      <c r="S38" s="12">
        <f>MAX('TRL CSP'!BL38:BW38)</f>
        <v>18.064</v>
      </c>
      <c r="T38" s="12">
        <f>MAX('TRL CSP'!BX38:CI38)</f>
        <v>17.800069302000001</v>
      </c>
      <c r="U38" s="12">
        <f>MAX('TRL CSP'!CJ38:CU38)</f>
        <v>19.410306288000001</v>
      </c>
      <c r="V38" s="12">
        <f>MAX('TRL CSP'!CV38:DG38)</f>
        <v>16.262</v>
      </c>
      <c r="W38" s="12">
        <f>MAX('TRL CSP'!DH38:DS38)</f>
        <v>16.698</v>
      </c>
      <c r="X38" s="12">
        <f t="shared" si="1"/>
        <v>0.48965101210006223</v>
      </c>
      <c r="Y38" s="12">
        <f t="shared" si="1"/>
        <v>0.52585041094219087</v>
      </c>
      <c r="Z38" s="12">
        <f t="shared" si="1"/>
        <v>0.54995998233703147</v>
      </c>
      <c r="AA38" s="12">
        <f t="shared" si="1"/>
        <v>0.49449294997240201</v>
      </c>
      <c r="AB38" s="12">
        <f t="shared" si="1"/>
        <v>0.50370886536005</v>
      </c>
      <c r="AC38" s="12">
        <f t="shared" si="1"/>
        <v>0.49159516164747563</v>
      </c>
      <c r="AD38" s="12">
        <f t="shared" si="1"/>
        <v>0.51506649805355287</v>
      </c>
      <c r="AE38" s="12">
        <f t="shared" si="1"/>
        <v>0.48317644429583245</v>
      </c>
      <c r="AF38" s="12">
        <f t="shared" si="1"/>
        <v>0.57077625570776258</v>
      </c>
      <c r="AG38" s="12">
        <f t="shared" si="1"/>
        <v>0.55242538548077558</v>
      </c>
      <c r="AH38" s="12">
        <f t="shared" si="2"/>
        <v>0.51767029658971364</v>
      </c>
      <c r="AJ38" s="31">
        <v>11680</v>
      </c>
      <c r="AK38" s="32" t="s">
        <v>136</v>
      </c>
      <c r="AL38" s="33">
        <v>0.56635653899692051</v>
      </c>
    </row>
    <row r="39" spans="2:38" x14ac:dyDescent="0.3">
      <c r="B39" s="7">
        <v>10094</v>
      </c>
      <c r="C39" s="8" t="s">
        <v>38</v>
      </c>
      <c r="D39" s="12">
        <f>SUM('TRL Energy'!D39:O39)/8760</f>
        <v>2.9029727168949773</v>
      </c>
      <c r="E39" s="12">
        <f>SUM('TRL Energy'!P39:AA39)/8760</f>
        <v>2.8574100456621006</v>
      </c>
      <c r="F39" s="12">
        <f>SUM('TRL Energy'!AB39:AM39)/8784</f>
        <v>2.668829690346084</v>
      </c>
      <c r="G39" s="12">
        <f>SUM('TRL Energy'!AN39:AY39)/8760</f>
        <v>2.8454337899543378</v>
      </c>
      <c r="H39" s="12">
        <f>SUM('TRL Energy'!AZ39:BK39)/8760</f>
        <v>2.9202678082191778</v>
      </c>
      <c r="I39" s="12">
        <f>SUM('TRL Energy'!BL39:BW39)/8760</f>
        <v>2.8248478310502274</v>
      </c>
      <c r="J39" s="12">
        <f>SUM('TRL Energy'!BX39:CI39)/8784</f>
        <v>2.8836484517304188</v>
      </c>
      <c r="K39" s="12">
        <f>SUM('TRL Energy'!CJ39:CU39)/8760</f>
        <v>2.7556758184794523</v>
      </c>
      <c r="L39" s="12">
        <f>SUM('TRL Energy'!CV39:DG39)/8760</f>
        <v>2.6622146118721459</v>
      </c>
      <c r="M39" s="12">
        <f>SUM('TRL Energy'!DH39:DS39)/8760</f>
        <v>2.851087899543379</v>
      </c>
      <c r="N39" s="12">
        <f>MAX('TRL CSP'!D39:O39)</f>
        <v>5.181</v>
      </c>
      <c r="O39" s="12">
        <f>MAX('TRL CSP'!P39:AA39)</f>
        <v>4.9000000000000004</v>
      </c>
      <c r="P39" s="12">
        <f>MAX('TRL CSP'!AB39:AM39)</f>
        <v>4.4000000000000004</v>
      </c>
      <c r="Q39" s="12">
        <f>MAX('TRL CSP'!AN39:AY39)</f>
        <v>4.8</v>
      </c>
      <c r="R39" s="12">
        <f>MAX('TRL CSP'!AZ39:BK39)</f>
        <v>5.085</v>
      </c>
      <c r="S39" s="12">
        <f>MAX('TRL CSP'!BL39:BW39)</f>
        <v>5.4640000000000004</v>
      </c>
      <c r="T39" s="12">
        <f>MAX('TRL CSP'!BX39:CI39)</f>
        <v>4.8559999999999999</v>
      </c>
      <c r="U39" s="12">
        <f>MAX('TRL CSP'!CJ39:CU39)</f>
        <v>4.8879999999999999</v>
      </c>
      <c r="V39" s="12">
        <f>MAX('TRL CSP'!CV39:DG39)</f>
        <v>4.2480000000000002</v>
      </c>
      <c r="W39" s="12">
        <f>MAX('TRL CSP'!DH39:DS39)</f>
        <v>4.4779999999999998</v>
      </c>
      <c r="X39" s="12">
        <f t="shared" si="1"/>
        <v>0.56031127521617008</v>
      </c>
      <c r="Y39" s="12">
        <f t="shared" si="1"/>
        <v>0.58314490727797963</v>
      </c>
      <c r="Z39" s="12">
        <f t="shared" si="1"/>
        <v>0.60655220235138263</v>
      </c>
      <c r="AA39" s="12">
        <f t="shared" si="1"/>
        <v>0.59279870624048703</v>
      </c>
      <c r="AB39" s="12">
        <f t="shared" si="1"/>
        <v>0.57429062108538398</v>
      </c>
      <c r="AC39" s="12">
        <f t="shared" si="1"/>
        <v>0.51699264843525383</v>
      </c>
      <c r="AD39" s="12">
        <f t="shared" si="1"/>
        <v>0.59383205348649482</v>
      </c>
      <c r="AE39" s="12">
        <f t="shared" si="1"/>
        <v>0.56376346531903687</v>
      </c>
      <c r="AF39" s="12">
        <f t="shared" si="1"/>
        <v>0.62669835496048631</v>
      </c>
      <c r="AG39" s="12">
        <f t="shared" si="1"/>
        <v>0.63668778462335396</v>
      </c>
      <c r="AH39" s="12">
        <f t="shared" si="2"/>
        <v>0.58550720189960292</v>
      </c>
      <c r="AJ39" s="31">
        <v>10044</v>
      </c>
      <c r="AK39" s="32" t="s">
        <v>10</v>
      </c>
      <c r="AL39" s="33">
        <v>0.56465752040245332</v>
      </c>
    </row>
    <row r="40" spans="2:38" x14ac:dyDescent="0.3">
      <c r="B40" s="7">
        <v>10095</v>
      </c>
      <c r="C40" s="8" t="s">
        <v>39</v>
      </c>
      <c r="D40" s="12">
        <f>SUM('TRL Energy'!D40:O40)/8760</f>
        <v>3.5743244292237439</v>
      </c>
      <c r="E40" s="12">
        <f>SUM('TRL Energy'!P40:AA40)/8760</f>
        <v>3.4443385844748859</v>
      </c>
      <c r="F40" s="12">
        <f>SUM('TRL Energy'!AB40:AM40)/8784</f>
        <v>3.3887750455373404</v>
      </c>
      <c r="G40" s="12">
        <f>SUM('TRL Energy'!AN40:AY40)/8760</f>
        <v>3.4937214611872145</v>
      </c>
      <c r="H40" s="12">
        <f>SUM('TRL Energy'!AZ40:BK40)/8760</f>
        <v>3.5617461187214614</v>
      </c>
      <c r="I40" s="12">
        <f>SUM('TRL Energy'!BL40:BW40)/8760</f>
        <v>3.5707670091324202</v>
      </c>
      <c r="J40" s="12">
        <f>SUM('TRL Energy'!BX40:CI40)/8784</f>
        <v>3.7481351320582883</v>
      </c>
      <c r="K40" s="12">
        <f>SUM('TRL Energy'!CJ40:CU40)/8760</f>
        <v>3.8688894977168951</v>
      </c>
      <c r="L40" s="12">
        <f>SUM('TRL Energy'!CV40:DG40)/8760</f>
        <v>3.8216894977168949</v>
      </c>
      <c r="M40" s="12">
        <f>SUM('TRL Energy'!DH40:DS40)/8760</f>
        <v>3.6994108447488583</v>
      </c>
      <c r="N40" s="12">
        <f>MAX('TRL CSP'!D40:O40)</f>
        <v>5.8380000000000001</v>
      </c>
      <c r="O40" s="12">
        <f>MAX('TRL CSP'!P40:AA40)</f>
        <v>5.798</v>
      </c>
      <c r="P40" s="12">
        <f>MAX('TRL CSP'!AB40:AM40)</f>
        <v>5.9</v>
      </c>
      <c r="Q40" s="12">
        <f>MAX('TRL CSP'!AN40:AY40)</f>
        <v>5.8</v>
      </c>
      <c r="R40" s="12">
        <f>MAX('TRL CSP'!AZ40:BK40)</f>
        <v>6.2169999999999996</v>
      </c>
      <c r="S40" s="12">
        <f>MAX('TRL CSP'!BL40:BW40)</f>
        <v>5.992</v>
      </c>
      <c r="T40" s="12">
        <f>MAX('TRL CSP'!BX40:CI40)</f>
        <v>5.9260000000000002</v>
      </c>
      <c r="U40" s="12">
        <f>MAX('TRL CSP'!CJ40:CU40)</f>
        <v>6.5629999999999997</v>
      </c>
      <c r="V40" s="12">
        <f>MAX('TRL CSP'!CV40:DG40)</f>
        <v>6.202</v>
      </c>
      <c r="W40" s="12">
        <f>MAX('TRL CSP'!DH40:DS40)</f>
        <v>6.024</v>
      </c>
      <c r="X40" s="12">
        <f t="shared" si="1"/>
        <v>0.61225152950047002</v>
      </c>
      <c r="Y40" s="12">
        <f t="shared" si="1"/>
        <v>0.59405632709121869</v>
      </c>
      <c r="Z40" s="12">
        <f t="shared" si="1"/>
        <v>0.57436865178598984</v>
      </c>
      <c r="AA40" s="12">
        <f t="shared" si="1"/>
        <v>0.60236576917020945</v>
      </c>
      <c r="AB40" s="12">
        <f t="shared" si="1"/>
        <v>0.57290431377215079</v>
      </c>
      <c r="AC40" s="12">
        <f t="shared" si="1"/>
        <v>0.59592239805280711</v>
      </c>
      <c r="AD40" s="12">
        <f t="shared" si="1"/>
        <v>0.6324898974111185</v>
      </c>
      <c r="AE40" s="12">
        <f t="shared" si="1"/>
        <v>0.5895001520214681</v>
      </c>
      <c r="AF40" s="12">
        <f t="shared" si="1"/>
        <v>0.61620275680698078</v>
      </c>
      <c r="AG40" s="12">
        <f t="shared" si="1"/>
        <v>0.61411202602072679</v>
      </c>
      <c r="AH40" s="12">
        <f t="shared" si="2"/>
        <v>0.60041738216331397</v>
      </c>
      <c r="AJ40" s="31">
        <v>10157</v>
      </c>
      <c r="AK40" s="32" t="s">
        <v>57</v>
      </c>
      <c r="AL40" s="33">
        <v>0.56416698743661875</v>
      </c>
    </row>
    <row r="41" spans="2:38" x14ac:dyDescent="0.3">
      <c r="B41" s="7">
        <v>10097</v>
      </c>
      <c r="C41" s="8" t="s">
        <v>40</v>
      </c>
      <c r="D41" s="12">
        <f>SUM('TRL Energy'!D41:O41)/8760</f>
        <v>1.9952751141552512</v>
      </c>
      <c r="E41" s="12">
        <f>SUM('TRL Energy'!P41:AA41)/8760</f>
        <v>2.0927454337899545</v>
      </c>
      <c r="F41" s="12">
        <f>SUM('TRL Energy'!AB41:AM41)/8784</f>
        <v>2.0072859744990894</v>
      </c>
      <c r="G41" s="12">
        <f>SUM('TRL Energy'!AN41:AY41)/8760</f>
        <v>1.95</v>
      </c>
      <c r="H41" s="12">
        <f>SUM('TRL Energy'!AZ41:BK41)/8760</f>
        <v>2.0265468036529675</v>
      </c>
      <c r="I41" s="12">
        <f>SUM('TRL Energy'!BL41:BW41)/8760</f>
        <v>1.9169406392694062</v>
      </c>
      <c r="J41" s="12">
        <f>SUM('TRL Energy'!BX41:CI41)/8784</f>
        <v>1.869047131147541</v>
      </c>
      <c r="K41" s="12">
        <f>SUM('TRL Energy'!CJ41:CU41)/8760</f>
        <v>2.0574166666666667</v>
      </c>
      <c r="L41" s="12">
        <f>SUM('TRL Energy'!CV41:DG41)/8760</f>
        <v>2.0022831050228311</v>
      </c>
      <c r="M41" s="12">
        <f>SUM('TRL Energy'!DH41:DS41)/8760</f>
        <v>2.0054623287671234</v>
      </c>
      <c r="N41" s="12">
        <f>MAX('TRL CSP'!D41:O41)</f>
        <v>4.4800000000000004</v>
      </c>
      <c r="O41" s="12">
        <f>MAX('TRL CSP'!P41:AA41)</f>
        <v>4.55</v>
      </c>
      <c r="P41" s="12">
        <f>MAX('TRL CSP'!AB41:AM41)</f>
        <v>3.8</v>
      </c>
      <c r="Q41" s="12">
        <f>MAX('TRL CSP'!AN41:AY41)</f>
        <v>3.8</v>
      </c>
      <c r="R41" s="12">
        <f>MAX('TRL CSP'!AZ41:BK41)</f>
        <v>4.9000000000000004</v>
      </c>
      <c r="S41" s="12">
        <f>MAX('TRL CSP'!BL41:BW41)</f>
        <v>4.24</v>
      </c>
      <c r="T41" s="12">
        <f>MAX('TRL CSP'!BX41:CI41)</f>
        <v>4.59</v>
      </c>
      <c r="U41" s="12">
        <f>MAX('TRL CSP'!CJ41:CU41)</f>
        <v>4.99</v>
      </c>
      <c r="V41" s="12">
        <f>MAX('TRL CSP'!CV41:DG41)</f>
        <v>4.41</v>
      </c>
      <c r="W41" s="12">
        <f>MAX('TRL CSP'!DH41:DS41)</f>
        <v>4.55</v>
      </c>
      <c r="X41" s="12">
        <f t="shared" si="1"/>
        <v>0.44537390940965421</v>
      </c>
      <c r="Y41" s="12">
        <f t="shared" si="1"/>
        <v>0.45994405138240757</v>
      </c>
      <c r="Z41" s="12">
        <f t="shared" si="1"/>
        <v>0.52823315118397096</v>
      </c>
      <c r="AA41" s="12">
        <f t="shared" si="1"/>
        <v>0.51315789473684215</v>
      </c>
      <c r="AB41" s="12">
        <f t="shared" si="1"/>
        <v>0.41358098033734025</v>
      </c>
      <c r="AC41" s="12">
        <f t="shared" si="1"/>
        <v>0.45210864133712408</v>
      </c>
      <c r="AD41" s="12">
        <f t="shared" si="1"/>
        <v>0.40719981070752526</v>
      </c>
      <c r="AE41" s="12">
        <f t="shared" si="1"/>
        <v>0.41230794923179692</v>
      </c>
      <c r="AF41" s="12">
        <f t="shared" si="1"/>
        <v>0.45403245011855581</v>
      </c>
      <c r="AG41" s="12">
        <f t="shared" si="1"/>
        <v>0.4407609513773898</v>
      </c>
      <c r="AH41" s="12">
        <f t="shared" si="2"/>
        <v>0.4526699789822608</v>
      </c>
      <c r="AJ41" s="31">
        <v>10062</v>
      </c>
      <c r="AK41" s="32" t="s">
        <v>17</v>
      </c>
      <c r="AL41" s="33">
        <v>0.56391771419925063</v>
      </c>
    </row>
    <row r="42" spans="2:38" x14ac:dyDescent="0.3">
      <c r="B42" s="7">
        <v>10101</v>
      </c>
      <c r="C42" s="8" t="s">
        <v>41</v>
      </c>
      <c r="D42" s="12">
        <f>SUM('TRL Energy'!D42:O42)/8760</f>
        <v>75.335929335516937</v>
      </c>
      <c r="E42" s="12">
        <f>SUM('TRL Energy'!P42:AA42)/8760</f>
        <v>79.212018269978998</v>
      </c>
      <c r="F42" s="12">
        <f>SUM('TRL Energy'!AB42:AM42)/8784</f>
        <v>78.449908925318766</v>
      </c>
      <c r="G42" s="12">
        <f>SUM('TRL Energy'!AN42:AY42)/8760</f>
        <v>76.592808219178082</v>
      </c>
      <c r="H42" s="12">
        <f>SUM('TRL Energy'!AZ42:BK42)/8760</f>
        <v>77.004568949771681</v>
      </c>
      <c r="I42" s="12">
        <f>SUM('TRL Energy'!BL42:BW42)/8760</f>
        <v>71.351154794520554</v>
      </c>
      <c r="J42" s="12">
        <f>SUM('TRL Energy'!BX42:CI42)/8784</f>
        <v>72.186845969945352</v>
      </c>
      <c r="K42" s="12">
        <f>SUM('TRL Energy'!CJ42:CU42)/8760</f>
        <v>78.42945079908678</v>
      </c>
      <c r="L42" s="12">
        <f>SUM('TRL Energy'!CV42:DG42)/8760</f>
        <v>77.164954337899545</v>
      </c>
      <c r="M42" s="12">
        <f>SUM('TRL Energy'!DH42:DS42)/8760</f>
        <v>76.05046757990867</v>
      </c>
      <c r="N42" s="12">
        <f>MAX('TRL CSP'!D42:O42)</f>
        <v>205.485185484</v>
      </c>
      <c r="O42" s="12">
        <f>MAX('TRL CSP'!P42:AA42)</f>
        <v>191.395385</v>
      </c>
      <c r="P42" s="12">
        <f>MAX('TRL CSP'!AB42:AM42)</f>
        <v>182</v>
      </c>
      <c r="Q42" s="12">
        <f>MAX('TRL CSP'!AN42:AY42)</f>
        <v>168.6</v>
      </c>
      <c r="R42" s="12">
        <f>MAX('TRL CSP'!AZ42:BK42)</f>
        <v>209.53299999999999</v>
      </c>
      <c r="S42" s="12">
        <f>MAX('TRL CSP'!BL42:BW42)</f>
        <v>186.67099999999999</v>
      </c>
      <c r="T42" s="12">
        <f>MAX('TRL CSP'!BX42:CI42)</f>
        <v>172.84</v>
      </c>
      <c r="U42" s="12">
        <f>MAX('TRL CSP'!CJ42:CU42)</f>
        <v>202.303</v>
      </c>
      <c r="V42" s="12">
        <f>MAX('TRL CSP'!CV42:DG42)</f>
        <v>183.096</v>
      </c>
      <c r="W42" s="12">
        <f>MAX('TRL CSP'!DH42:DS42)</f>
        <v>196.458</v>
      </c>
      <c r="X42" s="12">
        <f t="shared" si="1"/>
        <v>0.36662462628666209</v>
      </c>
      <c r="Y42" s="12">
        <f t="shared" si="1"/>
        <v>0.41386587388185453</v>
      </c>
      <c r="Z42" s="12">
        <f t="shared" si="1"/>
        <v>0.43104345563361962</v>
      </c>
      <c r="AA42" s="12">
        <f t="shared" si="1"/>
        <v>0.45428711873771105</v>
      </c>
      <c r="AB42" s="12">
        <f t="shared" si="1"/>
        <v>0.36750568621540131</v>
      </c>
      <c r="AC42" s="12">
        <f t="shared" si="1"/>
        <v>0.38222945607255843</v>
      </c>
      <c r="AD42" s="12">
        <f t="shared" si="1"/>
        <v>0.41765127267961899</v>
      </c>
      <c r="AE42" s="12">
        <f t="shared" si="1"/>
        <v>0.38768308329133422</v>
      </c>
      <c r="AF42" s="12">
        <f t="shared" si="1"/>
        <v>0.42144533107167576</v>
      </c>
      <c r="AG42" s="12">
        <f t="shared" si="1"/>
        <v>0.38710802095057811</v>
      </c>
      <c r="AH42" s="12">
        <f t="shared" si="2"/>
        <v>0.4029443924821014</v>
      </c>
      <c r="AJ42" s="31">
        <v>10087</v>
      </c>
      <c r="AK42" s="32" t="s">
        <v>35</v>
      </c>
      <c r="AL42" s="33">
        <v>0.55987596698150921</v>
      </c>
    </row>
    <row r="43" spans="2:38" x14ac:dyDescent="0.3">
      <c r="B43" s="7">
        <v>10103</v>
      </c>
      <c r="C43" s="8" t="s">
        <v>42</v>
      </c>
      <c r="D43" s="12">
        <f>SUM('TRL Energy'!D43:O43)/8760</f>
        <v>521.31595456621005</v>
      </c>
      <c r="E43" s="12">
        <f>SUM('TRL Energy'!P43:AA43)/8760</f>
        <v>529.15212636986303</v>
      </c>
      <c r="F43" s="12">
        <f>SUM('TRL Energy'!AB43:AM43)/8784</f>
        <v>520.59604701730416</v>
      </c>
      <c r="G43" s="12">
        <f>SUM('TRL Energy'!AN43:AY43)/8760</f>
        <v>515.41107305936077</v>
      </c>
      <c r="H43" s="12">
        <f>SUM('TRL Energy'!AZ43:BK43)/8760</f>
        <v>529.08390410958907</v>
      </c>
      <c r="I43" s="12">
        <f>SUM('TRL Energy'!BL43:BW43)/8760</f>
        <v>508.98976643835618</v>
      </c>
      <c r="J43" s="12">
        <f>SUM('TRL Energy'!BX43:CI43)/8784</f>
        <v>508.04565474157562</v>
      </c>
      <c r="K43" s="12">
        <f>SUM('TRL Energy'!CJ43:CU43)/8760</f>
        <v>546.0524164383562</v>
      </c>
      <c r="L43" s="12">
        <f>SUM('TRL Energy'!CV43:DG43)/8760</f>
        <v>533.76538847031964</v>
      </c>
      <c r="M43" s="12">
        <f>SUM('TRL Energy'!DH43:DS43)/8760</f>
        <v>530.07568538812779</v>
      </c>
      <c r="N43" s="12">
        <f>MAX('TRL CSP'!D43:O43)</f>
        <v>1114.7329999999999</v>
      </c>
      <c r="O43" s="12">
        <f>MAX('TRL CSP'!P43:AA43)</f>
        <v>975.48400000000004</v>
      </c>
      <c r="P43" s="12">
        <f>MAX('TRL CSP'!AB43:AM43)</f>
        <v>912.84299999999996</v>
      </c>
      <c r="Q43" s="12">
        <f>MAX('TRL CSP'!AN43:AY43)</f>
        <v>928.2</v>
      </c>
      <c r="R43" s="12">
        <f>MAX('TRL CSP'!AZ43:BK43)</f>
        <v>1082.0999999999999</v>
      </c>
      <c r="S43" s="12">
        <f>MAX('TRL CSP'!BL43:BW43)</f>
        <v>914.48599999999999</v>
      </c>
      <c r="T43" s="12">
        <f>MAX('TRL CSP'!BX43:CI43)</f>
        <v>932.79499999999996</v>
      </c>
      <c r="U43" s="12">
        <f>MAX('TRL CSP'!CJ43:CU43)</f>
        <v>1073.914</v>
      </c>
      <c r="V43" s="12">
        <f>MAX('TRL CSP'!CV43:DG43)</f>
        <v>952.73900000000003</v>
      </c>
      <c r="W43" s="12">
        <f>MAX('TRL CSP'!DH43:DS43)</f>
        <v>983.04</v>
      </c>
      <c r="X43" s="12">
        <f t="shared" si="1"/>
        <v>0.46765992804215006</v>
      </c>
      <c r="Y43" s="12">
        <f t="shared" si="1"/>
        <v>0.54245085144386074</v>
      </c>
      <c r="Z43" s="12">
        <f t="shared" si="1"/>
        <v>0.57030184491451885</v>
      </c>
      <c r="AA43" s="12">
        <f t="shared" si="1"/>
        <v>0.55528019075561386</v>
      </c>
      <c r="AB43" s="12">
        <f t="shared" si="1"/>
        <v>0.4889417836702607</v>
      </c>
      <c r="AC43" s="12">
        <f t="shared" si="1"/>
        <v>0.55658563000237971</v>
      </c>
      <c r="AD43" s="12">
        <f t="shared" si="1"/>
        <v>0.54464877571339432</v>
      </c>
      <c r="AE43" s="12">
        <f t="shared" si="1"/>
        <v>0.5084694085730852</v>
      </c>
      <c r="AF43" s="12">
        <f t="shared" si="1"/>
        <v>0.5602430345250059</v>
      </c>
      <c r="AG43" s="12">
        <f t="shared" si="1"/>
        <v>0.53922087136650376</v>
      </c>
      <c r="AH43" s="12">
        <f t="shared" si="2"/>
        <v>0.53338023190067729</v>
      </c>
      <c r="AJ43" s="31">
        <v>10179</v>
      </c>
      <c r="AK43" s="32" t="s">
        <v>64</v>
      </c>
      <c r="AL43" s="33">
        <v>0.55744814994360503</v>
      </c>
    </row>
    <row r="44" spans="2:38" x14ac:dyDescent="0.3">
      <c r="B44" s="7">
        <v>10105</v>
      </c>
      <c r="C44" s="8" t="s">
        <v>43</v>
      </c>
      <c r="D44" s="12">
        <f>SUM('TRL Energy'!D44:O44)/8760</f>
        <v>89.181680821917794</v>
      </c>
      <c r="E44" s="12">
        <f>SUM('TRL Energy'!P44:AA44)/8760</f>
        <v>89.49366175799085</v>
      </c>
      <c r="F44" s="12">
        <f>SUM('TRL Energy'!AB44:AM44)/8784</f>
        <v>91.151338683970863</v>
      </c>
      <c r="G44" s="12">
        <f>SUM('TRL Energy'!AN44:AY44)/8760</f>
        <v>90.393835616438352</v>
      </c>
      <c r="H44" s="12">
        <f>SUM('TRL Energy'!AZ44:BK44)/8760</f>
        <v>83.558105022831043</v>
      </c>
      <c r="I44" s="12">
        <f>SUM('TRL Energy'!BL44:BW44)/8760</f>
        <v>85.18366297077624</v>
      </c>
      <c r="J44" s="12">
        <f>SUM('TRL Energy'!BX44:CI44)/8784</f>
        <v>84.482754511042799</v>
      </c>
      <c r="K44" s="12">
        <f>SUM('TRL Energy'!CJ44:CU44)/8760</f>
        <v>124.59189052511417</v>
      </c>
      <c r="L44" s="12">
        <f>SUM('TRL Energy'!CV44:DG44)/8760</f>
        <v>131.6409819634703</v>
      </c>
      <c r="M44" s="12">
        <f>SUM('TRL Energy'!DH44:DS44)/8760</f>
        <v>112.32331780821917</v>
      </c>
      <c r="N44" s="12">
        <f>MAX('TRL CSP'!D44:O44)</f>
        <v>114.21299999999999</v>
      </c>
      <c r="O44" s="12">
        <f>MAX('TRL CSP'!P44:AA44)</f>
        <v>111.08499999999999</v>
      </c>
      <c r="P44" s="12">
        <f>MAX('TRL CSP'!AB44:AM44)</f>
        <v>111.349</v>
      </c>
      <c r="Q44" s="12">
        <f>MAX('TRL CSP'!AN44:AY44)</f>
        <v>108.2</v>
      </c>
      <c r="R44" s="12">
        <f>MAX('TRL CSP'!AZ44:BK44)</f>
        <v>105.5</v>
      </c>
      <c r="S44" s="12">
        <f>MAX('TRL CSP'!BL44:BW44)</f>
        <v>101.239</v>
      </c>
      <c r="T44" s="12">
        <f>MAX('TRL CSP'!BX44:CI44)</f>
        <v>102.76900000000001</v>
      </c>
      <c r="U44" s="12">
        <f>MAX('TRL CSP'!CJ44:CU44)</f>
        <v>160.91200000000001</v>
      </c>
      <c r="V44" s="12">
        <f>MAX('TRL CSP'!CV44:DG44)</f>
        <v>171.03100000000001</v>
      </c>
      <c r="W44" s="12">
        <f>MAX('TRL CSP'!DH44:DS44)</f>
        <v>142.00200000000001</v>
      </c>
      <c r="X44" s="12">
        <f t="shared" si="1"/>
        <v>0.78083651442408308</v>
      </c>
      <c r="Y44" s="12">
        <f t="shared" si="1"/>
        <v>0.80563227940757842</v>
      </c>
      <c r="Z44" s="12">
        <f t="shared" si="1"/>
        <v>0.81860940541873628</v>
      </c>
      <c r="AA44" s="12">
        <f t="shared" si="1"/>
        <v>0.83543286151976293</v>
      </c>
      <c r="AB44" s="12">
        <f t="shared" si="1"/>
        <v>0.79201995282304305</v>
      </c>
      <c r="AC44" s="12">
        <f t="shared" si="1"/>
        <v>0.84141154071826307</v>
      </c>
      <c r="AD44" s="12">
        <f t="shared" si="1"/>
        <v>0.82206457697401736</v>
      </c>
      <c r="AE44" s="12">
        <f t="shared" si="1"/>
        <v>0.77428588623044992</v>
      </c>
      <c r="AF44" s="12">
        <f t="shared" si="1"/>
        <v>0.76969076929603575</v>
      </c>
      <c r="AG44" s="12">
        <f t="shared" si="1"/>
        <v>0.79099813952070508</v>
      </c>
      <c r="AH44" s="12">
        <f t="shared" si="2"/>
        <v>0.80309819263326754</v>
      </c>
      <c r="AJ44" s="31">
        <v>10434</v>
      </c>
      <c r="AK44" s="32" t="s">
        <v>124</v>
      </c>
      <c r="AL44" s="33">
        <v>0.5573175492173259</v>
      </c>
    </row>
    <row r="45" spans="2:38" x14ac:dyDescent="0.3">
      <c r="B45" s="7">
        <v>10106</v>
      </c>
      <c r="C45" s="8" t="s">
        <v>44</v>
      </c>
      <c r="D45" s="12">
        <f>SUM('TRL Energy'!D45:O45)/8760</f>
        <v>21.921798401826482</v>
      </c>
      <c r="E45" s="12">
        <f>SUM('TRL Energy'!P45:AA45)/8760</f>
        <v>22.646306506849321</v>
      </c>
      <c r="F45" s="12">
        <f>SUM('TRL Energy'!AB45:AM45)/8784</f>
        <v>22.353938979963569</v>
      </c>
      <c r="G45" s="12">
        <f>SUM('TRL Energy'!AN45:AY45)/8760</f>
        <v>22.519406392694062</v>
      </c>
      <c r="H45" s="12">
        <f>SUM('TRL Energy'!AZ45:BK45)/8760</f>
        <v>23.893345319634705</v>
      </c>
      <c r="I45" s="12">
        <f>SUM('TRL Energy'!BL45:BW45)/8760</f>
        <v>23.035653196347031</v>
      </c>
      <c r="J45" s="12">
        <f>SUM('TRL Energy'!BX45:CI45)/8784</f>
        <v>23.022986894817624</v>
      </c>
      <c r="K45" s="12">
        <f>SUM('TRL Energy'!CJ45:CU45)/8760</f>
        <v>24.347098421042126</v>
      </c>
      <c r="L45" s="12">
        <f>SUM('TRL Energy'!CV45:DG45)/8760</f>
        <v>23.360294546131165</v>
      </c>
      <c r="M45" s="12">
        <f>SUM('TRL Energy'!DH45:DS45)/8760</f>
        <v>23.985163996414382</v>
      </c>
      <c r="N45" s="12">
        <f>MAX('TRL CSP'!D45:O45)</f>
        <v>51.566000000000003</v>
      </c>
      <c r="O45" s="12">
        <f>MAX('TRL CSP'!P45:AA45)</f>
        <v>47.03</v>
      </c>
      <c r="P45" s="12">
        <f>MAX('TRL CSP'!AB45:AM45)</f>
        <v>44.2</v>
      </c>
      <c r="Q45" s="12">
        <f>MAX('TRL CSP'!AN45:AY45)</f>
        <v>43.7</v>
      </c>
      <c r="R45" s="12">
        <f>MAX('TRL CSP'!AZ45:BK45)</f>
        <v>54.670999999999999</v>
      </c>
      <c r="S45" s="12">
        <f>MAX('TRL CSP'!BL45:BW45)</f>
        <v>51.405999999999999</v>
      </c>
      <c r="T45" s="12">
        <f>MAX('TRL CSP'!BX45:CI45)</f>
        <v>46.285937285000003</v>
      </c>
      <c r="U45" s="12">
        <f>MAX('TRL CSP'!CJ45:CU45)</f>
        <v>56.542652332999999</v>
      </c>
      <c r="V45" s="12">
        <f>MAX('TRL CSP'!CV45:DG45)</f>
        <v>51.301255435999998</v>
      </c>
      <c r="W45" s="12">
        <f>MAX('TRL CSP'!DH45:DS45)</f>
        <v>52.492846787000005</v>
      </c>
      <c r="X45" s="12">
        <f t="shared" ref="X45:AG70" si="3">IFERROR(D45/N45, " ")</f>
        <v>0.42512117290126211</v>
      </c>
      <c r="Y45" s="12">
        <f t="shared" si="3"/>
        <v>0.48152894975227134</v>
      </c>
      <c r="Z45" s="12">
        <f t="shared" si="3"/>
        <v>0.50574522579103098</v>
      </c>
      <c r="AA45" s="12">
        <f t="shared" si="3"/>
        <v>0.51531822408910899</v>
      </c>
      <c r="AB45" s="12">
        <f t="shared" si="3"/>
        <v>0.43703874667803233</v>
      </c>
      <c r="AC45" s="12">
        <f t="shared" si="3"/>
        <v>0.44811215026158485</v>
      </c>
      <c r="AD45" s="12">
        <f t="shared" si="3"/>
        <v>0.49740781423645797</v>
      </c>
      <c r="AE45" s="12">
        <f t="shared" si="3"/>
        <v>0.43059703456522191</v>
      </c>
      <c r="AF45" s="12">
        <f t="shared" si="3"/>
        <v>0.45535522176984344</v>
      </c>
      <c r="AG45" s="12">
        <f t="shared" si="3"/>
        <v>0.456922523058025</v>
      </c>
      <c r="AH45" s="12">
        <f t="shared" si="2"/>
        <v>0.46531470631028393</v>
      </c>
      <c r="AJ45" s="31">
        <v>10371</v>
      </c>
      <c r="AK45" s="32" t="s">
        <v>114</v>
      </c>
      <c r="AL45" s="33">
        <v>0.55648869246120403</v>
      </c>
    </row>
    <row r="46" spans="2:38" x14ac:dyDescent="0.3">
      <c r="B46" s="7">
        <v>10109</v>
      </c>
      <c r="C46" s="8" t="s">
        <v>45</v>
      </c>
      <c r="D46" s="12">
        <f>SUM('TRL Energy'!D46:O46)/8760</f>
        <v>11.845617922374426</v>
      </c>
      <c r="E46" s="12">
        <f>SUM('TRL Energy'!P46:AA46)/8760</f>
        <v>12.246385616438356</v>
      </c>
      <c r="F46" s="12">
        <f>SUM('TRL Energy'!AB46:AM46)/8784</f>
        <v>12.785291438979964</v>
      </c>
      <c r="G46" s="12">
        <f>SUM('TRL Energy'!AN46:AY46)/8760</f>
        <v>12.866552511415525</v>
      </c>
      <c r="H46" s="12">
        <f>SUM('TRL Energy'!AZ46:BK46)/8760</f>
        <v>13.120333675799085</v>
      </c>
      <c r="I46" s="12">
        <f>SUM('TRL Energy'!BL46:BW46)/8760</f>
        <v>13.292489726027396</v>
      </c>
      <c r="J46" s="12">
        <f>SUM('TRL Energy'!BX46:CI46)/8784</f>
        <v>13.38480966839891</v>
      </c>
      <c r="K46" s="12">
        <f>SUM('TRL Energy'!CJ46:CU46)/8760</f>
        <v>13.858224759039613</v>
      </c>
      <c r="L46" s="12">
        <f>SUM('TRL Energy'!CV46:DG46)/8760</f>
        <v>13.413013698630136</v>
      </c>
      <c r="M46" s="12">
        <f>SUM('TRL Energy'!DH46:DS46)/8760</f>
        <v>13.438767922374428</v>
      </c>
      <c r="N46" s="12">
        <f>MAX('TRL CSP'!D46:O46)</f>
        <v>20.001000000000001</v>
      </c>
      <c r="O46" s="12">
        <f>MAX('TRL CSP'!P46:AA46)</f>
        <v>21.585999999999999</v>
      </c>
      <c r="P46" s="12">
        <f>MAX('TRL CSP'!AB46:AM46)</f>
        <v>20</v>
      </c>
      <c r="Q46" s="12">
        <f>MAX('TRL CSP'!AN46:AY46)</f>
        <v>20.6</v>
      </c>
      <c r="R46" s="12">
        <f>MAX('TRL CSP'!AZ46:BK46)</f>
        <v>20.309000000000001</v>
      </c>
      <c r="S46" s="12">
        <f>MAX('TRL CSP'!BL46:BW46)</f>
        <v>21.890999999999998</v>
      </c>
      <c r="T46" s="12">
        <f>MAX('TRL CSP'!BX46:CI46)</f>
        <v>24.031743001999999</v>
      </c>
      <c r="U46" s="12">
        <f>MAX('TRL CSP'!CJ46:CU46)</f>
        <v>24.087207007</v>
      </c>
      <c r="V46" s="12">
        <f>MAX('TRL CSP'!CV46:DG46)</f>
        <v>22.949000000000002</v>
      </c>
      <c r="W46" s="12">
        <f>MAX('TRL CSP'!DH46:DS46)</f>
        <v>24.294</v>
      </c>
      <c r="X46" s="12">
        <f t="shared" si="3"/>
        <v>0.59225128355454359</v>
      </c>
      <c r="Y46" s="12">
        <f t="shared" si="3"/>
        <v>0.56733001095331959</v>
      </c>
      <c r="Z46" s="12">
        <f t="shared" si="3"/>
        <v>0.63926457194899822</v>
      </c>
      <c r="AA46" s="12">
        <f t="shared" si="3"/>
        <v>0.62458992773861766</v>
      </c>
      <c r="AB46" s="12">
        <f t="shared" si="3"/>
        <v>0.64603543629913263</v>
      </c>
      <c r="AC46" s="12">
        <f t="shared" si="3"/>
        <v>0.60721254058870755</v>
      </c>
      <c r="AD46" s="12">
        <f t="shared" si="3"/>
        <v>0.55696374862551512</v>
      </c>
      <c r="AE46" s="12">
        <f t="shared" si="3"/>
        <v>0.57533547808229757</v>
      </c>
      <c r="AF46" s="12">
        <f t="shared" si="3"/>
        <v>0.58447050845919801</v>
      </c>
      <c r="AG46" s="12">
        <f t="shared" si="3"/>
        <v>0.55317230272390006</v>
      </c>
      <c r="AH46" s="12">
        <f t="shared" si="2"/>
        <v>0.59466258089742297</v>
      </c>
      <c r="AJ46" s="31">
        <v>10354</v>
      </c>
      <c r="AK46" s="32" t="s">
        <v>109</v>
      </c>
      <c r="AL46" s="33">
        <v>0.55452471126856262</v>
      </c>
    </row>
    <row r="47" spans="2:38" x14ac:dyDescent="0.3">
      <c r="B47" s="7">
        <v>10111</v>
      </c>
      <c r="C47" s="8" t="s">
        <v>46</v>
      </c>
      <c r="D47" s="12">
        <f>SUM('TRL Energy'!D47:O47)/8760</f>
        <v>3.1037305936073061</v>
      </c>
      <c r="E47" s="12">
        <f>SUM('TRL Energy'!P47:AA47)/8760</f>
        <v>3.0889659817351598</v>
      </c>
      <c r="F47" s="12">
        <f>SUM('TRL Energy'!AB47:AM47)/8784</f>
        <v>3.1322859744990894</v>
      </c>
      <c r="G47" s="12">
        <f>SUM('TRL Energy'!AN47:AY47)/8760</f>
        <v>2.9029680365296802</v>
      </c>
      <c r="H47" s="12">
        <f>SUM('TRL Energy'!AZ47:BK47)/8760</f>
        <v>3.1373937214611876</v>
      </c>
      <c r="I47" s="12">
        <f>SUM('TRL Energy'!BL47:BW47)/8760</f>
        <v>3.0928671232876717</v>
      </c>
      <c r="J47" s="12">
        <f>SUM('TRL Energy'!BX47:CI47)/8784</f>
        <v>3.0751325944899821</v>
      </c>
      <c r="K47" s="12">
        <f>SUM('TRL Energy'!CJ47:CU47)/8760</f>
        <v>3.1587719840182649</v>
      </c>
      <c r="L47" s="12">
        <f>SUM('TRL Energy'!CV47:DG47)/8760</f>
        <v>3.0430365296803652</v>
      </c>
      <c r="M47" s="12">
        <f>SUM('TRL Energy'!DH47:DS47)/8760</f>
        <v>2.977732420091324</v>
      </c>
      <c r="N47" s="12">
        <f>MAX('TRL CSP'!D47:O47)</f>
        <v>7.3040000000000003</v>
      </c>
      <c r="O47" s="12">
        <f>MAX('TRL CSP'!P47:AA47)</f>
        <v>6.133</v>
      </c>
      <c r="P47" s="12">
        <f>MAX('TRL CSP'!AB47:AM47)</f>
        <v>5.6</v>
      </c>
      <c r="Q47" s="12">
        <f>MAX('TRL CSP'!AN47:AY47)</f>
        <v>5.8</v>
      </c>
      <c r="R47" s="12">
        <f>MAX('TRL CSP'!AZ47:BK47)</f>
        <v>7.5430000000000001</v>
      </c>
      <c r="S47" s="12">
        <f>MAX('TRL CSP'!BL47:BW47)</f>
        <v>6.5049999999999999</v>
      </c>
      <c r="T47" s="12">
        <f>MAX('TRL CSP'!BX47:CI47)</f>
        <v>5.9637000000000002</v>
      </c>
      <c r="U47" s="12">
        <f>MAX('TRL CSP'!CJ47:CU47)</f>
        <v>7.8304</v>
      </c>
      <c r="V47" s="12">
        <f>MAX('TRL CSP'!CV47:DG47)</f>
        <v>5.9050000000000002</v>
      </c>
      <c r="W47" s="12">
        <f>MAX('TRL CSP'!DH47:DS47)</f>
        <v>5.8479999999999999</v>
      </c>
      <c r="X47" s="12">
        <f t="shared" si="3"/>
        <v>0.42493573296923687</v>
      </c>
      <c r="Y47" s="12">
        <f t="shared" si="3"/>
        <v>0.50366313088784609</v>
      </c>
      <c r="Z47" s="12">
        <f t="shared" si="3"/>
        <v>0.55933678116055174</v>
      </c>
      <c r="AA47" s="12">
        <f t="shared" si="3"/>
        <v>0.50051173043615171</v>
      </c>
      <c r="AB47" s="12">
        <f t="shared" si="3"/>
        <v>0.4159344718893262</v>
      </c>
      <c r="AC47" s="12">
        <f t="shared" si="3"/>
        <v>0.47545997283438457</v>
      </c>
      <c r="AD47" s="12">
        <f t="shared" si="3"/>
        <v>0.51564173155758708</v>
      </c>
      <c r="AE47" s="12">
        <f t="shared" si="3"/>
        <v>0.4033985472029864</v>
      </c>
      <c r="AF47" s="12">
        <f t="shared" si="3"/>
        <v>0.51533218114824131</v>
      </c>
      <c r="AG47" s="12">
        <f t="shared" si="3"/>
        <v>0.50918817033025376</v>
      </c>
      <c r="AH47" s="12">
        <f t="shared" si="2"/>
        <v>0.48234024504165651</v>
      </c>
      <c r="AJ47" s="31">
        <v>10029</v>
      </c>
      <c r="AK47" s="32" t="s">
        <v>9</v>
      </c>
      <c r="AL47" s="33">
        <v>0.55131968137393295</v>
      </c>
    </row>
    <row r="48" spans="2:38" x14ac:dyDescent="0.3">
      <c r="B48" s="7">
        <v>10112</v>
      </c>
      <c r="C48" s="8" t="s">
        <v>47</v>
      </c>
      <c r="D48" s="12">
        <f>SUM('TRL Energy'!D48:O48)/8760</f>
        <v>53.33970844748859</v>
      </c>
      <c r="E48" s="12">
        <f>SUM('TRL Energy'!P48:AA48)/8760</f>
        <v>56.143464041095896</v>
      </c>
      <c r="F48" s="12">
        <f>SUM('TRL Energy'!AB48:AM48)/8784</f>
        <v>54.756602914389802</v>
      </c>
      <c r="G48" s="12">
        <f>SUM('TRL Energy'!AN48:AY48)/8760</f>
        <v>54.653082191780825</v>
      </c>
      <c r="H48" s="12">
        <f>SUM('TRL Energy'!AZ48:BK48)/8760</f>
        <v>54.933975228310494</v>
      </c>
      <c r="I48" s="12">
        <f>SUM('TRL Energy'!BL48:BW48)/8760</f>
        <v>53.2686039954338</v>
      </c>
      <c r="J48" s="12">
        <f>SUM('TRL Energy'!BX48:CI48)/8784</f>
        <v>53.576234943751018</v>
      </c>
      <c r="K48" s="12">
        <f>SUM('TRL Energy'!CJ48:CU48)/8760</f>
        <v>58.847545392857079</v>
      </c>
      <c r="L48" s="12">
        <f>SUM('TRL Energy'!CV48:DG48)/8760</f>
        <v>57.638127853881279</v>
      </c>
      <c r="M48" s="12">
        <f>SUM('TRL Energy'!DH48:DS48)/8760</f>
        <v>55.783448858447485</v>
      </c>
      <c r="N48" s="12">
        <f>MAX('TRL CSP'!D48:O48)</f>
        <v>103.473</v>
      </c>
      <c r="O48" s="12">
        <f>MAX('TRL CSP'!P48:AA48)</f>
        <v>90.004000000000005</v>
      </c>
      <c r="P48" s="12">
        <f>MAX('TRL CSP'!AB48:AM48)</f>
        <v>91.3</v>
      </c>
      <c r="Q48" s="12">
        <f>MAX('TRL CSP'!AN48:AY48)</f>
        <v>90.3</v>
      </c>
      <c r="R48" s="12">
        <f>MAX('TRL CSP'!AZ48:BK48)</f>
        <v>96.361999999999995</v>
      </c>
      <c r="S48" s="12">
        <f>MAX('TRL CSP'!BL48:BW48)</f>
        <v>89.825999999999993</v>
      </c>
      <c r="T48" s="12">
        <f>MAX('TRL CSP'!BX48:CI48)</f>
        <v>87.965651444999992</v>
      </c>
      <c r="U48" s="12">
        <f>MAX('TRL CSP'!CJ48:CU48)</f>
        <v>101.07887264</v>
      </c>
      <c r="V48" s="12">
        <f>MAX('TRL CSP'!CV48:DG48)</f>
        <v>92.965000000000003</v>
      </c>
      <c r="W48" s="12">
        <f>MAX('TRL CSP'!DH48:DS48)</f>
        <v>94.320999999999998</v>
      </c>
      <c r="X48" s="12">
        <f t="shared" si="3"/>
        <v>0.51549397859817137</v>
      </c>
      <c r="Y48" s="12">
        <f t="shared" si="3"/>
        <v>0.62378854318803489</v>
      </c>
      <c r="Z48" s="12">
        <f t="shared" si="3"/>
        <v>0.59974373400207892</v>
      </c>
      <c r="AA48" s="12">
        <f t="shared" si="3"/>
        <v>0.60523900544607778</v>
      </c>
      <c r="AB48" s="12">
        <f t="shared" si="3"/>
        <v>0.57007923484683276</v>
      </c>
      <c r="AC48" s="12">
        <f t="shared" si="3"/>
        <v>0.59301988283385443</v>
      </c>
      <c r="AD48" s="12">
        <f t="shared" si="3"/>
        <v>0.60905858211314723</v>
      </c>
      <c r="AE48" s="12">
        <f t="shared" si="3"/>
        <v>0.58219431871234884</v>
      </c>
      <c r="AF48" s="12">
        <f t="shared" si="3"/>
        <v>0.61999814826957755</v>
      </c>
      <c r="AG48" s="12">
        <f t="shared" si="3"/>
        <v>0.59142130446504471</v>
      </c>
      <c r="AH48" s="12">
        <f t="shared" si="2"/>
        <v>0.59100367324751679</v>
      </c>
      <c r="AJ48" s="31">
        <v>10025</v>
      </c>
      <c r="AK48" s="32" t="s">
        <v>7</v>
      </c>
      <c r="AL48" s="33">
        <v>0.55111269477006619</v>
      </c>
    </row>
    <row r="49" spans="2:38" x14ac:dyDescent="0.3">
      <c r="B49" s="7">
        <v>10113</v>
      </c>
      <c r="C49" s="8" t="s">
        <v>48</v>
      </c>
      <c r="D49" s="12">
        <f>SUM('TRL Energy'!D49:O49)/8760</f>
        <v>35.150908333333327</v>
      </c>
      <c r="E49" s="12">
        <f>SUM('TRL Energy'!P49:AA49)/8760</f>
        <v>36.24004383561644</v>
      </c>
      <c r="F49" s="12">
        <f>SUM('TRL Energy'!AB49:AM49)/8784</f>
        <v>35.932035519125684</v>
      </c>
      <c r="G49" s="12">
        <f>SUM('TRL Energy'!AN49:AY49)/8760</f>
        <v>38.695547945205476</v>
      </c>
      <c r="H49" s="12">
        <f>SUM('TRL Energy'!AZ49:BK49)/8760</f>
        <v>41.656500456620996</v>
      </c>
      <c r="I49" s="12">
        <f>SUM('TRL Energy'!BL49:BW49)/8760</f>
        <v>42.037833219178083</v>
      </c>
      <c r="J49" s="12">
        <f>SUM('TRL Energy'!BX49:CI49)/8784</f>
        <v>40.237670868267301</v>
      </c>
      <c r="K49" s="12">
        <f>SUM('TRL Energy'!CJ49:CU49)/8760</f>
        <v>40.810496890506627</v>
      </c>
      <c r="L49" s="12">
        <f>SUM('TRL Energy'!CV49:DG49)/8760</f>
        <v>41.343949771689495</v>
      </c>
      <c r="M49" s="12">
        <f>SUM('TRL Energy'!DH49:DS49)/8760</f>
        <v>41.868410159817351</v>
      </c>
      <c r="N49" s="12">
        <f>MAX('TRL CSP'!D49:O49)</f>
        <v>95.81</v>
      </c>
      <c r="O49" s="12">
        <f>MAX('TRL CSP'!P49:AA49)</f>
        <v>91.933999999999997</v>
      </c>
      <c r="P49" s="12">
        <f>MAX('TRL CSP'!AB49:AM49)</f>
        <v>93.5</v>
      </c>
      <c r="Q49" s="12">
        <f>MAX('TRL CSP'!AN49:AY49)</f>
        <v>96.2</v>
      </c>
      <c r="R49" s="12">
        <f>MAX('TRL CSP'!AZ49:BK49)</f>
        <v>101.63200000000001</v>
      </c>
      <c r="S49" s="12">
        <f>MAX('TRL CSP'!BL49:BW49)</f>
        <v>102.34</v>
      </c>
      <c r="T49" s="12">
        <f>MAX('TRL CSP'!BX49:CI49)</f>
        <v>104.19707360000001</v>
      </c>
      <c r="U49" s="12">
        <f>MAX('TRL CSP'!CJ49:CU49)</f>
        <v>101.26602960700001</v>
      </c>
      <c r="V49" s="12">
        <f>MAX('TRL CSP'!CV49:DG49)</f>
        <v>101.31100000000001</v>
      </c>
      <c r="W49" s="12">
        <f>MAX('TRL CSP'!DH49:DS49)</f>
        <v>110.087</v>
      </c>
      <c r="X49" s="12">
        <f t="shared" si="3"/>
        <v>0.36688141460529511</v>
      </c>
      <c r="Y49" s="12">
        <f t="shared" si="3"/>
        <v>0.39419631295947571</v>
      </c>
      <c r="Z49" s="12">
        <f t="shared" si="3"/>
        <v>0.38429984512433885</v>
      </c>
      <c r="AA49" s="12">
        <f t="shared" si="3"/>
        <v>0.40224062313103404</v>
      </c>
      <c r="AB49" s="12">
        <f t="shared" si="3"/>
        <v>0.40987583100422104</v>
      </c>
      <c r="AC49" s="12">
        <f t="shared" si="3"/>
        <v>0.41076639846763807</v>
      </c>
      <c r="AD49" s="12">
        <f t="shared" si="3"/>
        <v>0.3861689150957815</v>
      </c>
      <c r="AE49" s="12">
        <f t="shared" si="3"/>
        <v>0.40300283371320805</v>
      </c>
      <c r="AF49" s="12">
        <f t="shared" si="3"/>
        <v>0.40808944509174216</v>
      </c>
      <c r="AG49" s="12">
        <f t="shared" si="3"/>
        <v>0.38032111111954497</v>
      </c>
      <c r="AH49" s="12">
        <f t="shared" si="2"/>
        <v>0.39458427303122795</v>
      </c>
      <c r="AJ49" s="31">
        <v>10235</v>
      </c>
      <c r="AK49" s="32" t="s">
        <v>77</v>
      </c>
      <c r="AL49" s="33">
        <v>0.55099040105278285</v>
      </c>
    </row>
    <row r="50" spans="2:38" x14ac:dyDescent="0.3">
      <c r="B50" s="7">
        <v>10116</v>
      </c>
      <c r="C50" s="8" t="s">
        <v>49</v>
      </c>
      <c r="D50" s="12">
        <f>SUM('TRL Energy'!D50:O50)/8760</f>
        <v>0.22055297836881765</v>
      </c>
      <c r="E50" s="12">
        <f>SUM('TRL Energy'!P50:AA50)/8760</f>
        <v>0.21821330790060528</v>
      </c>
      <c r="F50" s="12">
        <f>SUM('TRL Energy'!AB50:AM50)/8784</f>
        <v>0.21357012750455373</v>
      </c>
      <c r="G50" s="12">
        <f>SUM('TRL Energy'!AN50:AY50)/8760</f>
        <v>0.25490867579908677</v>
      </c>
      <c r="H50" s="12">
        <f>SUM('TRL Energy'!AZ50:BK50)/8760</f>
        <v>0.26852248858447486</v>
      </c>
      <c r="I50" s="12">
        <f>SUM('TRL Energy'!BL50:BW50)/8760</f>
        <v>0.25081175799086763</v>
      </c>
      <c r="J50" s="12">
        <f>SUM('TRL Energy'!BX50:CI50)/8784</f>
        <v>0.2550642093431239</v>
      </c>
      <c r="K50" s="12">
        <f>SUM('TRL Energy'!CJ50:CU50)/8760</f>
        <v>0.2722708270958904</v>
      </c>
      <c r="L50" s="12">
        <f>SUM('TRL Energy'!CV50:DG50)/8760</f>
        <v>0.24326835625799087</v>
      </c>
      <c r="M50" s="12">
        <f>SUM('TRL Energy'!DH50:DS50)/8760</f>
        <v>0.26667472819748861</v>
      </c>
      <c r="N50" s="12">
        <f>MAX('TRL CSP'!D50:O50)</f>
        <v>0.40376075300000003</v>
      </c>
      <c r="O50" s="12">
        <f>MAX('TRL CSP'!P50:AA50)</f>
        <v>0.45058894230769231</v>
      </c>
      <c r="P50" s="12">
        <f>MAX('TRL CSP'!AB50:AM50)</f>
        <v>1.3</v>
      </c>
      <c r="Q50" s="12">
        <f>MAX('TRL CSP'!AN50:AY50)</f>
        <v>1.4</v>
      </c>
      <c r="R50" s="12">
        <f>MAX('TRL CSP'!AZ50:BK50)</f>
        <v>0.47299999999999998</v>
      </c>
      <c r="S50" s="12">
        <f>MAX('TRL CSP'!BL50:BW50)</f>
        <v>0.41299999999999998</v>
      </c>
      <c r="T50" s="12">
        <f>MAX('TRL CSP'!BX50:CI50)</f>
        <v>1.7220234800000001</v>
      </c>
      <c r="U50" s="12">
        <f>MAX('TRL CSP'!CJ50:CU50)</f>
        <v>1.6796994999999999</v>
      </c>
      <c r="V50" s="12">
        <f>MAX('TRL CSP'!CV50:DG50)</f>
        <v>0.41299999999999998</v>
      </c>
      <c r="W50" s="12">
        <f>MAX('TRL CSP'!DH50:DS50)</f>
        <v>0.443</v>
      </c>
      <c r="X50" s="12">
        <f t="shared" si="3"/>
        <v>0.54624669864536746</v>
      </c>
      <c r="Y50" s="12">
        <f t="shared" si="3"/>
        <v>0.48428464929260207</v>
      </c>
      <c r="Z50" s="12">
        <f t="shared" si="3"/>
        <v>0.16428471346504134</v>
      </c>
      <c r="AA50" s="12">
        <f t="shared" si="3"/>
        <v>0.18207762557077628</v>
      </c>
      <c r="AB50" s="12">
        <f t="shared" si="3"/>
        <v>0.56770082153165935</v>
      </c>
      <c r="AC50" s="12">
        <f t="shared" si="3"/>
        <v>0.60729239222970377</v>
      </c>
      <c r="AD50" s="12">
        <f t="shared" si="3"/>
        <v>0.14811889170240808</v>
      </c>
      <c r="AE50" s="12">
        <f t="shared" si="3"/>
        <v>0.16209496228098563</v>
      </c>
      <c r="AF50" s="12">
        <f t="shared" si="3"/>
        <v>0.58902749699271395</v>
      </c>
      <c r="AG50" s="12">
        <f t="shared" si="3"/>
        <v>0.6019745557505386</v>
      </c>
      <c r="AH50" s="12">
        <f t="shared" si="2"/>
        <v>0.40531028074617959</v>
      </c>
      <c r="AJ50" s="31">
        <v>10342</v>
      </c>
      <c r="AK50" s="32" t="s">
        <v>105</v>
      </c>
      <c r="AL50" s="33">
        <v>0.54364450935793385</v>
      </c>
    </row>
    <row r="51" spans="2:38" x14ac:dyDescent="0.3">
      <c r="B51" s="7">
        <v>10118</v>
      </c>
      <c r="C51" s="8" t="s">
        <v>50</v>
      </c>
      <c r="D51" s="12">
        <f>SUM('TRL Energy'!D51:O51)/8760</f>
        <v>46.875645547945211</v>
      </c>
      <c r="E51" s="12">
        <f>SUM('TRL Energy'!P51:AA51)/8760</f>
        <v>47.966915867579907</v>
      </c>
      <c r="F51" s="12">
        <f>SUM('TRL Energy'!AB51:AM51)/8784</f>
        <v>48.469945355191257</v>
      </c>
      <c r="G51" s="12">
        <f>SUM('TRL Energy'!AN51:AY51)/8760</f>
        <v>47.831963470319636</v>
      </c>
      <c r="H51" s="12">
        <f>SUM('TRL Energy'!AZ51:BK51)/8760</f>
        <v>48.972946575342448</v>
      </c>
      <c r="I51" s="12">
        <f>SUM('TRL Energy'!BL51:BW51)/8760</f>
        <v>46.739266095890414</v>
      </c>
      <c r="J51" s="12">
        <f>SUM('TRL Energy'!BX51:CI51)/8784</f>
        <v>46.932474898890142</v>
      </c>
      <c r="K51" s="12">
        <f>SUM('TRL Energy'!CJ51:CU51)/8760</f>
        <v>50.372109193297824</v>
      </c>
      <c r="L51" s="12">
        <f>SUM('TRL Energy'!CV51:DG51)/8760</f>
        <v>49.387336555871464</v>
      </c>
      <c r="M51" s="12">
        <f>SUM('TRL Energy'!DH51:DS51)/8760</f>
        <v>49.154911082760847</v>
      </c>
      <c r="N51" s="12">
        <f>MAX('TRL CSP'!D51:O51)</f>
        <v>118.824</v>
      </c>
      <c r="O51" s="12">
        <f>MAX('TRL CSP'!P51:AA51)</f>
        <v>99.876999999999995</v>
      </c>
      <c r="P51" s="12">
        <f>MAX('TRL CSP'!AB51:AM51)</f>
        <v>105.1</v>
      </c>
      <c r="Q51" s="12">
        <f>MAX('TRL CSP'!AN51:AY51)</f>
        <v>94.4</v>
      </c>
      <c r="R51" s="12">
        <f>MAX('TRL CSP'!AZ51:BK51)</f>
        <v>115.93300000000001</v>
      </c>
      <c r="S51" s="12">
        <f>MAX('TRL CSP'!BL51:BW51)</f>
        <v>94.405000000000001</v>
      </c>
      <c r="T51" s="12">
        <f>MAX('TRL CSP'!BX51:CI51)</f>
        <v>96.066369336999998</v>
      </c>
      <c r="U51" s="12">
        <f>MAX('TRL CSP'!CJ51:CU51)</f>
        <v>114.32095824999999</v>
      </c>
      <c r="V51" s="12">
        <f>MAX('TRL CSP'!CV51:DG51)</f>
        <v>99.288567221999998</v>
      </c>
      <c r="W51" s="12">
        <f>MAX('TRL CSP'!DH51:DS51)</f>
        <v>97.620190346000001</v>
      </c>
      <c r="X51" s="12">
        <f t="shared" si="3"/>
        <v>0.39449644472451029</v>
      </c>
      <c r="Y51" s="12">
        <f t="shared" si="3"/>
        <v>0.48025987832614025</v>
      </c>
      <c r="Z51" s="12">
        <f t="shared" si="3"/>
        <v>0.46117930880296154</v>
      </c>
      <c r="AA51" s="12">
        <f t="shared" si="3"/>
        <v>0.50669452828728423</v>
      </c>
      <c r="AB51" s="12">
        <f t="shared" si="3"/>
        <v>0.42242456052497945</v>
      </c>
      <c r="AC51" s="12">
        <f t="shared" si="3"/>
        <v>0.49509312108352749</v>
      </c>
      <c r="AD51" s="12">
        <f t="shared" si="3"/>
        <v>0.48854219455563502</v>
      </c>
      <c r="AE51" s="12">
        <f t="shared" si="3"/>
        <v>0.4406200749572341</v>
      </c>
      <c r="AF51" s="12">
        <f t="shared" si="3"/>
        <v>0.49741211841083349</v>
      </c>
      <c r="AG51" s="12">
        <f t="shared" si="3"/>
        <v>0.50353221919091429</v>
      </c>
      <c r="AH51" s="12">
        <f t="shared" si="2"/>
        <v>0.46902544488640202</v>
      </c>
      <c r="AJ51" s="31">
        <v>10259</v>
      </c>
      <c r="AK51" s="32" t="s">
        <v>87</v>
      </c>
      <c r="AL51" s="33">
        <v>0.54327747080335465</v>
      </c>
    </row>
    <row r="52" spans="2:38" x14ac:dyDescent="0.3">
      <c r="B52" s="7">
        <v>10121</v>
      </c>
      <c r="C52" s="8" t="s">
        <v>51</v>
      </c>
      <c r="D52" s="12">
        <f>SUM('TRL Energy'!D52:O52)/8760</f>
        <v>40.247198515981729</v>
      </c>
      <c r="E52" s="12">
        <f>SUM('TRL Energy'!P52:AA52)/8760</f>
        <v>41.521651484018264</v>
      </c>
      <c r="F52" s="12">
        <f>SUM('TRL Energy'!AB52:AM52)/8784</f>
        <v>40.519011839708561</v>
      </c>
      <c r="G52" s="12">
        <f>SUM('TRL Energy'!AN52:AY52)/8760</f>
        <v>40.162100456621005</v>
      </c>
      <c r="H52" s="12">
        <f>SUM('TRL Energy'!AZ52:BK52)/8760</f>
        <v>38.945035730593602</v>
      </c>
      <c r="I52" s="12">
        <f>SUM('TRL Energy'!BL52:BW52)/8760</f>
        <v>37.004451369863013</v>
      </c>
      <c r="J52" s="12">
        <f>SUM('TRL Energy'!BX52:CI52)/8784</f>
        <v>38.550216700381718</v>
      </c>
      <c r="K52" s="12">
        <f>SUM('TRL Energy'!CJ52:CU52)/8760</f>
        <v>40.431573945898286</v>
      </c>
      <c r="L52" s="12">
        <f>SUM('TRL Energy'!CV52:DG52)/8760</f>
        <v>39.730354171392811</v>
      </c>
      <c r="M52" s="12">
        <f>SUM('TRL Energy'!DH52:DS52)/8760</f>
        <v>39.553347733498065</v>
      </c>
      <c r="N52" s="12">
        <f>MAX('TRL CSP'!D52:O52)</f>
        <v>94.603999999999999</v>
      </c>
      <c r="O52" s="12">
        <f>MAX('TRL CSP'!P52:AA52)</f>
        <v>86.116</v>
      </c>
      <c r="P52" s="12">
        <f>MAX('TRL CSP'!AB52:AM52)</f>
        <v>79.5</v>
      </c>
      <c r="Q52" s="12">
        <f>MAX('TRL CSP'!AN52:AY52)</f>
        <v>83</v>
      </c>
      <c r="R52" s="12">
        <f>MAX('TRL CSP'!AZ52:BK52)</f>
        <v>87.311999999999998</v>
      </c>
      <c r="S52" s="12">
        <f>MAX('TRL CSP'!BL52:BW52)</f>
        <v>72.694999999999993</v>
      </c>
      <c r="T52" s="12">
        <f>MAX('TRL CSP'!BX52:CI52)</f>
        <v>75.239491823999998</v>
      </c>
      <c r="U52" s="12">
        <f>MAX('TRL CSP'!CJ52:CU52)</f>
        <v>87.162191508000006</v>
      </c>
      <c r="V52" s="12">
        <f>MAX('TRL CSP'!CV52:DG52)</f>
        <v>83.041802242999992</v>
      </c>
      <c r="W52" s="12">
        <f>MAX('TRL CSP'!DH52:DS52)</f>
        <v>81.177070405999999</v>
      </c>
      <c r="X52" s="12">
        <f t="shared" si="3"/>
        <v>0.425428084605109</v>
      </c>
      <c r="Y52" s="12">
        <f t="shared" si="3"/>
        <v>0.48215954624016749</v>
      </c>
      <c r="Z52" s="12">
        <f t="shared" si="3"/>
        <v>0.50967310490199447</v>
      </c>
      <c r="AA52" s="12">
        <f t="shared" si="3"/>
        <v>0.48388072839302415</v>
      </c>
      <c r="AB52" s="12">
        <f t="shared" si="3"/>
        <v>0.44604448106323991</v>
      </c>
      <c r="AC52" s="12">
        <f t="shared" si="3"/>
        <v>0.50903709154498955</v>
      </c>
      <c r="AD52" s="12">
        <f t="shared" si="3"/>
        <v>0.51236678725260765</v>
      </c>
      <c r="AE52" s="12">
        <f t="shared" si="3"/>
        <v>0.46386596351455156</v>
      </c>
      <c r="AF52" s="12">
        <f t="shared" si="3"/>
        <v>0.47843800469470038</v>
      </c>
      <c r="AG52" s="12">
        <f t="shared" si="3"/>
        <v>0.48724778481996783</v>
      </c>
      <c r="AH52" s="12">
        <f t="shared" si="2"/>
        <v>0.47981415770303526</v>
      </c>
      <c r="AJ52" s="31">
        <v>10183</v>
      </c>
      <c r="AK52" s="32" t="s">
        <v>65</v>
      </c>
      <c r="AL52" s="33">
        <v>0.54311865697279837</v>
      </c>
    </row>
    <row r="53" spans="2:38" x14ac:dyDescent="0.3">
      <c r="B53" s="7">
        <v>10123</v>
      </c>
      <c r="C53" s="8" t="s">
        <v>52</v>
      </c>
      <c r="D53" s="12">
        <f>SUM('TRL Energy'!D53:O53)/8760</f>
        <v>576.59387168949763</v>
      </c>
      <c r="E53" s="12">
        <f>SUM('TRL Energy'!P53:AA53)/8760</f>
        <v>583.64462294520536</v>
      </c>
      <c r="F53" s="12">
        <f>SUM('TRL Energy'!AB53:AM53)/8784</f>
        <v>587.76427618397076</v>
      </c>
      <c r="G53" s="12">
        <f>SUM('TRL Energy'!AN53:AY53)/8760</f>
        <v>596.40844748858444</v>
      </c>
      <c r="H53" s="12">
        <f>SUM('TRL Energy'!AZ53:BK53)/8760</f>
        <v>594.87146118721466</v>
      </c>
      <c r="I53" s="12">
        <f>SUM('TRL Energy'!BL53:BW53)/8760</f>
        <v>568.35412796803644</v>
      </c>
      <c r="J53" s="12">
        <f>SUM('TRL Energy'!BX53:CI53)/8784</f>
        <v>575.1306459187158</v>
      </c>
      <c r="K53" s="12">
        <f>SUM('TRL Energy'!CJ53:CU53)/8760</f>
        <v>568.49101609589047</v>
      </c>
      <c r="L53" s="12">
        <f>SUM('TRL Energy'!CV53:DG53)/8760</f>
        <v>551.77655924657529</v>
      </c>
      <c r="M53" s="12">
        <f>SUM('TRL Energy'!DH53:DS53)/8760</f>
        <v>540.86216541095894</v>
      </c>
      <c r="N53" s="12">
        <f>MAX('TRL CSP'!D53:O53)</f>
        <v>831.154</v>
      </c>
      <c r="O53" s="12">
        <f>MAX('TRL CSP'!P53:AA53)</f>
        <v>772.09100000000001</v>
      </c>
      <c r="P53" s="12">
        <f>MAX('TRL CSP'!AB53:AM53)</f>
        <v>757.43</v>
      </c>
      <c r="Q53" s="12">
        <f>MAX('TRL CSP'!AN53:AY53)</f>
        <v>772.5</v>
      </c>
      <c r="R53" s="12">
        <f>MAX('TRL CSP'!AZ53:BK53)</f>
        <v>795.4</v>
      </c>
      <c r="S53" s="12">
        <f>MAX('TRL CSP'!BL53:BW53)</f>
        <v>751.25300000000004</v>
      </c>
      <c r="T53" s="12">
        <f>MAX('TRL CSP'!BX53:CI53)</f>
        <v>753.14400000000001</v>
      </c>
      <c r="U53" s="12">
        <f>MAX('TRL CSP'!CJ53:CU53)</f>
        <v>779.13499999999999</v>
      </c>
      <c r="V53" s="12">
        <f>MAX('TRL CSP'!CV53:DG53)</f>
        <v>751.41099999999994</v>
      </c>
      <c r="W53" s="12">
        <f>MAX('TRL CSP'!DH53:DS53)</f>
        <v>758.27800000000002</v>
      </c>
      <c r="X53" s="12">
        <f t="shared" si="3"/>
        <v>0.69372688056545195</v>
      </c>
      <c r="Y53" s="12">
        <f t="shared" si="3"/>
        <v>0.75592724555163227</v>
      </c>
      <c r="Z53" s="12">
        <f t="shared" si="3"/>
        <v>0.77599814660624855</v>
      </c>
      <c r="AA53" s="12">
        <f t="shared" si="3"/>
        <v>0.7720497702117598</v>
      </c>
      <c r="AB53" s="12">
        <f t="shared" si="3"/>
        <v>0.74788969221425028</v>
      </c>
      <c r="AC53" s="12">
        <f t="shared" si="3"/>
        <v>0.75654157516580489</v>
      </c>
      <c r="AD53" s="12">
        <f t="shared" si="3"/>
        <v>0.76363968367100554</v>
      </c>
      <c r="AE53" s="12">
        <f t="shared" si="3"/>
        <v>0.72964379227719267</v>
      </c>
      <c r="AF53" s="12">
        <f t="shared" si="3"/>
        <v>0.73432057721616439</v>
      </c>
      <c r="AG53" s="12">
        <f t="shared" si="3"/>
        <v>0.7132768792065165</v>
      </c>
      <c r="AH53" s="12">
        <f t="shared" si="2"/>
        <v>0.74430142426860257</v>
      </c>
      <c r="AJ53" s="31">
        <v>10068</v>
      </c>
      <c r="AK53" s="32" t="s">
        <v>22</v>
      </c>
      <c r="AL53" s="33">
        <v>0.53939347784024472</v>
      </c>
    </row>
    <row r="54" spans="2:38" x14ac:dyDescent="0.3">
      <c r="B54" s="7">
        <v>10136</v>
      </c>
      <c r="C54" s="8" t="s">
        <v>53</v>
      </c>
      <c r="D54" s="12">
        <f>SUM('TRL Energy'!D54:O54)/8760</f>
        <v>18.086291095890413</v>
      </c>
      <c r="E54" s="12">
        <f>SUM('TRL Energy'!P54:AA54)/8760</f>
        <v>18.219384132420089</v>
      </c>
      <c r="F54" s="12">
        <f>SUM('TRL Energy'!AB54:AM54)/8784</f>
        <v>18.376366120218581</v>
      </c>
      <c r="G54" s="12">
        <f>SUM('TRL Energy'!AN54:AY54)/8760</f>
        <v>17.815981735159816</v>
      </c>
      <c r="H54" s="12">
        <f>SUM('TRL Energy'!AZ54:BK54)/8760</f>
        <v>18.187527511415528</v>
      </c>
      <c r="I54" s="12">
        <f>SUM('TRL Energy'!BL54:BW54)/8760</f>
        <v>17.22601301369863</v>
      </c>
      <c r="J54" s="12">
        <f>SUM('TRL Energy'!BX54:CI54)/8784</f>
        <v>17.612542463570126</v>
      </c>
      <c r="K54" s="12">
        <f>SUM('TRL Energy'!CJ54:CU54)/8760</f>
        <v>18.945277226027397</v>
      </c>
      <c r="L54" s="12">
        <f>SUM('TRL Energy'!CV54:DG54)/8760</f>
        <v>18.635146803657534</v>
      </c>
      <c r="M54" s="12">
        <f>SUM('TRL Energy'!DH54:DS54)/8760</f>
        <v>17.880576060502289</v>
      </c>
      <c r="N54" s="12">
        <f>MAX('TRL CSP'!D54:O54)</f>
        <v>52.000999999999998</v>
      </c>
      <c r="O54" s="12">
        <f>MAX('TRL CSP'!P54:AA54)</f>
        <v>41.15</v>
      </c>
      <c r="P54" s="12">
        <f>MAX('TRL CSP'!AB54:AM54)</f>
        <v>40.299999999999997</v>
      </c>
      <c r="Q54" s="12">
        <f>MAX('TRL CSP'!AN54:AY54)</f>
        <v>36.1</v>
      </c>
      <c r="R54" s="12">
        <f>MAX('TRL CSP'!AZ54:BK54)</f>
        <v>47.802</v>
      </c>
      <c r="S54" s="12">
        <f>MAX('TRL CSP'!BL54:BW54)</f>
        <v>42.337000000000003</v>
      </c>
      <c r="T54" s="12">
        <f>MAX('TRL CSP'!BX54:CI54)</f>
        <v>42.072000000000003</v>
      </c>
      <c r="U54" s="12">
        <f>MAX('TRL CSP'!CJ54:CU54)</f>
        <v>44.07</v>
      </c>
      <c r="V54" s="12">
        <f>MAX('TRL CSP'!CV54:DG54)</f>
        <v>40.448999999999998</v>
      </c>
      <c r="W54" s="12">
        <f>MAX('TRL CSP'!DH54:DS54)</f>
        <v>39.22</v>
      </c>
      <c r="X54" s="12">
        <f t="shared" si="3"/>
        <v>0.34780660171709032</v>
      </c>
      <c r="Y54" s="12">
        <f t="shared" si="3"/>
        <v>0.44275538596403619</v>
      </c>
      <c r="Z54" s="12">
        <f t="shared" si="3"/>
        <v>0.45598923375232214</v>
      </c>
      <c r="AA54" s="12">
        <f t="shared" si="3"/>
        <v>0.49351749958891455</v>
      </c>
      <c r="AB54" s="12">
        <f t="shared" si="3"/>
        <v>0.38047628784183773</v>
      </c>
      <c r="AC54" s="12">
        <f t="shared" si="3"/>
        <v>0.40687845179626869</v>
      </c>
      <c r="AD54" s="12">
        <f t="shared" si="3"/>
        <v>0.41862860010387254</v>
      </c>
      <c r="AE54" s="12">
        <f t="shared" si="3"/>
        <v>0.42989056560080319</v>
      </c>
      <c r="AF54" s="12">
        <f t="shared" si="3"/>
        <v>0.46070723141876274</v>
      </c>
      <c r="AG54" s="12">
        <f t="shared" si="3"/>
        <v>0.45590454004340358</v>
      </c>
      <c r="AH54" s="12">
        <f t="shared" si="2"/>
        <v>0.42925543978273106</v>
      </c>
      <c r="AJ54" s="31">
        <v>10191</v>
      </c>
      <c r="AK54" s="32" t="s">
        <v>68</v>
      </c>
      <c r="AL54" s="33">
        <v>0.53919753556739314</v>
      </c>
    </row>
    <row r="55" spans="2:38" x14ac:dyDescent="0.3">
      <c r="B55" s="7">
        <v>10142</v>
      </c>
      <c r="C55" s="8" t="s">
        <v>54</v>
      </c>
      <c r="D55" s="12">
        <f>SUM('TRL Energy'!D55:O55)/8760</f>
        <v>2.5641683593607305</v>
      </c>
      <c r="E55" s="12">
        <f>SUM('TRL Energy'!P55:AA55)/8760</f>
        <v>2.6568928082191783</v>
      </c>
      <c r="F55" s="12">
        <f>SUM('TRL Energy'!AB55:AM55)/8784</f>
        <v>2.8051001821493626</v>
      </c>
      <c r="G55" s="12">
        <f>SUM('TRL Energy'!AN55:AY55)/8760</f>
        <v>2.8393835616438357</v>
      </c>
      <c r="H55" s="12">
        <f>SUM('TRL Energy'!AZ55:BK55)/8760</f>
        <v>2.7747752283105021</v>
      </c>
      <c r="I55" s="12">
        <f>SUM('TRL Energy'!BL55:BW55)/8760</f>
        <v>2.7920076484018264</v>
      </c>
      <c r="J55" s="12">
        <f>SUM('TRL Energy'!BX55:CI55)/8784</f>
        <v>2.8022491330989303</v>
      </c>
      <c r="K55" s="12">
        <f>SUM('TRL Energy'!CJ55:CU55)/8760</f>
        <v>2.857371294072375</v>
      </c>
      <c r="L55" s="12">
        <f>SUM('TRL Energy'!CV55:DG55)/8760</f>
        <v>3.0006849315068491</v>
      </c>
      <c r="M55" s="12">
        <f>SUM('TRL Energy'!DH55:DS55)/8760</f>
        <v>3.0720372146118722</v>
      </c>
      <c r="N55" s="12">
        <f>MAX('TRL CSP'!D55:O55)</f>
        <v>6.0384807692307696</v>
      </c>
      <c r="O55" s="12">
        <f>MAX('TRL CSP'!P55:AA55)</f>
        <v>6.0279999999999996</v>
      </c>
      <c r="P55" s="12">
        <f>MAX('TRL CSP'!AB55:AM55)</f>
        <v>6.2</v>
      </c>
      <c r="Q55" s="12">
        <f>MAX('TRL CSP'!AN55:AY55)</f>
        <v>6.3</v>
      </c>
      <c r="R55" s="12">
        <f>MAX('TRL CSP'!AZ55:BK55)</f>
        <v>6.1520000000000001</v>
      </c>
      <c r="S55" s="12">
        <f>MAX('TRL CSP'!BL55:BW55)</f>
        <v>6.5170000000000003</v>
      </c>
      <c r="T55" s="12">
        <f>MAX('TRL CSP'!BX55:CI55)</f>
        <v>5.8055431070000001</v>
      </c>
      <c r="U55" s="12">
        <f>MAX('TRL CSP'!CJ55:CU55)</f>
        <v>6.5314219070000004</v>
      </c>
      <c r="V55" s="12">
        <f>MAX('TRL CSP'!CV55:DG55)</f>
        <v>6.4139999999999997</v>
      </c>
      <c r="W55" s="12">
        <f>MAX('TRL CSP'!DH55:DS55)</f>
        <v>7.29</v>
      </c>
      <c r="X55" s="12">
        <f t="shared" si="3"/>
        <v>0.42463799378587325</v>
      </c>
      <c r="Y55" s="12">
        <f t="shared" si="3"/>
        <v>0.44075859459508598</v>
      </c>
      <c r="Z55" s="12">
        <f t="shared" si="3"/>
        <v>0.45243551324989717</v>
      </c>
      <c r="AA55" s="12">
        <f t="shared" si="3"/>
        <v>0.45069580343552951</v>
      </c>
      <c r="AB55" s="12">
        <f t="shared" si="3"/>
        <v>0.45103628548610242</v>
      </c>
      <c r="AC55" s="12">
        <f t="shared" si="3"/>
        <v>0.42841915734261565</v>
      </c>
      <c r="AD55" s="12">
        <f t="shared" si="3"/>
        <v>0.48268509620058364</v>
      </c>
      <c r="AE55" s="12">
        <f t="shared" si="3"/>
        <v>0.43748074075723231</v>
      </c>
      <c r="AF55" s="12">
        <f t="shared" si="3"/>
        <v>0.46783363447253651</v>
      </c>
      <c r="AG55" s="12">
        <f t="shared" si="3"/>
        <v>0.42140428183976297</v>
      </c>
      <c r="AH55" s="12">
        <f t="shared" si="2"/>
        <v>0.44573871011652189</v>
      </c>
      <c r="AJ55" s="31">
        <v>10231</v>
      </c>
      <c r="AK55" s="32" t="s">
        <v>75</v>
      </c>
      <c r="AL55" s="33">
        <v>0.53745659400614954</v>
      </c>
    </row>
    <row r="56" spans="2:38" x14ac:dyDescent="0.3">
      <c r="B56" s="7">
        <v>10144</v>
      </c>
      <c r="C56" s="8" t="s">
        <v>55</v>
      </c>
      <c r="D56" s="12">
        <f>SUM('TRL Energy'!D56:O56)/8760</f>
        <v>3.2726746575342469</v>
      </c>
      <c r="E56" s="12">
        <f>SUM('TRL Energy'!P56:AA56)/8760</f>
        <v>3.447036529680366</v>
      </c>
      <c r="F56" s="12">
        <f>SUM('TRL Energy'!AB56:AM56)/8784</f>
        <v>3.3960610200364298</v>
      </c>
      <c r="G56" s="12">
        <f>SUM('TRL Energy'!AN56:AY56)/8760</f>
        <v>3.145662100456621</v>
      </c>
      <c r="H56" s="12">
        <f>SUM('TRL Energy'!AZ56:BK56)/8760</f>
        <v>3.1962077625570773</v>
      </c>
      <c r="I56" s="12">
        <f>SUM('TRL Energy'!BL56:BW56)/8760</f>
        <v>3.0374394977168953</v>
      </c>
      <c r="J56" s="12">
        <f>SUM('TRL Energy'!BX56:CI56)/8784</f>
        <v>3.0834232695810568</v>
      </c>
      <c r="K56" s="12">
        <f>SUM('TRL Energy'!CJ56:CU56)/8760</f>
        <v>3.2932340182648407</v>
      </c>
      <c r="L56" s="12">
        <f>SUM('TRL Energy'!CV56:DG56)/8760</f>
        <v>3.2238584474885843</v>
      </c>
      <c r="M56" s="12">
        <f>SUM('TRL Energy'!DH56:DS56)/8760</f>
        <v>3.15998401826484</v>
      </c>
      <c r="N56" s="12">
        <f>MAX('TRL CSP'!D56:O56)</f>
        <v>9.3699999999999992</v>
      </c>
      <c r="O56" s="12">
        <f>MAX('TRL CSP'!P56:AA56)</f>
        <v>8.7799999999999994</v>
      </c>
      <c r="P56" s="12">
        <f>MAX('TRL CSP'!AB56:AM56)</f>
        <v>9.9</v>
      </c>
      <c r="Q56" s="12">
        <f>MAX('TRL CSP'!AN56:AY56)</f>
        <v>8.1999999999999993</v>
      </c>
      <c r="R56" s="12">
        <f>MAX('TRL CSP'!AZ56:BK56)</f>
        <v>9.68</v>
      </c>
      <c r="S56" s="12">
        <f>MAX('TRL CSP'!BL56:BW56)</f>
        <v>8.14</v>
      </c>
      <c r="T56" s="12">
        <f>MAX('TRL CSP'!BX56:CI56)</f>
        <v>7.47</v>
      </c>
      <c r="U56" s="12">
        <f>MAX('TRL CSP'!CJ56:CU56)</f>
        <v>9.4600000000000009</v>
      </c>
      <c r="V56" s="12">
        <f>MAX('TRL CSP'!CV56:DG56)</f>
        <v>8.65</v>
      </c>
      <c r="W56" s="12">
        <f>MAX('TRL CSP'!DH56:DS56)</f>
        <v>8.68</v>
      </c>
      <c r="X56" s="12">
        <f t="shared" si="3"/>
        <v>0.34927157497697409</v>
      </c>
      <c r="Y56" s="12">
        <f t="shared" si="3"/>
        <v>0.39260097148979112</v>
      </c>
      <c r="Z56" s="12">
        <f t="shared" si="3"/>
        <v>0.34303646667034643</v>
      </c>
      <c r="AA56" s="12">
        <f t="shared" si="3"/>
        <v>0.38361732932397818</v>
      </c>
      <c r="AB56" s="12">
        <f t="shared" si="3"/>
        <v>0.33018675233027661</v>
      </c>
      <c r="AC56" s="12">
        <f t="shared" si="3"/>
        <v>0.37314981544433601</v>
      </c>
      <c r="AD56" s="12">
        <f t="shared" si="3"/>
        <v>0.41277419940844134</v>
      </c>
      <c r="AE56" s="12">
        <f t="shared" si="3"/>
        <v>0.34812198924575483</v>
      </c>
      <c r="AF56" s="12">
        <f t="shared" si="3"/>
        <v>0.37270039855359355</v>
      </c>
      <c r="AG56" s="12">
        <f t="shared" si="3"/>
        <v>0.36405345832544239</v>
      </c>
      <c r="AH56" s="12">
        <f t="shared" si="2"/>
        <v>0.36695129557689354</v>
      </c>
      <c r="AJ56" s="31">
        <v>10426</v>
      </c>
      <c r="AK56" s="32" t="s">
        <v>123</v>
      </c>
      <c r="AL56" s="33">
        <v>0.53507955459308321</v>
      </c>
    </row>
    <row r="57" spans="2:38" x14ac:dyDescent="0.3">
      <c r="B57" s="7">
        <v>10156</v>
      </c>
      <c r="C57" s="8" t="s">
        <v>56</v>
      </c>
      <c r="D57" s="12">
        <f>SUM('TRL Energy'!D57:O57)/8760</f>
        <v>31.05013059360731</v>
      </c>
      <c r="E57" s="12">
        <f>SUM('TRL Energy'!P57:AA57)/8760</f>
        <v>31.928573515981736</v>
      </c>
      <c r="F57" s="12">
        <f>SUM('TRL Energy'!AB57:AM57)/8784</f>
        <v>31.696721311475411</v>
      </c>
      <c r="G57" s="12">
        <f>SUM('TRL Energy'!AN57:AY57)/8760</f>
        <v>31.092694063926942</v>
      </c>
      <c r="H57" s="12">
        <f>SUM('TRL Energy'!AZ57:BK57)/8760</f>
        <v>31.502899315068493</v>
      </c>
      <c r="I57" s="12">
        <f>SUM('TRL Energy'!BL57:BW57)/8760</f>
        <v>29.549912442922377</v>
      </c>
      <c r="J57" s="12">
        <f>SUM('TRL Energy'!BX57:CI57)/8784</f>
        <v>30.264161088342441</v>
      </c>
      <c r="K57" s="12">
        <f>SUM('TRL Energy'!CJ57:CU57)/8760</f>
        <v>32.542652625570774</v>
      </c>
      <c r="L57" s="12">
        <f>SUM('TRL Energy'!CV57:DG57)/8760</f>
        <v>32.367465753424661</v>
      </c>
      <c r="M57" s="12">
        <f>SUM('TRL Energy'!DH57:DS57)/8760</f>
        <v>32.023269863013688</v>
      </c>
      <c r="N57" s="12">
        <f>MAX('TRL CSP'!D57:O57)</f>
        <v>78.426000000000002</v>
      </c>
      <c r="O57" s="12">
        <f>MAX('TRL CSP'!P57:AA57)</f>
        <v>72.259</v>
      </c>
      <c r="P57" s="12">
        <f>MAX('TRL CSP'!AB57:AM57)</f>
        <v>63.5</v>
      </c>
      <c r="Q57" s="12">
        <f>MAX('TRL CSP'!AN57:AY57)</f>
        <v>67.8</v>
      </c>
      <c r="R57" s="12">
        <f>MAX('TRL CSP'!AZ57:BK57)</f>
        <v>74.971999999999994</v>
      </c>
      <c r="S57" s="12">
        <f>MAX('TRL CSP'!BL57:BW57)</f>
        <v>69.286000000000001</v>
      </c>
      <c r="T57" s="12">
        <f>MAX('TRL CSP'!BX57:CI57)</f>
        <v>66.715999999999994</v>
      </c>
      <c r="U57" s="12">
        <f>MAX('TRL CSP'!CJ57:CU57)</f>
        <v>76.537999999999997</v>
      </c>
      <c r="V57" s="12">
        <f>MAX('TRL CSP'!CV57:DG57)</f>
        <v>69.177999999999997</v>
      </c>
      <c r="W57" s="12">
        <f>MAX('TRL CSP'!DH57:DS57)</f>
        <v>73.040000000000006</v>
      </c>
      <c r="X57" s="12">
        <f t="shared" si="3"/>
        <v>0.39591628533403855</v>
      </c>
      <c r="Y57" s="12">
        <f t="shared" si="3"/>
        <v>0.44186293079037542</v>
      </c>
      <c r="Z57" s="12">
        <f t="shared" si="3"/>
        <v>0.49916096553504585</v>
      </c>
      <c r="AA57" s="12">
        <f t="shared" si="3"/>
        <v>0.45859430772753601</v>
      </c>
      <c r="AB57" s="12">
        <f t="shared" si="3"/>
        <v>0.42019553053231201</v>
      </c>
      <c r="AC57" s="12">
        <f t="shared" si="3"/>
        <v>0.42649182292125937</v>
      </c>
      <c r="AD57" s="12">
        <f t="shared" si="3"/>
        <v>0.4536267325430548</v>
      </c>
      <c r="AE57" s="12">
        <f t="shared" si="3"/>
        <v>0.42518294998002004</v>
      </c>
      <c r="AF57" s="12">
        <f t="shared" si="3"/>
        <v>0.46788669451884501</v>
      </c>
      <c r="AG57" s="12">
        <f t="shared" si="3"/>
        <v>0.43843469144323227</v>
      </c>
      <c r="AH57" s="12">
        <f t="shared" si="2"/>
        <v>0.44273529113257198</v>
      </c>
      <c r="AJ57" s="31">
        <v>10074</v>
      </c>
      <c r="AK57" s="32" t="s">
        <v>26</v>
      </c>
      <c r="AL57" s="33">
        <v>0.53494517778449535</v>
      </c>
    </row>
    <row r="58" spans="2:38" x14ac:dyDescent="0.3">
      <c r="B58" s="7">
        <v>10157</v>
      </c>
      <c r="C58" s="8" t="s">
        <v>57</v>
      </c>
      <c r="D58" s="12">
        <f>SUM('TRL Energy'!D58:O58)/8760</f>
        <v>88.367310447260266</v>
      </c>
      <c r="E58" s="12">
        <f>SUM('TRL Energy'!P58:AA58)/8760</f>
        <v>88.191871156164396</v>
      </c>
      <c r="F58" s="12">
        <f>SUM('TRL Energy'!AB58:AM58)/8784</f>
        <v>88.703675318761356</v>
      </c>
      <c r="G58" s="12">
        <f>SUM('TRL Energy'!AN58:AY58)/8760</f>
        <v>87.404109589041099</v>
      </c>
      <c r="H58" s="12">
        <f>SUM('TRL Energy'!AZ58:BK58)/8760</f>
        <v>87.873515981735153</v>
      </c>
      <c r="I58" s="12">
        <f>SUM('TRL Energy'!BL58:BW58)/8760</f>
        <v>88.762696732420096</v>
      </c>
      <c r="J58" s="12">
        <f>SUM('TRL Energy'!BX58:CI58)/8784</f>
        <v>88.990157441797592</v>
      </c>
      <c r="K58" s="12">
        <f>SUM('TRL Energy'!CJ58:CU58)/8760</f>
        <v>73.854070091324203</v>
      </c>
      <c r="L58" s="12">
        <f>SUM('TRL Energy'!CV58:DG58)/8760</f>
        <v>73.918744178082179</v>
      </c>
      <c r="M58" s="12">
        <f>SUM('TRL Energy'!DH58:DS58)/8760</f>
        <v>72.600169178082183</v>
      </c>
      <c r="N58" s="12">
        <f>MAX('TRL CSP'!D58:O58)</f>
        <v>173.409628</v>
      </c>
      <c r="O58" s="12">
        <f>MAX('TRL CSP'!P58:AA58)</f>
        <v>145.74170799999999</v>
      </c>
      <c r="P58" s="12">
        <f>MAX('TRL CSP'!AB58:AM58)</f>
        <v>148.857</v>
      </c>
      <c r="Q58" s="12">
        <f>MAX('TRL CSP'!AN58:AY58)</f>
        <v>145.19999999999999</v>
      </c>
      <c r="R58" s="12">
        <f>MAX('TRL CSP'!AZ58:BK58)</f>
        <v>168.3</v>
      </c>
      <c r="S58" s="12">
        <f>MAX('TRL CSP'!BL58:BW58)</f>
        <v>149.63399999999999</v>
      </c>
      <c r="T58" s="12">
        <f>MAX('TRL CSP'!BX58:CI58)</f>
        <v>149.30600000000001</v>
      </c>
      <c r="U58" s="12">
        <f>MAX('TRL CSP'!CJ58:CU58)</f>
        <v>149.83199999999999</v>
      </c>
      <c r="V58" s="12">
        <f>MAX('TRL CSP'!CV58:DG58)</f>
        <v>132.82499999999999</v>
      </c>
      <c r="W58" s="12">
        <f>MAX('TRL CSP'!DH58:DS58)</f>
        <v>127.74299999999999</v>
      </c>
      <c r="X58" s="12">
        <f t="shared" si="3"/>
        <v>0.50958710578204036</v>
      </c>
      <c r="Y58" s="12">
        <f t="shared" si="3"/>
        <v>0.60512445178812091</v>
      </c>
      <c r="Z58" s="12">
        <f t="shared" si="3"/>
        <v>0.59589858265826501</v>
      </c>
      <c r="AA58" s="12">
        <f t="shared" si="3"/>
        <v>0.60195667761047589</v>
      </c>
      <c r="AB58" s="12">
        <f t="shared" si="3"/>
        <v>0.52212427796634076</v>
      </c>
      <c r="AC58" s="12">
        <f t="shared" si="3"/>
        <v>0.59319871641752608</v>
      </c>
      <c r="AD58" s="12">
        <f t="shared" si="3"/>
        <v>0.59602532679060172</v>
      </c>
      <c r="AE58" s="12">
        <f t="shared" si="3"/>
        <v>0.49291252930832002</v>
      </c>
      <c r="AF58" s="12">
        <f t="shared" si="3"/>
        <v>0.55651228441996747</v>
      </c>
      <c r="AG58" s="12">
        <f t="shared" si="3"/>
        <v>0.56832992162452878</v>
      </c>
      <c r="AH58" s="12">
        <f t="shared" si="2"/>
        <v>0.56416698743661875</v>
      </c>
      <c r="AJ58" s="31">
        <v>10089</v>
      </c>
      <c r="AK58" s="32" t="s">
        <v>36</v>
      </c>
      <c r="AL58" s="33">
        <v>0.53405100461355937</v>
      </c>
    </row>
    <row r="59" spans="2:38" x14ac:dyDescent="0.3">
      <c r="B59" s="7">
        <v>10158</v>
      </c>
      <c r="C59" s="8" t="s">
        <v>58</v>
      </c>
      <c r="D59" s="12">
        <f>SUM('TRL Energy'!D59:O59)/8760</f>
        <v>2.7392509132420093</v>
      </c>
      <c r="E59" s="12">
        <f>SUM('TRL Energy'!P59:AA59)/8760</f>
        <v>3.0159530821917806</v>
      </c>
      <c r="F59" s="12">
        <f>SUM('TRL Energy'!AB59:AM59)/8784</f>
        <v>2.7881375227686704</v>
      </c>
      <c r="G59" s="12">
        <f>SUM('TRL Energy'!AN59:AY59)/8760</f>
        <v>2.7301369863013698</v>
      </c>
      <c r="H59" s="12">
        <f>SUM('TRL Energy'!AZ59:BK59)/8760</f>
        <v>2.7368902968036535</v>
      </c>
      <c r="I59" s="12">
        <f>SUM('TRL Energy'!BL59:BW59)/8760</f>
        <v>2.5336792237442927</v>
      </c>
      <c r="J59" s="12">
        <f>SUM('TRL Energy'!BX59:CI59)/8784</f>
        <v>2.8467888568419855</v>
      </c>
      <c r="K59" s="12">
        <f>SUM('TRL Energy'!CJ59:CU59)/8760</f>
        <v>4.9185040652079905</v>
      </c>
      <c r="L59" s="12">
        <f>SUM('TRL Energy'!CV59:DG59)/8760</f>
        <v>3.207420091324201</v>
      </c>
      <c r="M59" s="12">
        <f>SUM('TRL Energy'!DH59:DS59)/8760</f>
        <v>3.7277695205479446</v>
      </c>
      <c r="N59" s="12">
        <f>MAX('TRL CSP'!D59:O59)</f>
        <v>5.8259999999999996</v>
      </c>
      <c r="O59" s="12">
        <f>MAX('TRL CSP'!P59:AA59)</f>
        <v>5.9630000000000001</v>
      </c>
      <c r="P59" s="12">
        <f>MAX('TRL CSP'!AB59:AM59)</f>
        <v>5.0999999999999996</v>
      </c>
      <c r="Q59" s="12">
        <f>MAX('TRL CSP'!AN59:AY59)</f>
        <v>4.7</v>
      </c>
      <c r="R59" s="12">
        <f>MAX('TRL CSP'!AZ59:BK59)</f>
        <v>5.3929999999999998</v>
      </c>
      <c r="S59" s="12">
        <f>MAX('TRL CSP'!BL59:BW59)</f>
        <v>4.9109999999999996</v>
      </c>
      <c r="T59" s="12">
        <f>MAX('TRL CSP'!BX59:CI59)</f>
        <v>33.432464000000003</v>
      </c>
      <c r="U59" s="12">
        <f>MAX('TRL CSP'!CJ59:CU59)</f>
        <v>30.708151000000001</v>
      </c>
      <c r="V59" s="12">
        <f>MAX('TRL CSP'!CV59:DG59)</f>
        <v>4.2089999999999996</v>
      </c>
      <c r="W59" s="12">
        <f>MAX('TRL CSP'!DH59:DS59)</f>
        <v>5.1289999999999996</v>
      </c>
      <c r="X59" s="12">
        <f t="shared" si="3"/>
        <v>0.47017695043632157</v>
      </c>
      <c r="Y59" s="12">
        <f t="shared" si="3"/>
        <v>0.50577781019483159</v>
      </c>
      <c r="Z59" s="12">
        <f t="shared" si="3"/>
        <v>0.54669363191542564</v>
      </c>
      <c r="AA59" s="12">
        <f t="shared" si="3"/>
        <v>0.58088020985135524</v>
      </c>
      <c r="AB59" s="12">
        <f t="shared" si="3"/>
        <v>0.5074893930657618</v>
      </c>
      <c r="AC59" s="12">
        <f t="shared" si="3"/>
        <v>0.5159192066268159</v>
      </c>
      <c r="AD59" s="12">
        <f t="shared" si="3"/>
        <v>8.5150435123237861E-2</v>
      </c>
      <c r="AE59" s="12">
        <f t="shared" si="3"/>
        <v>0.16016933306104919</v>
      </c>
      <c r="AF59" s="12">
        <f t="shared" si="3"/>
        <v>0.76203851064960826</v>
      </c>
      <c r="AG59" s="12">
        <f t="shared" si="3"/>
        <v>0.72680240213451841</v>
      </c>
      <c r="AH59" s="12">
        <f t="shared" si="2"/>
        <v>0.48610978830589258</v>
      </c>
      <c r="AJ59" s="31">
        <v>10103</v>
      </c>
      <c r="AK59" s="32" t="s">
        <v>42</v>
      </c>
      <c r="AL59" s="33">
        <v>0.53338023190067729</v>
      </c>
    </row>
    <row r="60" spans="2:38" x14ac:dyDescent="0.3">
      <c r="B60" s="7">
        <v>10170</v>
      </c>
      <c r="C60" s="8" t="s">
        <v>59</v>
      </c>
      <c r="D60" s="12">
        <f>SUM('TRL Energy'!D60:O60)/8760</f>
        <v>281.70434954337907</v>
      </c>
      <c r="E60" s="12">
        <f>SUM('TRL Energy'!P60:AA60)/8760</f>
        <v>287.39307796803649</v>
      </c>
      <c r="F60" s="12">
        <f>SUM('TRL Energy'!AB60:AM60)/8784</f>
        <v>284.61488706739527</v>
      </c>
      <c r="G60" s="12">
        <f>SUM('TRL Energy'!AN60:AY60)/8760</f>
        <v>279.55262557077623</v>
      </c>
      <c r="H60" s="12">
        <f>SUM('TRL Energy'!AZ60:BK60)/8760</f>
        <v>283.19326484018262</v>
      </c>
      <c r="I60" s="12">
        <f>SUM('TRL Energy'!BL60:BW60)/8760</f>
        <v>270.85136712328767</v>
      </c>
      <c r="J60" s="12">
        <f>SUM('TRL Energy'!BX60:CI60)/8784</f>
        <v>270.9342483492714</v>
      </c>
      <c r="K60" s="12">
        <f>SUM('TRL Energy'!CJ60:CU60)/8760</f>
        <v>283.71715958904105</v>
      </c>
      <c r="L60" s="12">
        <f>SUM('TRL Energy'!CV60:DG60)/8760</f>
        <v>279.73828961187218</v>
      </c>
      <c r="M60" s="12">
        <f>SUM('TRL Energy'!DH60:DS60)/8760</f>
        <v>278.58989988584477</v>
      </c>
      <c r="N60" s="12">
        <f>MAX('TRL CSP'!D60:O60)</f>
        <v>544.21</v>
      </c>
      <c r="O60" s="12">
        <f>MAX('TRL CSP'!P60:AA60)</f>
        <v>471.56900000000002</v>
      </c>
      <c r="P60" s="12">
        <f>MAX('TRL CSP'!AB60:AM60)</f>
        <v>491.53</v>
      </c>
      <c r="Q60" s="12">
        <f>MAX('TRL CSP'!AN60:AY60)</f>
        <v>474</v>
      </c>
      <c r="R60" s="12">
        <f>MAX('TRL CSP'!AZ60:BK60)</f>
        <v>557.29999999999995</v>
      </c>
      <c r="S60" s="12">
        <f>MAX('TRL CSP'!BL60:BW60)</f>
        <v>463.08800000000002</v>
      </c>
      <c r="T60" s="12">
        <f>MAX('TRL CSP'!BX60:CI60)</f>
        <v>473.55399999999997</v>
      </c>
      <c r="U60" s="12">
        <f>MAX('TRL CSP'!CJ60:CU60)</f>
        <v>524.971</v>
      </c>
      <c r="V60" s="12">
        <f>MAX('TRL CSP'!CV60:DG60)</f>
        <v>478.71499999999997</v>
      </c>
      <c r="W60" s="12">
        <f>MAX('TRL CSP'!DH60:DS60)</f>
        <v>471.89499999999998</v>
      </c>
      <c r="X60" s="12">
        <f t="shared" si="3"/>
        <v>0.51763905393759591</v>
      </c>
      <c r="Y60" s="12">
        <f t="shared" si="3"/>
        <v>0.60944014124769963</v>
      </c>
      <c r="Z60" s="12">
        <f t="shared" si="3"/>
        <v>0.57903868953552229</v>
      </c>
      <c r="AA60" s="12">
        <f t="shared" si="3"/>
        <v>0.58977347166830429</v>
      </c>
      <c r="AB60" s="12">
        <f t="shared" si="3"/>
        <v>0.50815227855765777</v>
      </c>
      <c r="AC60" s="12">
        <f t="shared" si="3"/>
        <v>0.58488098832897351</v>
      </c>
      <c r="AD60" s="12">
        <f t="shared" si="3"/>
        <v>0.5721295741336182</v>
      </c>
      <c r="AE60" s="12">
        <f t="shared" si="3"/>
        <v>0.54044349038145167</v>
      </c>
      <c r="AF60" s="12">
        <f t="shared" si="3"/>
        <v>0.5843524635991606</v>
      </c>
      <c r="AG60" s="12">
        <f t="shared" si="3"/>
        <v>0.59036416975353578</v>
      </c>
      <c r="AH60" s="12">
        <f t="shared" si="2"/>
        <v>0.56762143211435201</v>
      </c>
      <c r="AJ60" s="31">
        <v>10234</v>
      </c>
      <c r="AK60" s="32" t="s">
        <v>76</v>
      </c>
      <c r="AL60" s="33">
        <v>0.53213501458314849</v>
      </c>
    </row>
    <row r="61" spans="2:38" x14ac:dyDescent="0.3">
      <c r="B61" s="7">
        <v>10172</v>
      </c>
      <c r="C61" s="8" t="s">
        <v>60</v>
      </c>
      <c r="D61" s="12">
        <f>SUM('TRL Energy'!D61:O61)/8760</f>
        <v>5.9800551369863015</v>
      </c>
      <c r="E61" s="12">
        <f>SUM('TRL Energy'!P61:AA61)/8760</f>
        <v>5.6678442922374428</v>
      </c>
      <c r="F61" s="12">
        <f>SUM('TRL Energy'!AB61:AM61)/8784</f>
        <v>5.5696721311475406</v>
      </c>
      <c r="G61" s="12">
        <f>SUM('TRL Energy'!AN61:AY61)/8760</f>
        <v>5.3716894977168952</v>
      </c>
      <c r="H61" s="12">
        <f>SUM('TRL Energy'!AZ61:BK61)/8760</f>
        <v>5.4595982876712323</v>
      </c>
      <c r="I61" s="12">
        <f>SUM('TRL Energy'!BL61:BW61)/8760</f>
        <v>5.3702171232876701</v>
      </c>
      <c r="J61" s="12">
        <f>SUM('TRL Energy'!BX61:CI61)/8784</f>
        <v>5.2445468761953551</v>
      </c>
      <c r="K61" s="12">
        <f>SUM('TRL Energy'!CJ61:CU61)/8760</f>
        <v>5.2872032973744298</v>
      </c>
      <c r="L61" s="12">
        <f>SUM('TRL Energy'!CV61:DG61)/8760</f>
        <v>5.1043378995433786</v>
      </c>
      <c r="M61" s="12">
        <f>SUM('TRL Energy'!DH61:DS61)/8760</f>
        <v>5.0562135844748859</v>
      </c>
      <c r="N61" s="12">
        <f>MAX('TRL CSP'!D61:O61)</f>
        <v>8.8379999999999992</v>
      </c>
      <c r="O61" s="12">
        <f>MAX('TRL CSP'!P61:AA61)</f>
        <v>8.4700000000000006</v>
      </c>
      <c r="P61" s="12">
        <f>MAX('TRL CSP'!AB61:AM61)</f>
        <v>8.6999999999999993</v>
      </c>
      <c r="Q61" s="12">
        <f>MAX('TRL CSP'!AN61:AY61)</f>
        <v>8.5</v>
      </c>
      <c r="R61" s="12">
        <f>MAX('TRL CSP'!AZ61:BK61)</f>
        <v>8.9019999999999992</v>
      </c>
      <c r="S61" s="12">
        <f>MAX('TRL CSP'!BL61:BW61)</f>
        <v>8.8019999999999996</v>
      </c>
      <c r="T61" s="12">
        <f>MAX('TRL CSP'!BX61:CI61)</f>
        <v>8.3429280000000006</v>
      </c>
      <c r="U61" s="12">
        <f>MAX('TRL CSP'!CJ61:CU61)</f>
        <v>8.3482559999999992</v>
      </c>
      <c r="V61" s="12">
        <f>MAX('TRL CSP'!CV61:DG61)</f>
        <v>8.9879999999999995</v>
      </c>
      <c r="W61" s="12">
        <f>MAX('TRL CSP'!DH61:DS61)</f>
        <v>8.4890000000000008</v>
      </c>
      <c r="X61" s="12">
        <f t="shared" si="3"/>
        <v>0.67662990914079002</v>
      </c>
      <c r="Y61" s="12">
        <f t="shared" si="3"/>
        <v>0.66916697665141001</v>
      </c>
      <c r="Z61" s="12">
        <f t="shared" si="3"/>
        <v>0.64019219898247592</v>
      </c>
      <c r="AA61" s="12">
        <f t="shared" si="3"/>
        <v>0.63196347031963473</v>
      </c>
      <c r="AB61" s="12">
        <f t="shared" si="3"/>
        <v>0.61330018958337817</v>
      </c>
      <c r="AC61" s="12">
        <f t="shared" si="3"/>
        <v>0.61011328371820839</v>
      </c>
      <c r="AD61" s="12">
        <f t="shared" si="3"/>
        <v>0.62862185508437263</v>
      </c>
      <c r="AE61" s="12">
        <f t="shared" si="3"/>
        <v>0.63333027848863643</v>
      </c>
      <c r="AF61" s="12">
        <f t="shared" si="3"/>
        <v>0.5679058633225833</v>
      </c>
      <c r="AG61" s="12">
        <f t="shared" si="3"/>
        <v>0.59561945864941512</v>
      </c>
      <c r="AH61" s="12">
        <f t="shared" si="2"/>
        <v>0.6266843483940906</v>
      </c>
      <c r="AJ61" s="31">
        <v>10502</v>
      </c>
      <c r="AK61" s="32" t="s">
        <v>132</v>
      </c>
      <c r="AL61" s="33">
        <v>0.52408203284635291</v>
      </c>
    </row>
    <row r="62" spans="2:38" x14ac:dyDescent="0.3">
      <c r="B62" s="7">
        <v>10173</v>
      </c>
      <c r="C62" s="8" t="s">
        <v>61</v>
      </c>
      <c r="D62" s="12">
        <f>SUM('TRL Energy'!D62:O62)/8760</f>
        <v>34.461477968036533</v>
      </c>
      <c r="E62" s="12">
        <f>SUM('TRL Energy'!P62:AA62)/8760</f>
        <v>33.707842465753423</v>
      </c>
      <c r="F62" s="12">
        <f>SUM('TRL Energy'!AB62:AM62)/8784</f>
        <v>35.309653916211296</v>
      </c>
      <c r="G62" s="12">
        <f>SUM('TRL Energy'!AN62:AY62)/8760</f>
        <v>35.793036529680364</v>
      </c>
      <c r="H62" s="12">
        <f>SUM('TRL Energy'!AZ62:BK62)/8760</f>
        <v>36.24038732876712</v>
      </c>
      <c r="I62" s="12">
        <f>SUM('TRL Energy'!BL62:BW62)/8760</f>
        <v>34.317402511415523</v>
      </c>
      <c r="J62" s="12">
        <f>SUM('TRL Energy'!BX62:CI62)/8784</f>
        <v>37.368786160971659</v>
      </c>
      <c r="K62" s="12">
        <f>SUM('TRL Energy'!CJ62:CU62)/8760</f>
        <v>37.69675378516758</v>
      </c>
      <c r="L62" s="12">
        <f>SUM('TRL Energy'!CV62:DG62)/8760</f>
        <v>37.155106917278083</v>
      </c>
      <c r="M62" s="12">
        <f>SUM('TRL Energy'!DH62:DS62)/8760</f>
        <v>40.15861751658025</v>
      </c>
      <c r="N62" s="12">
        <f>MAX('TRL CSP'!D62:O62)</f>
        <v>65.744</v>
      </c>
      <c r="O62" s="12">
        <f>MAX('TRL CSP'!P62:AA62)</f>
        <v>65.653999999999996</v>
      </c>
      <c r="P62" s="12">
        <f>MAX('TRL CSP'!AB62:AM62)</f>
        <v>67.7</v>
      </c>
      <c r="Q62" s="12">
        <f>MAX('TRL CSP'!AN62:AY62)</f>
        <v>70.3</v>
      </c>
      <c r="R62" s="12">
        <f>MAX('TRL CSP'!AZ62:BK62)</f>
        <v>69.8</v>
      </c>
      <c r="S62" s="12">
        <f>MAX('TRL CSP'!BL62:BW62)</f>
        <v>73.462999999999994</v>
      </c>
      <c r="T62" s="12">
        <f>MAX('TRL CSP'!BX62:CI62)</f>
        <v>71.095105544999996</v>
      </c>
      <c r="U62" s="12">
        <f>MAX('TRL CSP'!CJ62:CU62)</f>
        <v>72.098416352000001</v>
      </c>
      <c r="V62" s="12">
        <f>MAX('TRL CSP'!CV62:DG62)</f>
        <v>72.369260045999994</v>
      </c>
      <c r="W62" s="12">
        <f>MAX('TRL CSP'!DH62:DS62)</f>
        <v>73.516124274999996</v>
      </c>
      <c r="X62" s="12">
        <f t="shared" si="3"/>
        <v>0.52417677610179692</v>
      </c>
      <c r="Y62" s="12">
        <f t="shared" si="3"/>
        <v>0.51341643259745673</v>
      </c>
      <c r="Z62" s="12">
        <f t="shared" si="3"/>
        <v>0.52156061914640017</v>
      </c>
      <c r="AA62" s="12">
        <f t="shared" si="3"/>
        <v>0.50914703456159838</v>
      </c>
      <c r="AB62" s="12">
        <f t="shared" si="3"/>
        <v>0.51920325685912783</v>
      </c>
      <c r="AC62" s="12">
        <f t="shared" si="3"/>
        <v>0.4671385937331109</v>
      </c>
      <c r="AD62" s="12">
        <f t="shared" si="3"/>
        <v>0.5256168603240754</v>
      </c>
      <c r="AE62" s="12">
        <f t="shared" si="3"/>
        <v>0.5228513425471637</v>
      </c>
      <c r="AF62" s="12">
        <f t="shared" si="3"/>
        <v>0.51341007070766265</v>
      </c>
      <c r="AG62" s="12">
        <f t="shared" si="3"/>
        <v>0.546255912054883</v>
      </c>
      <c r="AH62" s="12">
        <f t="shared" si="2"/>
        <v>0.51627768986332745</v>
      </c>
      <c r="AJ62" s="31">
        <v>10363</v>
      </c>
      <c r="AK62" s="32" t="s">
        <v>111</v>
      </c>
      <c r="AL62" s="33">
        <v>0.52030659375970545</v>
      </c>
    </row>
    <row r="63" spans="2:38" x14ac:dyDescent="0.3">
      <c r="B63" s="7">
        <v>10174</v>
      </c>
      <c r="C63" s="8" t="s">
        <v>62</v>
      </c>
      <c r="D63" s="12">
        <f>SUM('TRL Energy'!D63:O63)/8760</f>
        <v>0.50531004566210036</v>
      </c>
      <c r="E63" s="12">
        <f>SUM('TRL Energy'!P63:AA63)/8760</f>
        <v>0.52023698630136983</v>
      </c>
      <c r="F63" s="12">
        <f>SUM('TRL Energy'!AB63:AM63)/8784</f>
        <v>0.5047814207650273</v>
      </c>
      <c r="G63" s="12">
        <f>SUM('TRL Energy'!AN63:AY63)/8760</f>
        <v>0.51175799086757989</v>
      </c>
      <c r="H63" s="12">
        <f>SUM('TRL Energy'!AZ63:BK63)/8760</f>
        <v>0.48926221461187225</v>
      </c>
      <c r="I63" s="12">
        <f>SUM('TRL Energy'!BL63:BW63)/8760</f>
        <v>0.45414509132420094</v>
      </c>
      <c r="J63" s="12">
        <f>SUM('TRL Energy'!BX63:CI63)/8784</f>
        <v>0.48858025956284157</v>
      </c>
      <c r="K63" s="12">
        <f>SUM('TRL Energy'!CJ63:CU63)/8760</f>
        <v>0.50474109589041094</v>
      </c>
      <c r="L63" s="12">
        <f>SUM('TRL Energy'!CV63:DG63)/8760</f>
        <v>0.48219178082191783</v>
      </c>
      <c r="M63" s="12">
        <f>SUM('TRL Energy'!DH63:DS63)/8760</f>
        <v>0.49295399543379004</v>
      </c>
      <c r="N63" s="12">
        <f>MAX('TRL CSP'!D63:O63)</f>
        <v>1.1200000000000001</v>
      </c>
      <c r="O63" s="12">
        <f>MAX('TRL CSP'!P63:AA63)</f>
        <v>1.0740000000000001</v>
      </c>
      <c r="P63" s="12">
        <f>MAX('TRL CSP'!AB63:AM63)</f>
        <v>1</v>
      </c>
      <c r="Q63" s="12">
        <f>MAX('TRL CSP'!AN63:AY63)</f>
        <v>1.2</v>
      </c>
      <c r="R63" s="12">
        <f>MAX('TRL CSP'!AZ63:BK63)</f>
        <v>1.1439999999999999</v>
      </c>
      <c r="S63" s="12">
        <f>MAX('TRL CSP'!BL63:BW63)</f>
        <v>1.0740000000000001</v>
      </c>
      <c r="T63" s="12">
        <f>MAX('TRL CSP'!BX63:CI63)</f>
        <v>1.0940000000000001</v>
      </c>
      <c r="U63" s="12">
        <f>MAX('TRL CSP'!CJ63:CU63)</f>
        <v>1.284</v>
      </c>
      <c r="V63" s="12">
        <f>MAX('TRL CSP'!CV63:DG63)</f>
        <v>1.004</v>
      </c>
      <c r="W63" s="12">
        <f>MAX('TRL CSP'!DH63:DS63)</f>
        <v>1.02</v>
      </c>
      <c r="X63" s="12">
        <f t="shared" si="3"/>
        <v>0.45116968362687526</v>
      </c>
      <c r="Y63" s="12">
        <f t="shared" si="3"/>
        <v>0.48439197979643372</v>
      </c>
      <c r="Z63" s="12">
        <f t="shared" si="3"/>
        <v>0.5047814207650273</v>
      </c>
      <c r="AA63" s="12">
        <f t="shared" si="3"/>
        <v>0.42646499238964991</v>
      </c>
      <c r="AB63" s="12">
        <f t="shared" si="3"/>
        <v>0.42767676102436392</v>
      </c>
      <c r="AC63" s="12">
        <f t="shared" si="3"/>
        <v>0.4228539025364999</v>
      </c>
      <c r="AD63" s="12">
        <f t="shared" si="3"/>
        <v>0.44659987162965403</v>
      </c>
      <c r="AE63" s="12">
        <f t="shared" si="3"/>
        <v>0.39310054197072503</v>
      </c>
      <c r="AF63" s="12">
        <f t="shared" si="3"/>
        <v>0.4802706980297986</v>
      </c>
      <c r="AG63" s="12">
        <f t="shared" si="3"/>
        <v>0.48328823081744121</v>
      </c>
      <c r="AH63" s="12">
        <f t="shared" si="2"/>
        <v>0.45205980825864689</v>
      </c>
      <c r="AJ63" s="31">
        <v>10070</v>
      </c>
      <c r="AK63" s="32" t="s">
        <v>23</v>
      </c>
      <c r="AL63" s="33">
        <v>0.51965235715452662</v>
      </c>
    </row>
    <row r="64" spans="2:38" x14ac:dyDescent="0.3">
      <c r="B64" s="7">
        <v>10177</v>
      </c>
      <c r="C64" s="8" t="s">
        <v>63</v>
      </c>
      <c r="D64" s="12">
        <f>SUM('TRL Energy'!D64:O64)/8760</f>
        <v>11.528556735159814</v>
      </c>
      <c r="E64" s="12">
        <f>SUM('TRL Energy'!P64:AA64)/8760</f>
        <v>11.99109086757991</v>
      </c>
      <c r="F64" s="12">
        <f>SUM('TRL Energy'!AB64:AM64)/8784</f>
        <v>12.462545537340619</v>
      </c>
      <c r="G64" s="12">
        <f>SUM('TRL Energy'!AN64:AY64)/8760</f>
        <v>12.049086757990867</v>
      </c>
      <c r="H64" s="12">
        <f>SUM('TRL Energy'!AZ64:BK64)/8760</f>
        <v>12.496078196347032</v>
      </c>
      <c r="I64" s="12">
        <f>SUM('TRL Energy'!BL64:BW64)/8760</f>
        <v>12.247973401826485</v>
      </c>
      <c r="J64" s="12">
        <f>SUM('TRL Energy'!BX64:CI64)/8784</f>
        <v>11.85557608731785</v>
      </c>
      <c r="K64" s="12">
        <f>SUM('TRL Energy'!CJ64:CU64)/8760</f>
        <v>11.602049864835504</v>
      </c>
      <c r="L64" s="12">
        <f>SUM('TRL Energy'!CV64:DG64)/8760</f>
        <v>8.3108447488584467</v>
      </c>
      <c r="M64" s="12">
        <f>SUM('TRL Energy'!DH64:DS64)/8760</f>
        <v>8.2021347031963465</v>
      </c>
      <c r="N64" s="12">
        <f>MAX('TRL CSP'!D64:O64)</f>
        <v>23.045000000000002</v>
      </c>
      <c r="O64" s="12">
        <f>MAX('TRL CSP'!P64:AA64)</f>
        <v>22.863</v>
      </c>
      <c r="P64" s="12">
        <f>MAX('TRL CSP'!AB64:AM64)</f>
        <v>23</v>
      </c>
      <c r="Q64" s="12">
        <f>MAX('TRL CSP'!AN64:AY64)</f>
        <v>21.1</v>
      </c>
      <c r="R64" s="12">
        <f>MAX('TRL CSP'!AZ64:BK64)</f>
        <v>25.239000000000001</v>
      </c>
      <c r="S64" s="12">
        <f>MAX('TRL CSP'!BL64:BW64)</f>
        <v>22.129000000000001</v>
      </c>
      <c r="T64" s="12">
        <f>MAX('TRL CSP'!BX64:CI64)</f>
        <v>22.787061000000001</v>
      </c>
      <c r="U64" s="12">
        <f>MAX('TRL CSP'!CJ64:CU64)</f>
        <v>24.107295999999998</v>
      </c>
      <c r="V64" s="12">
        <f>MAX('TRL CSP'!CV64:DG64)</f>
        <v>19.033000000000001</v>
      </c>
      <c r="W64" s="12">
        <f>MAX('TRL CSP'!DH64:DS64)</f>
        <v>18.521999999999998</v>
      </c>
      <c r="X64" s="12">
        <f t="shared" si="3"/>
        <v>0.50026282209415551</v>
      </c>
      <c r="Y64" s="12">
        <f t="shared" si="3"/>
        <v>0.5244758285255614</v>
      </c>
      <c r="Z64" s="12">
        <f t="shared" si="3"/>
        <v>0.54184980597133126</v>
      </c>
      <c r="AA64" s="12">
        <f t="shared" si="3"/>
        <v>0.57104676578155766</v>
      </c>
      <c r="AB64" s="12">
        <f t="shared" si="3"/>
        <v>0.49510987742569162</v>
      </c>
      <c r="AC64" s="12">
        <f t="shared" si="3"/>
        <v>0.55348065442751526</v>
      </c>
      <c r="AD64" s="12">
        <f t="shared" si="3"/>
        <v>0.52027666434551822</v>
      </c>
      <c r="AE64" s="12">
        <f t="shared" si="3"/>
        <v>0.48126715932120734</v>
      </c>
      <c r="AF64" s="12">
        <f t="shared" si="3"/>
        <v>0.43665448162971926</v>
      </c>
      <c r="AG64" s="12">
        <f t="shared" si="3"/>
        <v>0.44283202155255086</v>
      </c>
      <c r="AH64" s="12">
        <f t="shared" si="2"/>
        <v>0.50672560810748091</v>
      </c>
      <c r="AJ64" s="31">
        <v>10273</v>
      </c>
      <c r="AK64" s="32" t="s">
        <v>89</v>
      </c>
      <c r="AL64" s="33">
        <v>0.51894596726303932</v>
      </c>
    </row>
    <row r="65" spans="2:38" x14ac:dyDescent="0.3">
      <c r="B65" s="7">
        <v>10179</v>
      </c>
      <c r="C65" s="8" t="s">
        <v>64</v>
      </c>
      <c r="D65" s="12">
        <f>SUM('TRL Energy'!D65:O65)/8760</f>
        <v>163.2466816210046</v>
      </c>
      <c r="E65" s="12">
        <f>SUM('TRL Energy'!P65:AA65)/8760</f>
        <v>166.15803184931502</v>
      </c>
      <c r="F65" s="12">
        <f>SUM('TRL Energy'!AB65:AM65)/8784</f>
        <v>164.98121584699453</v>
      </c>
      <c r="G65" s="12">
        <f>SUM('TRL Energy'!AN65:AY65)/8760</f>
        <v>168.76529680365297</v>
      </c>
      <c r="H65" s="12">
        <f>SUM('TRL Energy'!AZ65:BK65)/8760</f>
        <v>175.84395490867578</v>
      </c>
      <c r="I65" s="12">
        <f>SUM('TRL Energy'!BL65:BW65)/8760</f>
        <v>175.02122431506851</v>
      </c>
      <c r="J65" s="12">
        <f>SUM('TRL Energy'!BX65:CI65)/8784</f>
        <v>173.30107691224933</v>
      </c>
      <c r="K65" s="12">
        <f>SUM('TRL Energy'!CJ65:CU65)/8760</f>
        <v>185.43314995987544</v>
      </c>
      <c r="L65" s="12">
        <f>SUM('TRL Energy'!CV65:DG65)/8760</f>
        <v>181.42500000000001</v>
      </c>
      <c r="M65" s="12">
        <f>SUM('TRL Energy'!DH65:DS65)/8760</f>
        <v>182.91850342465753</v>
      </c>
      <c r="N65" s="12">
        <f>MAX('TRL CSP'!D65:O65)</f>
        <v>307.39100000000002</v>
      </c>
      <c r="O65" s="12">
        <f>MAX('TRL CSP'!P65:AA65)</f>
        <v>321.7</v>
      </c>
      <c r="P65" s="12">
        <f>MAX('TRL CSP'!AB65:AM65)</f>
        <v>281.60000000000002</v>
      </c>
      <c r="Q65" s="12">
        <f>MAX('TRL CSP'!AN65:AY65)</f>
        <v>272.89999999999998</v>
      </c>
      <c r="R65" s="12">
        <f>MAX('TRL CSP'!AZ65:BK65)</f>
        <v>349.267</v>
      </c>
      <c r="S65" s="12">
        <f>MAX('TRL CSP'!BL65:BW65)</f>
        <v>312.75599999999997</v>
      </c>
      <c r="T65" s="12">
        <f>MAX('TRL CSP'!BX65:CI65)</f>
        <v>284.08252267500001</v>
      </c>
      <c r="U65" s="12">
        <f>MAX('TRL CSP'!CJ65:CU65)</f>
        <v>341.28592698699998</v>
      </c>
      <c r="V65" s="12">
        <f>MAX('TRL CSP'!CV65:DG65)</f>
        <v>316.113</v>
      </c>
      <c r="W65" s="12">
        <f>MAX('TRL CSP'!DH65:DS65)</f>
        <v>343.67</v>
      </c>
      <c r="X65" s="12">
        <f t="shared" si="3"/>
        <v>0.53107176729638994</v>
      </c>
      <c r="Y65" s="12">
        <f t="shared" si="3"/>
        <v>0.51649994357884688</v>
      </c>
      <c r="Z65" s="12">
        <f t="shared" si="3"/>
        <v>0.58587079491120209</v>
      </c>
      <c r="AA65" s="12">
        <f t="shared" si="3"/>
        <v>0.61841442581038109</v>
      </c>
      <c r="AB65" s="12">
        <f t="shared" si="3"/>
        <v>0.50346570076381614</v>
      </c>
      <c r="AC65" s="12">
        <f t="shared" si="3"/>
        <v>0.55960948571751945</v>
      </c>
      <c r="AD65" s="12">
        <f t="shared" si="3"/>
        <v>0.61003779915919576</v>
      </c>
      <c r="AE65" s="12">
        <f t="shared" si="3"/>
        <v>0.54333664325672248</v>
      </c>
      <c r="AF65" s="12">
        <f t="shared" si="3"/>
        <v>0.57392451433506375</v>
      </c>
      <c r="AG65" s="12">
        <f t="shared" si="3"/>
        <v>0.53225042460691219</v>
      </c>
      <c r="AH65" s="12">
        <f t="shared" si="2"/>
        <v>0.55744814994360503</v>
      </c>
      <c r="AJ65" s="31">
        <v>10436</v>
      </c>
      <c r="AK65" s="32" t="s">
        <v>125</v>
      </c>
      <c r="AL65" s="33">
        <v>0.51853716392555793</v>
      </c>
    </row>
    <row r="66" spans="2:38" x14ac:dyDescent="0.3">
      <c r="B66" s="7">
        <v>10183</v>
      </c>
      <c r="C66" s="8" t="s">
        <v>65</v>
      </c>
      <c r="D66" s="12">
        <f>SUM('TRL Energy'!D66:O66)/8760</f>
        <v>112.56763755707762</v>
      </c>
      <c r="E66" s="12">
        <f>SUM('TRL Energy'!P66:AA66)/8760</f>
        <v>116.37761107305937</v>
      </c>
      <c r="F66" s="12">
        <f>SUM('TRL Energy'!AB66:AM66)/8784</f>
        <v>117.37429792805101</v>
      </c>
      <c r="G66" s="12">
        <f>SUM('TRL Energy'!AN66:AY66)/8760</f>
        <v>119.42511415525114</v>
      </c>
      <c r="H66" s="12">
        <f>SUM('TRL Energy'!AZ66:BK66)/8760</f>
        <v>123.55593607305936</v>
      </c>
      <c r="I66" s="12">
        <f>SUM('TRL Energy'!BL66:BW66)/8760</f>
        <v>123.4982850456621</v>
      </c>
      <c r="J66" s="12">
        <f>SUM('TRL Energy'!BX66:CI66)/8784</f>
        <v>119.37765664133651</v>
      </c>
      <c r="K66" s="12">
        <f>SUM('TRL Energy'!CJ66:CU66)/8760</f>
        <v>124.52651244292235</v>
      </c>
      <c r="L66" s="12">
        <f>SUM('TRL Energy'!CV66:DG66)/8760</f>
        <v>122.91726815068495</v>
      </c>
      <c r="M66" s="12">
        <f>SUM('TRL Energy'!DH66:DS66)/8760</f>
        <v>127.50871255707762</v>
      </c>
      <c r="N66" s="12">
        <f>MAX('TRL CSP'!D66:O66)</f>
        <v>206.96899999999999</v>
      </c>
      <c r="O66" s="12">
        <f>MAX('TRL CSP'!P66:AA66)</f>
        <v>203.846</v>
      </c>
      <c r="P66" s="12">
        <f>MAX('TRL CSP'!AB66:AM66)</f>
        <v>215.43600000000001</v>
      </c>
      <c r="Q66" s="12">
        <f>MAX('TRL CSP'!AN66:AY66)</f>
        <v>221.9</v>
      </c>
      <c r="R66" s="12">
        <f>MAX('TRL CSP'!AZ66:BK66)</f>
        <v>229.8</v>
      </c>
      <c r="S66" s="12">
        <f>MAX('TRL CSP'!BL66:BW66)</f>
        <v>225.65700000000001</v>
      </c>
      <c r="T66" s="12">
        <f>MAX('TRL CSP'!BX66:CI66)</f>
        <v>221.79599999999999</v>
      </c>
      <c r="U66" s="12">
        <f>MAX('TRL CSP'!CJ66:CU66)</f>
        <v>226.50399999999999</v>
      </c>
      <c r="V66" s="12">
        <f>MAX('TRL CSP'!CV66:DG66)</f>
        <v>236.31399999999999</v>
      </c>
      <c r="W66" s="12">
        <f>MAX('TRL CSP'!DH66:DS66)</f>
        <v>236.00800000000001</v>
      </c>
      <c r="X66" s="12">
        <f t="shared" si="3"/>
        <v>0.54388646394908235</v>
      </c>
      <c r="Y66" s="12">
        <f t="shared" si="3"/>
        <v>0.57090946632781303</v>
      </c>
      <c r="Z66" s="12">
        <f t="shared" si="3"/>
        <v>0.5448221185319585</v>
      </c>
      <c r="AA66" s="12">
        <f t="shared" si="3"/>
        <v>0.53819339412010425</v>
      </c>
      <c r="AB66" s="12">
        <f t="shared" si="3"/>
        <v>0.53766725880356547</v>
      </c>
      <c r="AC66" s="12">
        <f t="shared" si="3"/>
        <v>0.54728319992582586</v>
      </c>
      <c r="AD66" s="12">
        <f t="shared" si="3"/>
        <v>0.538231783446665</v>
      </c>
      <c r="AE66" s="12">
        <f t="shared" si="3"/>
        <v>0.54977621782803998</v>
      </c>
      <c r="AF66" s="12">
        <f t="shared" si="3"/>
        <v>0.52014382622563604</v>
      </c>
      <c r="AG66" s="12">
        <f t="shared" si="3"/>
        <v>0.54027284056929259</v>
      </c>
      <c r="AH66" s="12">
        <f t="shared" si="2"/>
        <v>0.54311865697279837</v>
      </c>
      <c r="AJ66" s="31">
        <v>10091</v>
      </c>
      <c r="AK66" s="32" t="s">
        <v>37</v>
      </c>
      <c r="AL66" s="33">
        <v>0.51767029658971364</v>
      </c>
    </row>
    <row r="67" spans="2:38" x14ac:dyDescent="0.3">
      <c r="B67" s="7">
        <v>10186</v>
      </c>
      <c r="C67" s="8" t="s">
        <v>66</v>
      </c>
      <c r="D67" s="12">
        <f>SUM('TRL Energy'!D67:O67)/8760</f>
        <v>20.68675799086758</v>
      </c>
      <c r="E67" s="12">
        <f>SUM('TRL Energy'!P67:AA67)/8760</f>
        <v>21.405365296803652</v>
      </c>
      <c r="F67" s="12">
        <f>SUM('TRL Energy'!AB67:AM67)/8784</f>
        <v>20.937841530054644</v>
      </c>
      <c r="G67" s="12">
        <f>SUM('TRL Energy'!AN67:AY67)/8760</f>
        <v>20.93082191780822</v>
      </c>
      <c r="H67" s="12">
        <f>SUM('TRL Energy'!AZ67:BK67)/8760</f>
        <v>21.711015981735162</v>
      </c>
      <c r="I67" s="12">
        <f>SUM('TRL Energy'!BL67:BW67)/8760</f>
        <v>20.934634703196348</v>
      </c>
      <c r="J67" s="12">
        <f>SUM('TRL Energy'!BX67:CI67)/8784</f>
        <v>20.550631830601091</v>
      </c>
      <c r="K67" s="12">
        <f>SUM('TRL Energy'!CJ67:CU67)/8760</f>
        <v>21.583595890410958</v>
      </c>
      <c r="L67" s="12">
        <f>SUM('TRL Energy'!CV67:DG67)/8760</f>
        <v>21.407420091324202</v>
      </c>
      <c r="M67" s="12">
        <f>SUM('TRL Energy'!DH67:DS67)/8760</f>
        <v>21.381523972602743</v>
      </c>
      <c r="N67" s="12">
        <f>MAX('TRL CSP'!D67:O67)</f>
        <v>36.1</v>
      </c>
      <c r="O67" s="12">
        <f>MAX('TRL CSP'!P67:AA67)</f>
        <v>35.25</v>
      </c>
      <c r="P67" s="12">
        <f>MAX('TRL CSP'!AB67:AM67)</f>
        <v>35.5</v>
      </c>
      <c r="Q67" s="12">
        <f>MAX('TRL CSP'!AN67:AY67)</f>
        <v>32</v>
      </c>
      <c r="R67" s="12">
        <f>MAX('TRL CSP'!AZ67:BK67)</f>
        <v>35.85</v>
      </c>
      <c r="S67" s="12">
        <f>MAX('TRL CSP'!BL67:BW67)</f>
        <v>33.75</v>
      </c>
      <c r="T67" s="12">
        <f>MAX('TRL CSP'!BX67:CI67)</f>
        <v>30.85</v>
      </c>
      <c r="U67" s="12">
        <f>MAX('TRL CSP'!CJ67:CU67)</f>
        <v>35.9</v>
      </c>
      <c r="V67" s="12">
        <f>MAX('TRL CSP'!CV67:DG67)</f>
        <v>30.484999999999999</v>
      </c>
      <c r="W67" s="12">
        <f>MAX('TRL CSP'!DH67:DS67)</f>
        <v>32.261000000000003</v>
      </c>
      <c r="X67" s="12">
        <f t="shared" si="3"/>
        <v>0.57304038755865871</v>
      </c>
      <c r="Y67" s="12">
        <f t="shared" si="3"/>
        <v>0.60724440558308235</v>
      </c>
      <c r="Z67" s="12">
        <f t="shared" si="3"/>
        <v>0.58979835295928573</v>
      </c>
      <c r="AA67" s="12">
        <f t="shared" si="3"/>
        <v>0.65408818493150689</v>
      </c>
      <c r="AB67" s="12">
        <f t="shared" si="3"/>
        <v>0.60560714035523466</v>
      </c>
      <c r="AC67" s="12">
        <f t="shared" si="3"/>
        <v>0.62028547268729917</v>
      </c>
      <c r="AD67" s="12">
        <f t="shared" si="3"/>
        <v>0.66614689888496237</v>
      </c>
      <c r="AE67" s="12">
        <f t="shared" si="3"/>
        <v>0.60121437020643342</v>
      </c>
      <c r="AF67" s="12">
        <f t="shared" si="3"/>
        <v>0.70222798396995911</v>
      </c>
      <c r="AG67" s="12">
        <f t="shared" si="3"/>
        <v>0.66276693135993126</v>
      </c>
      <c r="AH67" s="12">
        <f t="shared" si="2"/>
        <v>0.62824201284963532</v>
      </c>
      <c r="AJ67" s="31">
        <v>10173</v>
      </c>
      <c r="AK67" s="32" t="s">
        <v>61</v>
      </c>
      <c r="AL67" s="33">
        <v>0.51627768986332745</v>
      </c>
    </row>
    <row r="68" spans="2:38" x14ac:dyDescent="0.3">
      <c r="B68" s="7">
        <v>10190</v>
      </c>
      <c r="C68" s="8" t="s">
        <v>67</v>
      </c>
      <c r="D68" s="12">
        <f>SUM('TRL Energy'!D68:O68)/8760</f>
        <v>5.1161028538812783</v>
      </c>
      <c r="E68" s="12">
        <f>SUM('TRL Energy'!P68:AA68)/8760</f>
        <v>5.7171921232876715</v>
      </c>
      <c r="F68" s="12">
        <f>SUM('TRL Energy'!AB68:AM68)/8784</f>
        <v>5.5159380692167579</v>
      </c>
      <c r="G68" s="12">
        <f>SUM('TRL Energy'!AN68:AY68)/8760</f>
        <v>5.4747716894977172</v>
      </c>
      <c r="H68" s="12">
        <f>SUM('TRL Energy'!AZ68:BK68)/8760</f>
        <v>5.6806941780821907</v>
      </c>
      <c r="I68" s="12">
        <f>SUM('TRL Energy'!BL68:BW68)/8760</f>
        <v>5.1790034246575347</v>
      </c>
      <c r="J68" s="12">
        <f>SUM('TRL Energy'!BX68:CI68)/8784</f>
        <v>5.0482227185792352</v>
      </c>
      <c r="K68" s="12">
        <f>SUM('TRL Energy'!CJ68:CU68)/8760</f>
        <v>5.6144675616438349</v>
      </c>
      <c r="L68" s="12">
        <f>SUM('TRL Energy'!CV68:DG68)/8760</f>
        <v>5.3861872146118719</v>
      </c>
      <c r="M68" s="12">
        <f>SUM('TRL Energy'!DH68:DS68)/8760</f>
        <v>5.4280793378995442</v>
      </c>
      <c r="N68" s="12">
        <f>MAX('TRL CSP'!D68:O68)</f>
        <v>13.644</v>
      </c>
      <c r="O68" s="12">
        <f>MAX('TRL CSP'!P68:AA68)</f>
        <v>15.692</v>
      </c>
      <c r="P68" s="12">
        <f>MAX('TRL CSP'!AB68:AM68)</f>
        <v>13.7</v>
      </c>
      <c r="Q68" s="12">
        <f>MAX('TRL CSP'!AN68:AY68)</f>
        <v>13</v>
      </c>
      <c r="R68" s="12">
        <f>MAX('TRL CSP'!AZ68:BK68)</f>
        <v>16.058</v>
      </c>
      <c r="S68" s="12">
        <f>MAX('TRL CSP'!BL68:BW68)</f>
        <v>12.901</v>
      </c>
      <c r="T68" s="12">
        <f>MAX('TRL CSP'!BX68:CI68)</f>
        <v>13.374120000000001</v>
      </c>
      <c r="U68" s="12">
        <f>MAX('TRL CSP'!CJ68:CU68)</f>
        <v>15.12884</v>
      </c>
      <c r="V68" s="12">
        <f>MAX('TRL CSP'!CV68:DG68)</f>
        <v>13.308</v>
      </c>
      <c r="W68" s="12">
        <f>MAX('TRL CSP'!DH68:DS68)</f>
        <v>14.798</v>
      </c>
      <c r="X68" s="12">
        <f t="shared" si="3"/>
        <v>0.37497089225163283</v>
      </c>
      <c r="Y68" s="12">
        <f t="shared" si="3"/>
        <v>0.36433801448430231</v>
      </c>
      <c r="Z68" s="12">
        <f t="shared" si="3"/>
        <v>0.40262321673115026</v>
      </c>
      <c r="AA68" s="12">
        <f t="shared" si="3"/>
        <v>0.42113628380751672</v>
      </c>
      <c r="AB68" s="12">
        <f t="shared" si="3"/>
        <v>0.35376100249608861</v>
      </c>
      <c r="AC68" s="12">
        <f t="shared" si="3"/>
        <v>0.40144201415840125</v>
      </c>
      <c r="AD68" s="12">
        <f t="shared" si="3"/>
        <v>0.37746204749017015</v>
      </c>
      <c r="AE68" s="12">
        <f t="shared" si="3"/>
        <v>0.37111024782097207</v>
      </c>
      <c r="AF68" s="12">
        <f t="shared" si="3"/>
        <v>0.4047330338602248</v>
      </c>
      <c r="AG68" s="12">
        <f t="shared" si="3"/>
        <v>0.36681168657247898</v>
      </c>
      <c r="AH68" s="12">
        <f t="shared" si="2"/>
        <v>0.38383884396729379</v>
      </c>
      <c r="AJ68" s="31">
        <v>10079</v>
      </c>
      <c r="AK68" s="32" t="s">
        <v>29</v>
      </c>
      <c r="AL68" s="33">
        <v>0.51372303653615625</v>
      </c>
    </row>
    <row r="69" spans="2:38" x14ac:dyDescent="0.3">
      <c r="B69" s="7">
        <v>10191</v>
      </c>
      <c r="C69" s="8" t="s">
        <v>68</v>
      </c>
      <c r="D69" s="12">
        <f>SUM('TRL Energy'!D69:O69)/8760</f>
        <v>124.53290079908675</v>
      </c>
      <c r="E69" s="12">
        <f>SUM('TRL Energy'!P69:AA69)/8760</f>
        <v>131.20758002283102</v>
      </c>
      <c r="F69" s="12">
        <f>SUM('TRL Energy'!AB69:AM69)/8784</f>
        <v>138.12954121129326</v>
      </c>
      <c r="G69" s="12">
        <f>SUM('TRL Energy'!AN69:AY69)/8760</f>
        <v>137.04794520547946</v>
      </c>
      <c r="H69" s="12">
        <f>SUM('TRL Energy'!AZ69:BK69)/8760</f>
        <v>130.2675799086758</v>
      </c>
      <c r="I69" s="12">
        <f>SUM('TRL Energy'!BL69:BW69)/8760</f>
        <v>125.2897127853881</v>
      </c>
      <c r="J69" s="12">
        <f>SUM('TRL Energy'!BX69:CI69)/8784</f>
        <v>127.64277646146402</v>
      </c>
      <c r="K69" s="12">
        <f>SUM('TRL Energy'!CJ69:CU69)/8760</f>
        <v>135.16246221461188</v>
      </c>
      <c r="L69" s="12">
        <f>SUM('TRL Energy'!CV69:DG69)/8760</f>
        <v>134.27216159910557</v>
      </c>
      <c r="M69" s="12">
        <f>SUM('TRL Energy'!DH69:DS69)/8760</f>
        <v>132.17519703196348</v>
      </c>
      <c r="N69" s="12">
        <f>MAX('TRL CSP'!D69:O69)</f>
        <v>264.30900000000003</v>
      </c>
      <c r="O69" s="12">
        <f>MAX('TRL CSP'!P69:AA69)</f>
        <v>241.18199999999999</v>
      </c>
      <c r="P69" s="12">
        <f>MAX('TRL CSP'!AB69:AM69)</f>
        <v>251.68199999999999</v>
      </c>
      <c r="Q69" s="12">
        <f>MAX('TRL CSP'!AN69:AY69)</f>
        <v>245</v>
      </c>
      <c r="R69" s="12">
        <f>MAX('TRL CSP'!AZ69:BK69)</f>
        <v>261.60000000000002</v>
      </c>
      <c r="S69" s="12">
        <f>MAX('TRL CSP'!BL69:BW69)</f>
        <v>227.90799999999999</v>
      </c>
      <c r="T69" s="12">
        <f>MAX('TRL CSP'!BX69:CI69)</f>
        <v>230.09899999999999</v>
      </c>
      <c r="U69" s="12">
        <f>MAX('TRL CSP'!CJ69:CU69)</f>
        <v>246.36600000000001</v>
      </c>
      <c r="V69" s="12">
        <f>MAX('TRL CSP'!CV69:DG69)</f>
        <v>238.356622606</v>
      </c>
      <c r="W69" s="12">
        <f>MAX('TRL CSP'!DH69:DS69)</f>
        <v>238.495</v>
      </c>
      <c r="X69" s="12">
        <f t="shared" si="3"/>
        <v>0.47116405721744903</v>
      </c>
      <c r="Y69" s="12">
        <f t="shared" si="3"/>
        <v>0.54401895673321821</v>
      </c>
      <c r="Z69" s="12">
        <f t="shared" si="3"/>
        <v>0.54882566576590008</v>
      </c>
      <c r="AA69" s="12">
        <f t="shared" si="3"/>
        <v>0.5593793681856305</v>
      </c>
      <c r="AB69" s="12">
        <f t="shared" si="3"/>
        <v>0.4979647550025833</v>
      </c>
      <c r="AC69" s="12">
        <f t="shared" si="3"/>
        <v>0.54973810829540037</v>
      </c>
      <c r="AD69" s="12">
        <f t="shared" si="3"/>
        <v>0.55472981830196577</v>
      </c>
      <c r="AE69" s="12">
        <f t="shared" si="3"/>
        <v>0.54862465687072026</v>
      </c>
      <c r="AF69" s="12">
        <f t="shared" si="3"/>
        <v>0.5633246524937362</v>
      </c>
      <c r="AG69" s="12">
        <f t="shared" si="3"/>
        <v>0.5542053168073271</v>
      </c>
      <c r="AH69" s="12">
        <f t="shared" si="2"/>
        <v>0.53919753556739314</v>
      </c>
      <c r="AJ69" s="31">
        <v>10080</v>
      </c>
      <c r="AK69" s="32" t="s">
        <v>30</v>
      </c>
      <c r="AL69" s="33">
        <v>0.5135091096875305</v>
      </c>
    </row>
    <row r="70" spans="2:38" x14ac:dyDescent="0.3">
      <c r="B70" s="7">
        <v>10197</v>
      </c>
      <c r="C70" s="8" t="s">
        <v>69</v>
      </c>
      <c r="D70" s="12">
        <f>SUM('TRL Energy'!D70:O70)/8760</f>
        <v>20.614421917808219</v>
      </c>
      <c r="E70" s="12">
        <f>SUM('TRL Energy'!P70:AA70)/8760</f>
        <v>20.181880136986305</v>
      </c>
      <c r="F70" s="12">
        <f>SUM('TRL Energy'!AB70:AM70)/8784</f>
        <v>25.08617941712204</v>
      </c>
      <c r="G70" s="12">
        <f>SUM('TRL Energy'!AN70:AY70)/8760</f>
        <v>25.426940639269407</v>
      </c>
      <c r="H70" s="12">
        <f>SUM('TRL Energy'!AZ70:BK70)/8760</f>
        <v>26.311029452054793</v>
      </c>
      <c r="I70" s="12">
        <f>SUM('TRL Energy'!BL70:BW70)/8760</f>
        <v>25.97120901826484</v>
      </c>
      <c r="J70" s="12">
        <f>SUM('TRL Energy'!BX70:CI70)/8784</f>
        <v>26.584985200364297</v>
      </c>
      <c r="K70" s="12">
        <f>SUM('TRL Energy'!CJ70:CU70)/8760</f>
        <v>24.788351684622377</v>
      </c>
      <c r="L70" s="12">
        <f>SUM('TRL Energy'!CV70:DG70)/8760</f>
        <v>26.896917808219179</v>
      </c>
      <c r="M70" s="12">
        <f>SUM('TRL Energy'!DH70:DS70)/8760</f>
        <v>24.313495433789949</v>
      </c>
      <c r="N70" s="12">
        <f>MAX('TRL CSP'!D70:O70)</f>
        <v>52.902000000000001</v>
      </c>
      <c r="O70" s="12">
        <f>MAX('TRL CSP'!P70:AA70)</f>
        <v>52.445999999999998</v>
      </c>
      <c r="P70" s="12">
        <f>MAX('TRL CSP'!AB70:AM70)</f>
        <v>57</v>
      </c>
      <c r="Q70" s="12">
        <f>MAX('TRL CSP'!AN70:AY70)</f>
        <v>57.1</v>
      </c>
      <c r="R70" s="12">
        <f>MAX('TRL CSP'!AZ70:BK70)</f>
        <v>61.752000000000002</v>
      </c>
      <c r="S70" s="12">
        <f>MAX('TRL CSP'!BL70:BW70)</f>
        <v>64.86</v>
      </c>
      <c r="T70" s="12">
        <f>MAX('TRL CSP'!BX70:CI70)</f>
        <v>60.96</v>
      </c>
      <c r="U70" s="12">
        <f>MAX('TRL CSP'!CJ70:CU70)</f>
        <v>65.702476799999999</v>
      </c>
      <c r="V70" s="12">
        <f>MAX('TRL CSP'!CV70:DG70)</f>
        <v>65.034999999999997</v>
      </c>
      <c r="W70" s="12">
        <f>MAX('TRL CSP'!DH70:DS70)</f>
        <v>65.417000000000002</v>
      </c>
      <c r="X70" s="12">
        <f t="shared" si="3"/>
        <v>0.38967188230706246</v>
      </c>
      <c r="Y70" s="12">
        <f t="shared" si="3"/>
        <v>0.38481257173066213</v>
      </c>
      <c r="Z70" s="12">
        <f t="shared" si="3"/>
        <v>0.44010841082670243</v>
      </c>
      <c r="AA70" s="12">
        <f t="shared" si="3"/>
        <v>0.4453054402674152</v>
      </c>
      <c r="AB70" s="12">
        <f t="shared" si="3"/>
        <v>0.42607574575810975</v>
      </c>
      <c r="AC70" s="12">
        <f t="shared" ref="AC70:AG120" si="4">IFERROR(I70/S70, " ")</f>
        <v>0.40041950382770336</v>
      </c>
      <c r="AD70" s="12">
        <f t="shared" si="4"/>
        <v>0.43610540026844319</v>
      </c>
      <c r="AE70" s="12">
        <f t="shared" si="4"/>
        <v>0.37728184525035102</v>
      </c>
      <c r="AF70" s="12">
        <f t="shared" si="4"/>
        <v>0.41357604071990745</v>
      </c>
      <c r="AG70" s="12">
        <f t="shared" si="4"/>
        <v>0.37166937392099836</v>
      </c>
      <c r="AH70" s="12">
        <f t="shared" ref="AH70:AH133" si="5">AVERAGE(X70:AG70)</f>
        <v>0.40850262148773553</v>
      </c>
      <c r="AJ70" s="31">
        <v>10597</v>
      </c>
      <c r="AK70" s="32" t="s">
        <v>134</v>
      </c>
      <c r="AL70" s="33">
        <v>0.51260159044878184</v>
      </c>
    </row>
    <row r="71" spans="2:38" x14ac:dyDescent="0.3">
      <c r="B71" s="7">
        <v>10202</v>
      </c>
      <c r="C71" s="8" t="s">
        <v>70</v>
      </c>
      <c r="D71" s="12">
        <f>SUM('TRL Energy'!D71:O71)/8760</f>
        <v>12.826849565519062</v>
      </c>
      <c r="E71" s="12">
        <f>SUM('TRL Energy'!P71:AA71)/8760</f>
        <v>12.935832077625568</v>
      </c>
      <c r="F71" s="12">
        <f>SUM('TRL Energy'!AB71:AM71)/8784</f>
        <v>13.176798724954462</v>
      </c>
      <c r="G71" s="12">
        <f>SUM('TRL Energy'!AN71:AY71)/8760</f>
        <v>13.230936073059361</v>
      </c>
      <c r="H71" s="12">
        <f>SUM('TRL Energy'!AZ71:BK71)/8760</f>
        <v>13.845210159817354</v>
      </c>
      <c r="I71" s="12">
        <f>SUM('TRL Energy'!BL71:BW71)/8760</f>
        <v>13.729999315068493</v>
      </c>
      <c r="J71" s="12">
        <f>SUM('TRL Energy'!BX71:CI71)/8784</f>
        <v>13.643967535745221</v>
      </c>
      <c r="K71" s="12">
        <f>SUM('TRL Energy'!CJ71:CU71)/8760</f>
        <v>14.222830507200458</v>
      </c>
      <c r="L71" s="12">
        <f>SUM('TRL Energy'!CV71:DG71)/8760</f>
        <v>14.22716894977169</v>
      </c>
      <c r="M71" s="12">
        <f>SUM('TRL Energy'!DH71:DS71)/8760</f>
        <v>14.559824200913244</v>
      </c>
      <c r="N71" s="12">
        <f>MAX('TRL CSP'!D71:O71)</f>
        <v>28.067591346</v>
      </c>
      <c r="O71" s="12">
        <f>MAX('TRL CSP'!P71:AA71)</f>
        <v>25.036999999999999</v>
      </c>
      <c r="P71" s="12">
        <f>MAX('TRL CSP'!AB71:AM71)</f>
        <v>26.6</v>
      </c>
      <c r="Q71" s="12">
        <f>MAX('TRL CSP'!AN71:AY71)</f>
        <v>24.5</v>
      </c>
      <c r="R71" s="12">
        <f>MAX('TRL CSP'!AZ71:BK71)</f>
        <v>28.923999999999999</v>
      </c>
      <c r="S71" s="12">
        <f>MAX('TRL CSP'!BL71:BW71)</f>
        <v>28.448</v>
      </c>
      <c r="T71" s="12">
        <f>MAX('TRL CSP'!BX71:CI71)</f>
        <v>24.820386548999998</v>
      </c>
      <c r="U71" s="12">
        <f>MAX('TRL CSP'!CJ71:CU71)</f>
        <v>29.559116239999998</v>
      </c>
      <c r="V71" s="12">
        <f>MAX('TRL CSP'!CV71:DG71)</f>
        <v>29.099</v>
      </c>
      <c r="W71" s="12">
        <f>MAX('TRL CSP'!DH71:DS71)</f>
        <v>28.003</v>
      </c>
      <c r="X71" s="12">
        <f t="shared" ref="X71:AB121" si="6">IFERROR(D71/N71, " ")</f>
        <v>0.45699858628400103</v>
      </c>
      <c r="Y71" s="12">
        <f t="shared" si="6"/>
        <v>0.51666861355695848</v>
      </c>
      <c r="Z71" s="12">
        <f t="shared" si="6"/>
        <v>0.49536837311858878</v>
      </c>
      <c r="AA71" s="12">
        <f t="shared" si="6"/>
        <v>0.54003820706364736</v>
      </c>
      <c r="AB71" s="12">
        <f t="shared" si="6"/>
        <v>0.47867549992453856</v>
      </c>
      <c r="AC71" s="12">
        <f t="shared" si="4"/>
        <v>0.48263495905049542</v>
      </c>
      <c r="AD71" s="12">
        <f t="shared" si="4"/>
        <v>0.54970810018649485</v>
      </c>
      <c r="AE71" s="12">
        <f t="shared" si="4"/>
        <v>0.48116562050504857</v>
      </c>
      <c r="AF71" s="12">
        <f t="shared" si="4"/>
        <v>0.48892295095266813</v>
      </c>
      <c r="AG71" s="12">
        <f t="shared" si="4"/>
        <v>0.51993801381684979</v>
      </c>
      <c r="AH71" s="12">
        <f t="shared" si="5"/>
        <v>0.50101189244592914</v>
      </c>
      <c r="AJ71" s="31">
        <v>10177</v>
      </c>
      <c r="AK71" s="32" t="s">
        <v>63</v>
      </c>
      <c r="AL71" s="33">
        <v>0.50672560810748091</v>
      </c>
    </row>
    <row r="72" spans="2:38" x14ac:dyDescent="0.3">
      <c r="B72" s="7">
        <v>10203</v>
      </c>
      <c r="C72" s="8" t="s">
        <v>71</v>
      </c>
      <c r="D72" s="12">
        <f>SUM('TRL Energy'!D72:O72)/8760</f>
        <v>6.0528416666666667</v>
      </c>
      <c r="E72" s="12">
        <f>SUM('TRL Energy'!P72:AA72)/8760</f>
        <v>6.2437750000000003</v>
      </c>
      <c r="F72" s="12">
        <f>SUM('TRL Energy'!AB72:AM72)/8784</f>
        <v>6.1221539162112935</v>
      </c>
      <c r="G72" s="12">
        <f>SUM('TRL Energy'!AN72:AY72)/8760</f>
        <v>6.2079908675799089</v>
      </c>
      <c r="H72" s="12">
        <f>SUM('TRL Energy'!AZ72:BK72)/8760</f>
        <v>6.449678082191781</v>
      </c>
      <c r="I72" s="12">
        <f>SUM('TRL Energy'!BL72:BW72)/8760</f>
        <v>6.1712075342465758</v>
      </c>
      <c r="J72" s="12">
        <f>SUM('TRL Energy'!BX72:CI72)/8784</f>
        <v>6.1558095565232245</v>
      </c>
      <c r="K72" s="12">
        <f>SUM('TRL Energy'!CJ72:CU72)/8760</f>
        <v>6.747844686315525</v>
      </c>
      <c r="L72" s="12">
        <f>SUM('TRL Energy'!CV72:DG72)/8760</f>
        <v>6.5030821917808215</v>
      </c>
      <c r="M72" s="12">
        <f>SUM('TRL Energy'!DH72:DS72)/8760</f>
        <v>6.6912076484018268</v>
      </c>
      <c r="N72" s="12">
        <f>MAX('TRL CSP'!D72:O72)</f>
        <v>15.693</v>
      </c>
      <c r="O72" s="12">
        <f>MAX('TRL CSP'!P72:AA72)</f>
        <v>14.151999999999999</v>
      </c>
      <c r="P72" s="12">
        <f>MAX('TRL CSP'!AB72:AM72)</f>
        <v>12.3</v>
      </c>
      <c r="Q72" s="12">
        <f>MAX('TRL CSP'!AN72:AY72)</f>
        <v>12.5</v>
      </c>
      <c r="R72" s="12">
        <f>MAX('TRL CSP'!AZ72:BK72)</f>
        <v>16.491</v>
      </c>
      <c r="S72" s="12">
        <f>MAX('TRL CSP'!BL72:BW72)</f>
        <v>14.733000000000001</v>
      </c>
      <c r="T72" s="12">
        <f>MAX('TRL CSP'!BX72:CI72)</f>
        <v>14.403765160000001</v>
      </c>
      <c r="U72" s="12">
        <f>MAX('TRL CSP'!CJ72:CU72)</f>
        <v>17.46236407</v>
      </c>
      <c r="V72" s="12">
        <f>MAX('TRL CSP'!CV72:DG72)</f>
        <v>13.993</v>
      </c>
      <c r="W72" s="12">
        <f>MAX('TRL CSP'!DH72:DS72)</f>
        <v>15.411</v>
      </c>
      <c r="X72" s="12">
        <f t="shared" si="6"/>
        <v>0.38570328596614201</v>
      </c>
      <c r="Y72" s="12">
        <f t="shared" si="6"/>
        <v>0.44119382419446018</v>
      </c>
      <c r="Z72" s="12">
        <f t="shared" si="6"/>
        <v>0.49773609074888564</v>
      </c>
      <c r="AA72" s="12">
        <f t="shared" si="6"/>
        <v>0.49663926940639269</v>
      </c>
      <c r="AB72" s="12">
        <f t="shared" si="6"/>
        <v>0.39110290959867694</v>
      </c>
      <c r="AC72" s="12">
        <f t="shared" si="4"/>
        <v>0.41886971657140948</v>
      </c>
      <c r="AD72" s="12">
        <f t="shared" si="4"/>
        <v>0.42737502924709059</v>
      </c>
      <c r="AE72" s="12">
        <f t="shared" si="4"/>
        <v>0.38642217395456724</v>
      </c>
      <c r="AF72" s="12">
        <f t="shared" si="4"/>
        <v>0.46473823996146796</v>
      </c>
      <c r="AG72" s="12">
        <f t="shared" si="4"/>
        <v>0.43418387180597151</v>
      </c>
      <c r="AH72" s="12">
        <f t="shared" si="5"/>
        <v>0.43439644114550646</v>
      </c>
      <c r="AJ72" s="31">
        <v>10333</v>
      </c>
      <c r="AK72" s="32" t="s">
        <v>103</v>
      </c>
      <c r="AL72" s="33">
        <v>0.50637669615986036</v>
      </c>
    </row>
    <row r="73" spans="2:38" x14ac:dyDescent="0.3">
      <c r="B73" s="7">
        <v>10204</v>
      </c>
      <c r="C73" s="8" t="s">
        <v>72</v>
      </c>
      <c r="D73" s="12">
        <f>SUM('TRL Energy'!D73:O73)/8760</f>
        <v>83.347028424657537</v>
      </c>
      <c r="E73" s="12">
        <f>SUM('TRL Energy'!P73:AA73)/8760</f>
        <v>83.037121118721444</v>
      </c>
      <c r="F73" s="12">
        <f>SUM('TRL Energy'!AB73:AM73)/8784</f>
        <v>81.451609403460836</v>
      </c>
      <c r="G73" s="12">
        <f>SUM('TRL Energy'!AN73:AY73)/8760</f>
        <v>82.608789954337894</v>
      </c>
      <c r="H73" s="12">
        <f>SUM('TRL Energy'!AZ73:BK73)/8760</f>
        <v>82.152283105022832</v>
      </c>
      <c r="I73" s="12">
        <f>SUM('TRL Energy'!BL73:BW73)/8760</f>
        <v>79.059694063926926</v>
      </c>
      <c r="J73" s="12">
        <f>SUM('TRL Energy'!BX73:CI73)/8784</f>
        <v>80.617067875540755</v>
      </c>
      <c r="K73" s="12">
        <f>SUM('TRL Energy'!CJ73:CU73)/8760</f>
        <v>80.857361415525119</v>
      </c>
      <c r="L73" s="12">
        <f>SUM('TRL Energy'!CV73:DG73)/8760</f>
        <v>78.643317922374436</v>
      </c>
      <c r="M73" s="12">
        <f>SUM('TRL Energy'!DH73:DS73)/8760</f>
        <v>81.311705125570782</v>
      </c>
      <c r="N73" s="12">
        <f>MAX('TRL CSP'!D73:O73)</f>
        <v>150.54499999999999</v>
      </c>
      <c r="O73" s="12">
        <f>MAX('TRL CSP'!P73:AA73)</f>
        <v>150.803</v>
      </c>
      <c r="P73" s="12">
        <f>MAX('TRL CSP'!AB73:AM73)</f>
        <v>134.40799999999999</v>
      </c>
      <c r="Q73" s="12">
        <f>MAX('TRL CSP'!AN73:AY73)</f>
        <v>149.80000000000001</v>
      </c>
      <c r="R73" s="12">
        <f>MAX('TRL CSP'!AZ73:BK73)</f>
        <v>145.4</v>
      </c>
      <c r="S73" s="12">
        <f>MAX('TRL CSP'!BL73:BW73)</f>
        <v>139.93299999999999</v>
      </c>
      <c r="T73" s="12">
        <f>MAX('TRL CSP'!BX73:CI73)</f>
        <v>137.19999999999999</v>
      </c>
      <c r="U73" s="12">
        <f>MAX('TRL CSP'!CJ73:CU73)</f>
        <v>143.65299999999999</v>
      </c>
      <c r="V73" s="12">
        <f>MAX('TRL CSP'!CV73:DG73)</f>
        <v>125.22199999999999</v>
      </c>
      <c r="W73" s="12">
        <f>MAX('TRL CSP'!DH73:DS73)</f>
        <v>132.80699999999999</v>
      </c>
      <c r="X73" s="12">
        <f t="shared" si="6"/>
        <v>0.55363531452162174</v>
      </c>
      <c r="Y73" s="12">
        <f t="shared" si="6"/>
        <v>0.5506330850097243</v>
      </c>
      <c r="Z73" s="12">
        <f t="shared" si="6"/>
        <v>0.60600268885379471</v>
      </c>
      <c r="AA73" s="12">
        <f t="shared" si="6"/>
        <v>0.55146054709170822</v>
      </c>
      <c r="AB73" s="12">
        <f t="shared" si="6"/>
        <v>0.565008824656278</v>
      </c>
      <c r="AC73" s="12">
        <f t="shared" si="4"/>
        <v>0.56498248493155245</v>
      </c>
      <c r="AD73" s="12">
        <f t="shared" si="4"/>
        <v>0.5875879582765362</v>
      </c>
      <c r="AE73" s="12">
        <f t="shared" si="4"/>
        <v>0.56286580451174095</v>
      </c>
      <c r="AF73" s="12">
        <f t="shared" si="4"/>
        <v>0.62803116003876669</v>
      </c>
      <c r="AG73" s="12">
        <f t="shared" si="4"/>
        <v>0.61225466372684267</v>
      </c>
      <c r="AH73" s="12">
        <f t="shared" si="5"/>
        <v>0.57824625316185663</v>
      </c>
      <c r="AJ73" s="31">
        <v>10057</v>
      </c>
      <c r="AK73" s="32" t="s">
        <v>14</v>
      </c>
      <c r="AL73" s="33">
        <v>0.50409221039310792</v>
      </c>
    </row>
    <row r="74" spans="2:38" x14ac:dyDescent="0.3">
      <c r="B74" s="7">
        <v>10209</v>
      </c>
      <c r="C74" s="8" t="s">
        <v>73</v>
      </c>
      <c r="D74" s="12">
        <f>SUM('TRL Energy'!D74:O74)/8760</f>
        <v>102.7214394977169</v>
      </c>
      <c r="E74" s="12">
        <f>SUM('TRL Energy'!P74:AA74)/8760</f>
        <v>106.42635764840182</v>
      </c>
      <c r="F74" s="12">
        <f>SUM('TRL Energy'!AB74:AM74)/8784</f>
        <v>106.51081511839709</v>
      </c>
      <c r="G74" s="12">
        <f>SUM('TRL Energy'!AN74:AY74)/8760</f>
        <v>106.39006849315068</v>
      </c>
      <c r="H74" s="12">
        <f>SUM('TRL Energy'!AZ74:BK74)/8760</f>
        <v>111.43891449771688</v>
      </c>
      <c r="I74" s="12">
        <f>SUM('TRL Energy'!BL74:BW74)/8760</f>
        <v>107.1537144977169</v>
      </c>
      <c r="J74" s="12">
        <f>SUM('TRL Energy'!BX74:CI74)/8784</f>
        <v>95.376448571770283</v>
      </c>
      <c r="K74" s="12">
        <f>SUM('TRL Energy'!CJ74:CU74)/8760</f>
        <v>106.4391916173266</v>
      </c>
      <c r="L74" s="12">
        <f>SUM('TRL Energy'!CV74:DG74)/8760</f>
        <v>112.61187214611873</v>
      </c>
      <c r="M74" s="12">
        <f>SUM('TRL Energy'!DH74:DS74)/8760</f>
        <v>114.6588107305936</v>
      </c>
      <c r="N74" s="12">
        <f>MAX('TRL CSP'!D74:O74)</f>
        <v>230.53</v>
      </c>
      <c r="O74" s="12">
        <f>MAX('TRL CSP'!P74:AA74)</f>
        <v>231.35</v>
      </c>
      <c r="P74" s="12">
        <f>MAX('TRL CSP'!AB74:AM74)</f>
        <v>195.2</v>
      </c>
      <c r="Q74" s="12">
        <f>MAX('TRL CSP'!AN74:AY74)</f>
        <v>203</v>
      </c>
      <c r="R74" s="12">
        <f>MAX('TRL CSP'!AZ74:BK74)</f>
        <v>251.221</v>
      </c>
      <c r="S74" s="12">
        <f>MAX('TRL CSP'!BL74:BW74)</f>
        <v>210.102</v>
      </c>
      <c r="T74" s="12">
        <f>MAX('TRL CSP'!BX74:CI74)</f>
        <v>200.412380224</v>
      </c>
      <c r="U74" s="12">
        <f>MAX('TRL CSP'!CJ74:CU74)</f>
        <v>233.89874990299998</v>
      </c>
      <c r="V74" s="12">
        <f>MAX('TRL CSP'!CV74:DG74)</f>
        <v>241.81399999999999</v>
      </c>
      <c r="W74" s="12">
        <f>MAX('TRL CSP'!DH74:DS74)</f>
        <v>241.499</v>
      </c>
      <c r="X74" s="12">
        <f t="shared" si="6"/>
        <v>0.4455881642203483</v>
      </c>
      <c r="Y74" s="12">
        <f t="shared" si="6"/>
        <v>0.4600231581949506</v>
      </c>
      <c r="Z74" s="12">
        <f t="shared" si="6"/>
        <v>0.54564966761473921</v>
      </c>
      <c r="AA74" s="12">
        <f t="shared" si="6"/>
        <v>0.52408900735542208</v>
      </c>
      <c r="AB74" s="12">
        <f t="shared" si="6"/>
        <v>0.44358916849195279</v>
      </c>
      <c r="AC74" s="12">
        <f t="shared" si="4"/>
        <v>0.51000806511940344</v>
      </c>
      <c r="AD74" s="12">
        <f t="shared" si="4"/>
        <v>0.47590098209086912</v>
      </c>
      <c r="AE74" s="12">
        <f t="shared" si="4"/>
        <v>0.45506524366405521</v>
      </c>
      <c r="AF74" s="12">
        <f t="shared" si="4"/>
        <v>0.4656962464791895</v>
      </c>
      <c r="AG74" s="12">
        <f t="shared" si="4"/>
        <v>0.47477965014593687</v>
      </c>
      <c r="AH74" s="12">
        <f t="shared" si="5"/>
        <v>0.48003893533768671</v>
      </c>
      <c r="AJ74" s="31">
        <v>10083</v>
      </c>
      <c r="AK74" s="32" t="s">
        <v>33</v>
      </c>
      <c r="AL74" s="33">
        <v>0.50217917241341548</v>
      </c>
    </row>
    <row r="75" spans="2:38" x14ac:dyDescent="0.3">
      <c r="B75" s="7">
        <v>10230</v>
      </c>
      <c r="C75" s="8" t="s">
        <v>74</v>
      </c>
      <c r="D75" s="12">
        <f>SUM('TRL Energy'!D75:O75)/8760</f>
        <v>8.9753105022831043</v>
      </c>
      <c r="E75" s="12">
        <f>SUM('TRL Energy'!P75:AA75)/8760</f>
        <v>10.742383789954339</v>
      </c>
      <c r="F75" s="12">
        <f>SUM('TRL Energy'!AB75:AM75)/8784</f>
        <v>11.054872495446267</v>
      </c>
      <c r="G75" s="12">
        <f>SUM('TRL Energy'!AN75:AY75)/8760</f>
        <v>11.111872146118721</v>
      </c>
      <c r="H75" s="12">
        <f>SUM('TRL Energy'!AZ75:BK75)/8760</f>
        <v>11.441988013698632</v>
      </c>
      <c r="I75" s="12">
        <f>SUM('TRL Energy'!BL75:BW75)/8760</f>
        <v>11.078790867579908</v>
      </c>
      <c r="J75" s="12">
        <f>SUM('TRL Energy'!BX75:CI75)/8784</f>
        <v>11.744778801519811</v>
      </c>
      <c r="K75" s="12">
        <f>SUM('TRL Energy'!CJ75:CU75)/8760</f>
        <v>12.835463915566212</v>
      </c>
      <c r="L75" s="12">
        <f>SUM('TRL Energy'!CV75:DG75)/8760</f>
        <v>12.2</v>
      </c>
      <c r="M75" s="12">
        <f>SUM('TRL Energy'!DH75:DS75)/8760</f>
        <v>12.52888002283105</v>
      </c>
      <c r="N75" s="12">
        <f>MAX('TRL CSP'!D75:O75)</f>
        <v>22.611999999999998</v>
      </c>
      <c r="O75" s="12">
        <f>MAX('TRL CSP'!P75:AA75)</f>
        <v>26.812999999999999</v>
      </c>
      <c r="P75" s="12">
        <f>MAX('TRL CSP'!AB75:AM75)</f>
        <v>23</v>
      </c>
      <c r="Q75" s="12">
        <f>MAX('TRL CSP'!AN75:AY75)</f>
        <v>22.1</v>
      </c>
      <c r="R75" s="12">
        <f>MAX('TRL CSP'!AZ75:BK75)</f>
        <v>26.004999999999999</v>
      </c>
      <c r="S75" s="12">
        <f>MAX('TRL CSP'!BL75:BW75)</f>
        <v>24.617999999999999</v>
      </c>
      <c r="T75" s="12">
        <f>MAX('TRL CSP'!BX75:CI75)</f>
        <v>25.9440107</v>
      </c>
      <c r="U75" s="12">
        <f>MAX('TRL CSP'!CJ75:CU75)</f>
        <v>31.353364836000001</v>
      </c>
      <c r="V75" s="12">
        <f>MAX('TRL CSP'!CV75:DG75)</f>
        <v>25.085000000000001</v>
      </c>
      <c r="W75" s="12">
        <f>MAX('TRL CSP'!DH75:DS75)</f>
        <v>27.544</v>
      </c>
      <c r="X75" s="12">
        <f t="shared" si="6"/>
        <v>0.39692687521152947</v>
      </c>
      <c r="Y75" s="12">
        <f t="shared" si="6"/>
        <v>0.40064087531996939</v>
      </c>
      <c r="Z75" s="12">
        <f t="shared" si="6"/>
        <v>0.48064663023679421</v>
      </c>
      <c r="AA75" s="12">
        <f t="shared" si="6"/>
        <v>0.50279964462075655</v>
      </c>
      <c r="AB75" s="12">
        <f t="shared" si="6"/>
        <v>0.43999184824836118</v>
      </c>
      <c r="AC75" s="12">
        <f t="shared" si="4"/>
        <v>0.45002806351368546</v>
      </c>
      <c r="AD75" s="12">
        <f t="shared" si="4"/>
        <v>0.45269711523514794</v>
      </c>
      <c r="AE75" s="12">
        <f t="shared" si="4"/>
        <v>0.40938074693751864</v>
      </c>
      <c r="AF75" s="12">
        <f t="shared" si="4"/>
        <v>0.48634642216464019</v>
      </c>
      <c r="AG75" s="12">
        <f t="shared" si="4"/>
        <v>0.45486784863603869</v>
      </c>
      <c r="AH75" s="12">
        <f t="shared" si="5"/>
        <v>0.44743260701244419</v>
      </c>
      <c r="AJ75" s="31">
        <v>10066</v>
      </c>
      <c r="AK75" s="32" t="s">
        <v>20</v>
      </c>
      <c r="AL75" s="33">
        <v>0.50208250577798352</v>
      </c>
    </row>
    <row r="76" spans="2:38" x14ac:dyDescent="0.3">
      <c r="B76" s="7">
        <v>10231</v>
      </c>
      <c r="C76" s="8" t="s">
        <v>75</v>
      </c>
      <c r="D76" s="12">
        <f>SUM('TRL Energy'!D76:O76)/8760</f>
        <v>39.926002038926931</v>
      </c>
      <c r="E76" s="12">
        <f>SUM('TRL Energy'!P76:AA76)/8760</f>
        <v>39.185704369520543</v>
      </c>
      <c r="F76" s="12">
        <f>SUM('TRL Energy'!AB76:AM76)/8784</f>
        <v>41.420903199908921</v>
      </c>
      <c r="G76" s="12">
        <f>SUM('TRL Energy'!AN76:AY76)/8760</f>
        <v>42.50148401826484</v>
      </c>
      <c r="H76" s="12">
        <f>SUM('TRL Energy'!AZ76:BK76)/8760</f>
        <v>43.838698630136989</v>
      </c>
      <c r="I76" s="12">
        <f>SUM('TRL Energy'!BL76:BW76)/8760</f>
        <v>44.311694520547945</v>
      </c>
      <c r="J76" s="12">
        <f>SUM('TRL Energy'!BX76:CI76)/8784</f>
        <v>43.167460610200365</v>
      </c>
      <c r="K76" s="12">
        <f>SUM('TRL Energy'!CJ76:CU76)/8760</f>
        <v>46.945007420091329</v>
      </c>
      <c r="L76" s="12">
        <f>SUM('TRL Energy'!CV76:DG76)/8760</f>
        <v>45.288812785388124</v>
      </c>
      <c r="M76" s="12">
        <f>SUM('TRL Energy'!DH76:DS76)/8760</f>
        <v>48.585165867579917</v>
      </c>
      <c r="N76" s="12">
        <f>MAX('TRL CSP'!D76:O76)</f>
        <v>86.992620000000016</v>
      </c>
      <c r="O76" s="12">
        <f>MAX('TRL CSP'!P76:AA76)</f>
        <v>80.085600999999997</v>
      </c>
      <c r="P76" s="12">
        <f>MAX('TRL CSP'!AB76:AM76)</f>
        <v>77.465600999999992</v>
      </c>
      <c r="Q76" s="12">
        <f>MAX('TRL CSP'!AN76:AY76)</f>
        <v>77.7</v>
      </c>
      <c r="R76" s="12">
        <f>MAX('TRL CSP'!AZ76:BK76)</f>
        <v>83.9</v>
      </c>
      <c r="S76" s="12">
        <f>MAX('TRL CSP'!BL76:BW76)</f>
        <v>79.873999999999995</v>
      </c>
      <c r="T76" s="12">
        <f>MAX('TRL CSP'!BX76:CI76)</f>
        <v>78.613</v>
      </c>
      <c r="U76" s="12">
        <f>MAX('TRL CSP'!CJ76:CU76)</f>
        <v>91.326999999999998</v>
      </c>
      <c r="V76" s="12">
        <f>MAX('TRL CSP'!CV76:DG76)</f>
        <v>75.453999999999994</v>
      </c>
      <c r="W76" s="12">
        <f>MAX('TRL CSP'!DH76:DS76)</f>
        <v>80.442999999999998</v>
      </c>
      <c r="X76" s="12">
        <f t="shared" si="6"/>
        <v>0.45895849600721217</v>
      </c>
      <c r="Y76" s="12">
        <f t="shared" si="6"/>
        <v>0.48929774991038083</v>
      </c>
      <c r="Z76" s="12">
        <f t="shared" si="6"/>
        <v>0.53470059826824201</v>
      </c>
      <c r="AA76" s="12">
        <f t="shared" si="6"/>
        <v>0.54699464630971473</v>
      </c>
      <c r="AB76" s="12">
        <f t="shared" si="6"/>
        <v>0.52251130667624535</v>
      </c>
      <c r="AC76" s="12">
        <f t="shared" si="4"/>
        <v>0.55476994416891534</v>
      </c>
      <c r="AD76" s="12">
        <f t="shared" si="4"/>
        <v>0.5491135131619499</v>
      </c>
      <c r="AE76" s="12">
        <f t="shared" si="4"/>
        <v>0.51403207616686553</v>
      </c>
      <c r="AF76" s="12">
        <f t="shared" si="4"/>
        <v>0.60021752041493004</v>
      </c>
      <c r="AG76" s="12">
        <f t="shared" si="4"/>
        <v>0.60397008897703863</v>
      </c>
      <c r="AH76" s="12">
        <f t="shared" si="5"/>
        <v>0.53745659400614954</v>
      </c>
      <c r="AJ76" s="31">
        <v>10202</v>
      </c>
      <c r="AK76" s="32" t="s">
        <v>70</v>
      </c>
      <c r="AL76" s="33">
        <v>0.50101189244592914</v>
      </c>
    </row>
    <row r="77" spans="2:38" x14ac:dyDescent="0.3">
      <c r="B77" s="7">
        <v>10234</v>
      </c>
      <c r="C77" s="8" t="s">
        <v>76</v>
      </c>
      <c r="D77" s="12">
        <f>SUM('TRL Energy'!D77:O77)/8760</f>
        <v>49.332210388127855</v>
      </c>
      <c r="E77" s="12">
        <f>SUM('TRL Energy'!P77:AA77)/8760</f>
        <v>51.318775913242007</v>
      </c>
      <c r="F77" s="12">
        <f>SUM('TRL Energy'!AB77:AM77)/8784</f>
        <v>50.318875227686704</v>
      </c>
      <c r="G77" s="12">
        <f>SUM('TRL Energy'!AN77:AY77)/8760</f>
        <v>50.543949771689498</v>
      </c>
      <c r="H77" s="12">
        <f>SUM('TRL Energy'!AZ77:BK77)/8760</f>
        <v>52.540232762557082</v>
      </c>
      <c r="I77" s="12">
        <f>SUM('TRL Energy'!BL77:BW77)/8760</f>
        <v>51.346683561643836</v>
      </c>
      <c r="J77" s="12">
        <f>SUM('TRL Energy'!BX77:CI77)/8784</f>
        <v>50.533198854530404</v>
      </c>
      <c r="K77" s="12">
        <f>SUM('TRL Energy'!CJ77:CU77)/8760</f>
        <v>56.161070577542695</v>
      </c>
      <c r="L77" s="12">
        <f>SUM('TRL Energy'!CV77:DG77)/8760</f>
        <v>56.130479452054793</v>
      </c>
      <c r="M77" s="12">
        <f>SUM('TRL Energy'!DH77:DS77)/8760</f>
        <v>58.238531278538801</v>
      </c>
      <c r="N77" s="12">
        <f>MAX('TRL CSP'!D77:O77)</f>
        <v>101.932</v>
      </c>
      <c r="O77" s="12">
        <f>MAX('TRL CSP'!P77:AA77)</f>
        <v>100.496</v>
      </c>
      <c r="P77" s="12">
        <f>MAX('TRL CSP'!AB77:AM77)</f>
        <v>84.5</v>
      </c>
      <c r="Q77" s="12">
        <f>MAX('TRL CSP'!AN77:AY77)</f>
        <v>84.7</v>
      </c>
      <c r="R77" s="12">
        <f>MAX('TRL CSP'!AZ77:BK77)</f>
        <v>109.22499999999999</v>
      </c>
      <c r="S77" s="12">
        <f>MAX('TRL CSP'!BL77:BW77)</f>
        <v>96.867000000000004</v>
      </c>
      <c r="T77" s="12">
        <f>MAX('TRL CSP'!BX77:CI77)</f>
        <v>90.477970634000002</v>
      </c>
      <c r="U77" s="12">
        <f>MAX('TRL CSP'!CJ77:CU77)</f>
        <v>109.507882197</v>
      </c>
      <c r="V77" s="12">
        <f>MAX('TRL CSP'!CV77:DG77)</f>
        <v>107.06</v>
      </c>
      <c r="W77" s="12">
        <f>MAX('TRL CSP'!DH77:DS77)</f>
        <v>110.355</v>
      </c>
      <c r="X77" s="12">
        <f t="shared" si="6"/>
        <v>0.48397176929843283</v>
      </c>
      <c r="Y77" s="12">
        <f t="shared" si="6"/>
        <v>0.51065491077497627</v>
      </c>
      <c r="Z77" s="12">
        <f t="shared" si="6"/>
        <v>0.5954896476649314</v>
      </c>
      <c r="AA77" s="12">
        <f t="shared" si="6"/>
        <v>0.59674084736351229</v>
      </c>
      <c r="AB77" s="12">
        <f t="shared" si="6"/>
        <v>0.48102753730883119</v>
      </c>
      <c r="AC77" s="12">
        <f t="shared" si="4"/>
        <v>0.5300740557841559</v>
      </c>
      <c r="AD77" s="12">
        <f t="shared" si="4"/>
        <v>0.55851384044571983</v>
      </c>
      <c r="AE77" s="12">
        <f t="shared" si="4"/>
        <v>0.51284957256785701</v>
      </c>
      <c r="AF77" s="12">
        <f t="shared" si="4"/>
        <v>0.52428992576176714</v>
      </c>
      <c r="AG77" s="12">
        <f t="shared" si="4"/>
        <v>0.52773803886130033</v>
      </c>
      <c r="AH77" s="12">
        <f t="shared" si="5"/>
        <v>0.53213501458314849</v>
      </c>
      <c r="AJ77" s="31">
        <v>10086</v>
      </c>
      <c r="AK77" s="32" t="s">
        <v>34</v>
      </c>
      <c r="AL77" s="33">
        <v>0.49885535094177252</v>
      </c>
    </row>
    <row r="78" spans="2:38" x14ac:dyDescent="0.3">
      <c r="B78" s="7">
        <v>10235</v>
      </c>
      <c r="C78" s="8" t="s">
        <v>77</v>
      </c>
      <c r="D78" s="12">
        <f>SUM('TRL Energy'!D78:O78)/8760</f>
        <v>31.770915296803651</v>
      </c>
      <c r="E78" s="12">
        <f>SUM('TRL Energy'!P78:AA78)/8760</f>
        <v>32.1675450913242</v>
      </c>
      <c r="F78" s="12">
        <f>SUM('TRL Energy'!AB78:AM78)/8784</f>
        <v>31.502049180327869</v>
      </c>
      <c r="G78" s="12">
        <f>SUM('TRL Energy'!AN78:AY78)/8760</f>
        <v>30.831050228310502</v>
      </c>
      <c r="H78" s="12">
        <f>SUM('TRL Energy'!AZ78:BK78)/8760</f>
        <v>31.218680022831048</v>
      </c>
      <c r="I78" s="12">
        <f>SUM('TRL Energy'!BL78:BW78)/8760</f>
        <v>29.881393036529676</v>
      </c>
      <c r="J78" s="12">
        <f>SUM('TRL Energy'!BX78:CI78)/8784</f>
        <v>29.866064663023678</v>
      </c>
      <c r="K78" s="12">
        <f>SUM('TRL Energy'!CJ78:CU78)/8760</f>
        <v>30.556212785388126</v>
      </c>
      <c r="L78" s="12">
        <f>SUM('TRL Energy'!CV78:DG78)/8760</f>
        <v>30.581621004566209</v>
      </c>
      <c r="M78" s="12">
        <f>SUM('TRL Energy'!DH78:DS78)/8760</f>
        <v>30.106660730593607</v>
      </c>
      <c r="N78" s="12">
        <f>MAX('TRL CSP'!D78:O78)</f>
        <v>62.677999999999997</v>
      </c>
      <c r="O78" s="12">
        <f>MAX('TRL CSP'!P78:AA78)</f>
        <v>58.33</v>
      </c>
      <c r="P78" s="12">
        <f>MAX('TRL CSP'!AB78:AM78)</f>
        <v>53.8</v>
      </c>
      <c r="Q78" s="12">
        <f>MAX('TRL CSP'!AN78:AY78)</f>
        <v>54.8</v>
      </c>
      <c r="R78" s="12">
        <f>MAX('TRL CSP'!AZ78:BK78)</f>
        <v>58.052999999999997</v>
      </c>
      <c r="S78" s="12">
        <f>MAX('TRL CSP'!BL78:BW78)</f>
        <v>53.853999999999999</v>
      </c>
      <c r="T78" s="12">
        <f>MAX('TRL CSP'!BX78:CI78)</f>
        <v>51.521999999999998</v>
      </c>
      <c r="U78" s="12">
        <f>MAX('TRL CSP'!CJ78:CU78)</f>
        <v>58.064</v>
      </c>
      <c r="V78" s="12">
        <f>MAX('TRL CSP'!CV78:DG78)</f>
        <v>53.643000000000001</v>
      </c>
      <c r="W78" s="12">
        <f>MAX('TRL CSP'!DH78:DS78)</f>
        <v>56.301000000000002</v>
      </c>
      <c r="X78" s="12">
        <f t="shared" si="6"/>
        <v>0.50689101912638646</v>
      </c>
      <c r="Y78" s="12">
        <f t="shared" si="6"/>
        <v>0.55147514300230072</v>
      </c>
      <c r="Z78" s="12">
        <f t="shared" si="6"/>
        <v>0.58553994758973738</v>
      </c>
      <c r="AA78" s="12">
        <f t="shared" si="6"/>
        <v>0.56261040562610409</v>
      </c>
      <c r="AB78" s="12">
        <f t="shared" si="6"/>
        <v>0.53776170090832598</v>
      </c>
      <c r="AC78" s="12">
        <f t="shared" si="4"/>
        <v>0.55485930546532614</v>
      </c>
      <c r="AD78" s="12">
        <f t="shared" si="4"/>
        <v>0.57967595712557118</v>
      </c>
      <c r="AE78" s="12">
        <f t="shared" si="4"/>
        <v>0.52625056464225894</v>
      </c>
      <c r="AF78" s="12">
        <f t="shared" si="4"/>
        <v>0.57009527812699157</v>
      </c>
      <c r="AG78" s="12">
        <f t="shared" si="4"/>
        <v>0.53474468891482574</v>
      </c>
      <c r="AH78" s="12">
        <f t="shared" si="5"/>
        <v>0.55099040105278285</v>
      </c>
      <c r="AJ78" s="31">
        <v>10304</v>
      </c>
      <c r="AK78" s="32" t="s">
        <v>98</v>
      </c>
      <c r="AL78" s="33">
        <v>0.49697748886875981</v>
      </c>
    </row>
    <row r="79" spans="2:38" x14ac:dyDescent="0.3">
      <c r="B79" s="7">
        <v>10236</v>
      </c>
      <c r="C79" s="8" t="s">
        <v>78</v>
      </c>
      <c r="D79" s="12">
        <f>SUM('TRL Energy'!D79:O79)/8760</f>
        <v>28.487204452054794</v>
      </c>
      <c r="E79" s="12">
        <f>SUM('TRL Energy'!P79:AA79)/8760</f>
        <v>28.418461415525112</v>
      </c>
      <c r="F79" s="12">
        <f>SUM('TRL Energy'!AB79:AM79)/8784</f>
        <v>28.115551001821494</v>
      </c>
      <c r="G79" s="12">
        <f>SUM('TRL Energy'!AN79:AY79)/8760</f>
        <v>27.282648401826485</v>
      </c>
      <c r="H79" s="12">
        <f>SUM('TRL Energy'!AZ79:BK79)/8760</f>
        <v>28.392351826484013</v>
      </c>
      <c r="I79" s="12">
        <f>SUM('TRL Energy'!BL79:BW79)/8760</f>
        <v>25.891867351598172</v>
      </c>
      <c r="J79" s="12">
        <f>SUM('TRL Energy'!BX79:CI79)/8784</f>
        <v>26.697179204382621</v>
      </c>
      <c r="K79" s="12">
        <f>SUM('TRL Energy'!CJ79:CU79)/8760</f>
        <v>28.992099942003421</v>
      </c>
      <c r="L79" s="12">
        <f>SUM('TRL Energy'!CV79:DG79)/8760</f>
        <v>28.44461908168687</v>
      </c>
      <c r="M79" s="12">
        <f>SUM('TRL Energy'!DH79:DS79)/8760</f>
        <v>28.393876171376487</v>
      </c>
      <c r="N79" s="12">
        <f>MAX('TRL CSP'!D79:O79)</f>
        <v>90.1</v>
      </c>
      <c r="O79" s="12">
        <f>MAX('TRL CSP'!P79:AA79)</f>
        <v>71.703000000000003</v>
      </c>
      <c r="P79" s="12">
        <f>MAX('TRL CSP'!AB79:AM79)</f>
        <v>65.8</v>
      </c>
      <c r="Q79" s="12">
        <f>MAX('TRL CSP'!AN79:AY79)</f>
        <v>65.8</v>
      </c>
      <c r="R79" s="12">
        <f>MAX('TRL CSP'!AZ79:BK79)</f>
        <v>85.554000000000002</v>
      </c>
      <c r="S79" s="12">
        <f>MAX('TRL CSP'!BL79:BW79)</f>
        <v>66.381</v>
      </c>
      <c r="T79" s="12">
        <f>MAX('TRL CSP'!BX79:CI79)</f>
        <v>67.516882540000012</v>
      </c>
      <c r="U79" s="12">
        <f>MAX('TRL CSP'!CJ79:CU79)</f>
        <v>79.890454515000002</v>
      </c>
      <c r="V79" s="12">
        <f>MAX('TRL CSP'!CV79:DG79)</f>
        <v>67.479178367999992</v>
      </c>
      <c r="W79" s="12">
        <f>MAX('TRL CSP'!DH79:DS79)</f>
        <v>63.429376038000001</v>
      </c>
      <c r="X79" s="12">
        <f t="shared" si="6"/>
        <v>0.31617319036686786</v>
      </c>
      <c r="Y79" s="12">
        <f t="shared" si="6"/>
        <v>0.39633573791229254</v>
      </c>
      <c r="Z79" s="12">
        <f t="shared" si="6"/>
        <v>0.42728800914622334</v>
      </c>
      <c r="AA79" s="12">
        <f t="shared" si="6"/>
        <v>0.41462991492137519</v>
      </c>
      <c r="AB79" s="12">
        <f t="shared" si="6"/>
        <v>0.3318646916156347</v>
      </c>
      <c r="AC79" s="12">
        <f t="shared" si="4"/>
        <v>0.39004937183227389</v>
      </c>
      <c r="AD79" s="12">
        <f t="shared" si="4"/>
        <v>0.3954148681045222</v>
      </c>
      <c r="AE79" s="12">
        <f t="shared" si="4"/>
        <v>0.36289817247891548</v>
      </c>
      <c r="AF79" s="12">
        <f t="shared" si="4"/>
        <v>0.4215317935047041</v>
      </c>
      <c r="AG79" s="12">
        <f t="shared" si="4"/>
        <v>0.44764552238959371</v>
      </c>
      <c r="AH79" s="12">
        <f t="shared" si="5"/>
        <v>0.39038312722724033</v>
      </c>
      <c r="AJ79" s="31">
        <v>10258</v>
      </c>
      <c r="AK79" s="32" t="s">
        <v>86</v>
      </c>
      <c r="AL79" s="33">
        <v>0.49212368071373269</v>
      </c>
    </row>
    <row r="80" spans="2:38" x14ac:dyDescent="0.3">
      <c r="B80" s="7">
        <v>10237</v>
      </c>
      <c r="C80" s="8" t="s">
        <v>79</v>
      </c>
      <c r="D80" s="12">
        <f>SUM('TRL Energy'!D80:O80)/8760</f>
        <v>111.69797910958904</v>
      </c>
      <c r="E80" s="12">
        <f>SUM('TRL Energy'!P80:AA80)/8760</f>
        <v>114.99989703196347</v>
      </c>
      <c r="F80" s="12">
        <f>SUM('TRL Energy'!AB80:AM80)/8784</f>
        <v>110.87093442622948</v>
      </c>
      <c r="G80" s="12">
        <f>SUM('TRL Energy'!AN80:AY80)/8760</f>
        <v>107.97168949771689</v>
      </c>
      <c r="H80" s="12">
        <f>SUM('TRL Energy'!AZ80:BK80)/8760</f>
        <v>109.95479452054795</v>
      </c>
      <c r="I80" s="12">
        <f>SUM('TRL Energy'!BL80:BW80)/8760</f>
        <v>104.89557751141552</v>
      </c>
      <c r="J80" s="12">
        <f>SUM('TRL Energy'!BX80:CI80)/8784</f>
        <v>107.18754669356215</v>
      </c>
      <c r="K80" s="12">
        <f>SUM('TRL Energy'!CJ80:CU80)/8760</f>
        <v>113.5648401826484</v>
      </c>
      <c r="L80" s="12">
        <f>SUM('TRL Energy'!CV80:DG80)/8760</f>
        <v>110.71047587510969</v>
      </c>
      <c r="M80" s="12">
        <f>SUM('TRL Energy'!DH80:DS80)/8760</f>
        <v>108.97156586757991</v>
      </c>
      <c r="N80" s="12">
        <f>MAX('TRL CSP'!D80:O80)</f>
        <v>262.49700000000001</v>
      </c>
      <c r="O80" s="12">
        <f>MAX('TRL CSP'!P80:AA80)</f>
        <v>220.52099999999999</v>
      </c>
      <c r="P80" s="12">
        <f>MAX('TRL CSP'!AB80:AM80)</f>
        <v>209.22</v>
      </c>
      <c r="Q80" s="12">
        <f>MAX('TRL CSP'!AN80:AY80)</f>
        <v>215.2</v>
      </c>
      <c r="R80" s="12">
        <f>MAX('TRL CSP'!AZ80:BK80)</f>
        <v>233.5</v>
      </c>
      <c r="S80" s="12">
        <f>MAX('TRL CSP'!BL80:BW80)</f>
        <v>220.53100000000001</v>
      </c>
      <c r="T80" s="12">
        <f>MAX('TRL CSP'!BX80:CI80)</f>
        <v>211.4</v>
      </c>
      <c r="U80" s="12">
        <f>MAX('TRL CSP'!CJ80:CU80)</f>
        <v>244.43175813599998</v>
      </c>
      <c r="V80" s="12">
        <f>MAX('TRL CSP'!CV80:DG80)</f>
        <v>223.47790906</v>
      </c>
      <c r="W80" s="12">
        <f>MAX('TRL CSP'!DH80:DS80)</f>
        <v>239.1</v>
      </c>
      <c r="X80" s="12">
        <f t="shared" si="6"/>
        <v>0.42552097399051814</v>
      </c>
      <c r="Y80" s="12">
        <f t="shared" si="6"/>
        <v>0.52149181725079918</v>
      </c>
      <c r="Z80" s="12">
        <f t="shared" si="6"/>
        <v>0.52992512391850433</v>
      </c>
      <c r="AA80" s="12">
        <f t="shared" si="6"/>
        <v>0.50172718168084063</v>
      </c>
      <c r="AB80" s="12">
        <f t="shared" si="6"/>
        <v>0.47089847760405973</v>
      </c>
      <c r="AC80" s="12">
        <f t="shared" si="4"/>
        <v>0.47565003338041145</v>
      </c>
      <c r="AD80" s="12">
        <f t="shared" si="4"/>
        <v>0.50703664471883703</v>
      </c>
      <c r="AE80" s="12">
        <f t="shared" si="4"/>
        <v>0.4646075495617954</v>
      </c>
      <c r="AF80" s="12">
        <f t="shared" si="4"/>
        <v>0.49539785091414035</v>
      </c>
      <c r="AG80" s="12">
        <f t="shared" si="4"/>
        <v>0.45575728091836015</v>
      </c>
      <c r="AH80" s="12">
        <f t="shared" si="5"/>
        <v>0.4848012933938266</v>
      </c>
      <c r="AJ80" s="31">
        <v>10278</v>
      </c>
      <c r="AK80" s="32" t="s">
        <v>90</v>
      </c>
      <c r="AL80" s="33">
        <v>0.49198053235624029</v>
      </c>
    </row>
    <row r="81" spans="2:38" x14ac:dyDescent="0.3">
      <c r="B81" s="7">
        <v>10239</v>
      </c>
      <c r="C81" s="8" t="s">
        <v>80</v>
      </c>
      <c r="D81" s="12">
        <f>SUM('TRL Energy'!D81:O81)/8760</f>
        <v>13.419185273972603</v>
      </c>
      <c r="E81" s="12">
        <f>SUM('TRL Energy'!P81:AA81)/8760</f>
        <v>13.915612671232877</v>
      </c>
      <c r="F81" s="12">
        <f>SUM('TRL Energy'!AB81:AM81)/8784</f>
        <v>13.490778688524591</v>
      </c>
      <c r="G81" s="12">
        <f>SUM('TRL Energy'!AN81:AY81)/8760</f>
        <v>13.03675799086758</v>
      </c>
      <c r="H81" s="12">
        <f>SUM('TRL Energy'!AZ81:BK81)/8760</f>
        <v>14.291889726027398</v>
      </c>
      <c r="I81" s="12">
        <f>SUM('TRL Energy'!BL81:BW81)/8760</f>
        <v>13.359892465753422</v>
      </c>
      <c r="J81" s="12">
        <f>SUM('TRL Energy'!BX81:CI81)/8784</f>
        <v>12.951253863761272</v>
      </c>
      <c r="K81" s="12">
        <f>SUM('TRL Energy'!CJ81:CU81)/8760</f>
        <v>14.791730226213128</v>
      </c>
      <c r="L81" s="12">
        <f>SUM('TRL Energy'!CV81:DG81)/8760</f>
        <v>14.691159830599542</v>
      </c>
      <c r="M81" s="12">
        <f>SUM('TRL Energy'!DH81:DS81)/8760</f>
        <v>14.804573600032649</v>
      </c>
      <c r="N81" s="12">
        <f>MAX('TRL CSP'!D81:O81)</f>
        <v>34.348999999999997</v>
      </c>
      <c r="O81" s="12">
        <f>MAX('TRL CSP'!P81:AA81)</f>
        <v>33.738999999999997</v>
      </c>
      <c r="P81" s="12">
        <f>MAX('TRL CSP'!AB81:AM81)</f>
        <v>28.4</v>
      </c>
      <c r="Q81" s="12">
        <f>MAX('TRL CSP'!AN81:AY81)</f>
        <v>25</v>
      </c>
      <c r="R81" s="12">
        <f>MAX('TRL CSP'!AZ81:BK81)</f>
        <v>38.046999999999997</v>
      </c>
      <c r="S81" s="12">
        <f>MAX('TRL CSP'!BL81:BW81)</f>
        <v>35.636000000000003</v>
      </c>
      <c r="T81" s="12">
        <f>MAX('TRL CSP'!BX81:CI81)</f>
        <v>29.983989480000002</v>
      </c>
      <c r="U81" s="12">
        <f>MAX('TRL CSP'!CJ81:CU81)</f>
        <v>39.749722894999998</v>
      </c>
      <c r="V81" s="12">
        <f>MAX('TRL CSP'!CV81:DG81)</f>
        <v>36.470263070000001</v>
      </c>
      <c r="W81" s="12">
        <f>MAX('TRL CSP'!DH81:DS81)</f>
        <v>38.398938192000003</v>
      </c>
      <c r="X81" s="12">
        <f t="shared" si="6"/>
        <v>0.3906717888140151</v>
      </c>
      <c r="Y81" s="12">
        <f t="shared" si="6"/>
        <v>0.41244887730024238</v>
      </c>
      <c r="Z81" s="12">
        <f t="shared" si="6"/>
        <v>0.47502741861002085</v>
      </c>
      <c r="AA81" s="12">
        <f t="shared" si="6"/>
        <v>0.52147031963470314</v>
      </c>
      <c r="AB81" s="12">
        <f t="shared" si="6"/>
        <v>0.37563775661753618</v>
      </c>
      <c r="AC81" s="12">
        <f t="shared" si="4"/>
        <v>0.37489876713866371</v>
      </c>
      <c r="AD81" s="12">
        <f t="shared" si="4"/>
        <v>0.43193898104853762</v>
      </c>
      <c r="AE81" s="12">
        <f t="shared" si="4"/>
        <v>0.37212159353376867</v>
      </c>
      <c r="AF81" s="12">
        <f t="shared" si="4"/>
        <v>0.40282571591002075</v>
      </c>
      <c r="AG81" s="12">
        <f t="shared" si="4"/>
        <v>0.38554643167495239</v>
      </c>
      <c r="AH81" s="12">
        <f t="shared" si="5"/>
        <v>0.41425876502824605</v>
      </c>
      <c r="AJ81" s="31">
        <v>10024</v>
      </c>
      <c r="AK81" s="32" t="s">
        <v>6</v>
      </c>
      <c r="AL81" s="33">
        <v>0.49021642582222125</v>
      </c>
    </row>
    <row r="82" spans="2:38" x14ac:dyDescent="0.3">
      <c r="B82" s="7">
        <v>10242</v>
      </c>
      <c r="C82" s="8" t="s">
        <v>81</v>
      </c>
      <c r="D82" s="12">
        <f>SUM('TRL Energy'!D82:O82)/8760</f>
        <v>8.907413242009131</v>
      </c>
      <c r="E82" s="12">
        <f>SUM('TRL Energy'!P82:AA82)/8760</f>
        <v>8.9439748858447494</v>
      </c>
      <c r="F82" s="12">
        <f>SUM('TRL Energy'!AB82:AM82)/8784</f>
        <v>9.7440801457194901</v>
      </c>
      <c r="G82" s="12">
        <f>SUM('TRL Energy'!AN82:AY82)/8760</f>
        <v>10.465981735159817</v>
      </c>
      <c r="H82" s="12">
        <f>SUM('TRL Energy'!AZ82:BK82)/8760</f>
        <v>10.305344520547946</v>
      </c>
      <c r="I82" s="12">
        <f>SUM('TRL Energy'!BL82:BW82)/8760</f>
        <v>9.6374752283105014</v>
      </c>
      <c r="J82" s="12">
        <f>SUM('TRL Energy'!BX82:CI82)/8784</f>
        <v>9.9998932149362485</v>
      </c>
      <c r="K82" s="12">
        <f>SUM('TRL Energy'!CJ82:CU82)/8760</f>
        <v>9.0674263698630142</v>
      </c>
      <c r="L82" s="12">
        <f>SUM('TRL Energy'!CV82:DG82)/8760</f>
        <v>9.1635844748858446</v>
      </c>
      <c r="M82" s="12">
        <f>SUM('TRL Energy'!DH82:DS82)/8760</f>
        <v>9.4949589041095894</v>
      </c>
      <c r="N82" s="12">
        <f>MAX('TRL CSP'!D82:O82)</f>
        <v>24.73</v>
      </c>
      <c r="O82" s="12">
        <f>MAX('TRL CSP'!P82:AA82)</f>
        <v>25.31</v>
      </c>
      <c r="P82" s="12">
        <f>MAX('TRL CSP'!AB82:AM82)</f>
        <v>26.8</v>
      </c>
      <c r="Q82" s="12">
        <f>MAX('TRL CSP'!AN82:AY82)</f>
        <v>27.4</v>
      </c>
      <c r="R82" s="12">
        <f>MAX('TRL CSP'!AZ82:BK82)</f>
        <v>26.78</v>
      </c>
      <c r="S82" s="12">
        <f>MAX('TRL CSP'!BL82:BW82)</f>
        <v>26</v>
      </c>
      <c r="T82" s="12">
        <f>MAX('TRL CSP'!BX82:CI82)</f>
        <v>26.15</v>
      </c>
      <c r="U82" s="12">
        <f>MAX('TRL CSP'!CJ82:CU82)</f>
        <v>24.72</v>
      </c>
      <c r="V82" s="12">
        <f>MAX('TRL CSP'!CV82:DG82)</f>
        <v>26.8</v>
      </c>
      <c r="W82" s="12">
        <f>MAX('TRL CSP'!DH82:DS82)</f>
        <v>25.73</v>
      </c>
      <c r="X82" s="12">
        <f t="shared" si="6"/>
        <v>0.36018654435944725</v>
      </c>
      <c r="Y82" s="12">
        <f t="shared" si="6"/>
        <v>0.35337711915625247</v>
      </c>
      <c r="Z82" s="12">
        <f t="shared" si="6"/>
        <v>0.36358508006416007</v>
      </c>
      <c r="AA82" s="12">
        <f t="shared" si="6"/>
        <v>0.38197013631970134</v>
      </c>
      <c r="AB82" s="12">
        <f t="shared" si="6"/>
        <v>0.38481495595772763</v>
      </c>
      <c r="AC82" s="12">
        <f t="shared" si="4"/>
        <v>0.37067212416578854</v>
      </c>
      <c r="AD82" s="12">
        <f t="shared" si="4"/>
        <v>0.38240509426142444</v>
      </c>
      <c r="AE82" s="12">
        <f t="shared" si="4"/>
        <v>0.36680527386177242</v>
      </c>
      <c r="AF82" s="12">
        <f t="shared" si="4"/>
        <v>0.34192479383902402</v>
      </c>
      <c r="AG82" s="12">
        <f t="shared" si="4"/>
        <v>0.36902288783947101</v>
      </c>
      <c r="AH82" s="12">
        <f t="shared" si="5"/>
        <v>0.36747640098247691</v>
      </c>
      <c r="AJ82" s="31">
        <v>10158</v>
      </c>
      <c r="AK82" s="32" t="s">
        <v>58</v>
      </c>
      <c r="AL82" s="33">
        <v>0.48610978830589258</v>
      </c>
    </row>
    <row r="83" spans="2:38" x14ac:dyDescent="0.3">
      <c r="B83" s="7">
        <v>10244</v>
      </c>
      <c r="C83" s="8" t="s">
        <v>82</v>
      </c>
      <c r="D83" s="12">
        <f>SUM('TRL Energy'!D83:O83)/8760</f>
        <v>86.129656164383562</v>
      </c>
      <c r="E83" s="12">
        <f>SUM('TRL Energy'!P83:AA83)/8760</f>
        <v>84.745158333333336</v>
      </c>
      <c r="F83" s="12">
        <f>SUM('TRL Energy'!AB83:AM83)/8784</f>
        <v>84.541211293260474</v>
      </c>
      <c r="G83" s="12">
        <f>SUM('TRL Energy'!AN83:AY83)/8760</f>
        <v>84.986301369863014</v>
      </c>
      <c r="H83" s="12">
        <f>SUM('TRL Energy'!AZ83:BK83)/8760</f>
        <v>87.386423515981747</v>
      </c>
      <c r="I83" s="12">
        <f>SUM('TRL Energy'!BL83:BW83)/8760</f>
        <v>84.435714497716887</v>
      </c>
      <c r="J83" s="12">
        <f>SUM('TRL Energy'!BX83:CI83)/8784</f>
        <v>88.672745412885916</v>
      </c>
      <c r="K83" s="12">
        <f>SUM('TRL Energy'!CJ83:CU83)/8760</f>
        <v>91.599786999181049</v>
      </c>
      <c r="L83" s="12">
        <f>SUM('TRL Energy'!CV83:DG83)/8760</f>
        <v>92.530821917808225</v>
      </c>
      <c r="M83" s="12">
        <f>SUM('TRL Energy'!DH83:DS83)/8760</f>
        <v>98.219115639269404</v>
      </c>
      <c r="N83" s="12">
        <f>MAX('TRL CSP'!D83:O83)</f>
        <v>194.50899999999999</v>
      </c>
      <c r="O83" s="12">
        <f>MAX('TRL CSP'!P83:AA83)</f>
        <v>187.58</v>
      </c>
      <c r="P83" s="12">
        <f>MAX('TRL CSP'!AB83:AM83)</f>
        <v>180.9</v>
      </c>
      <c r="Q83" s="12">
        <f>MAX('TRL CSP'!AN83:AY83)</f>
        <v>192.1</v>
      </c>
      <c r="R83" s="12">
        <f>MAX('TRL CSP'!AZ83:BK83)</f>
        <v>192.04</v>
      </c>
      <c r="S83" s="12">
        <f>MAX('TRL CSP'!BL83:BW83)</f>
        <v>209.63900000000001</v>
      </c>
      <c r="T83" s="12">
        <f>MAX('TRL CSP'!BX83:CI83)</f>
        <v>209.37436</v>
      </c>
      <c r="U83" s="12">
        <f>MAX('TRL CSP'!CJ83:CU83)</f>
        <v>218.84515999999999</v>
      </c>
      <c r="V83" s="12">
        <f>MAX('TRL CSP'!CV83:DG83)</f>
        <v>193.57599999999999</v>
      </c>
      <c r="W83" s="12">
        <f>MAX('TRL CSP'!DH83:DS83)</f>
        <v>216.05600000000001</v>
      </c>
      <c r="X83" s="12">
        <f t="shared" si="6"/>
        <v>0.4428055059888415</v>
      </c>
      <c r="Y83" s="12">
        <f t="shared" si="6"/>
        <v>0.4517814177062231</v>
      </c>
      <c r="Z83" s="12">
        <f t="shared" si="6"/>
        <v>0.46733671251111369</v>
      </c>
      <c r="AA83" s="12">
        <f t="shared" si="6"/>
        <v>0.44240656621479968</v>
      </c>
      <c r="AB83" s="12">
        <f t="shared" si="6"/>
        <v>0.45504282189117762</v>
      </c>
      <c r="AC83" s="12">
        <f t="shared" si="4"/>
        <v>0.40276720694964624</v>
      </c>
      <c r="AD83" s="12">
        <f t="shared" si="4"/>
        <v>0.423512914441319</v>
      </c>
      <c r="AE83" s="12">
        <f t="shared" si="4"/>
        <v>0.41855980273532689</v>
      </c>
      <c r="AF83" s="12">
        <f t="shared" si="4"/>
        <v>0.4780077174743162</v>
      </c>
      <c r="AG83" s="12">
        <f t="shared" si="4"/>
        <v>0.45460026863067632</v>
      </c>
      <c r="AH83" s="12">
        <f t="shared" si="5"/>
        <v>0.44368209345434401</v>
      </c>
      <c r="AJ83" s="31">
        <v>10237</v>
      </c>
      <c r="AK83" s="32" t="s">
        <v>79</v>
      </c>
      <c r="AL83" s="33">
        <v>0.4848012933938266</v>
      </c>
    </row>
    <row r="84" spans="2:38" x14ac:dyDescent="0.3">
      <c r="B84" s="7">
        <v>10246</v>
      </c>
      <c r="C84" s="8" t="s">
        <v>83</v>
      </c>
      <c r="D84" s="12">
        <f>SUM('TRL Energy'!D84:O84)/8760</f>
        <v>8.7278746575342474</v>
      </c>
      <c r="E84" s="12">
        <f>SUM('TRL Energy'!P84:AA84)/8760</f>
        <v>9.2061579908675792</v>
      </c>
      <c r="F84" s="12">
        <f>SUM('TRL Energy'!AB84:AM84)/8784</f>
        <v>9.1317167577413478</v>
      </c>
      <c r="G84" s="12">
        <f>SUM('TRL Energy'!AN84:AY84)/8760</f>
        <v>8.7468036529680369</v>
      </c>
      <c r="H84" s="12">
        <f>SUM('TRL Energy'!AZ84:BK84)/8760</f>
        <v>8.8586452054794531</v>
      </c>
      <c r="I84" s="12">
        <f>SUM('TRL Energy'!BL84:BW84)/8760</f>
        <v>8.3918529680365292</v>
      </c>
      <c r="J84" s="12">
        <f>SUM('TRL Energy'!BX84:CI84)/8784</f>
        <v>8.0023163706739542</v>
      </c>
      <c r="K84" s="12">
        <f>SUM('TRL Energy'!CJ84:CU84)/8760</f>
        <v>9.2828980593607309</v>
      </c>
      <c r="L84" s="12">
        <f>SUM('TRL Energy'!CV84:DG84)/8760</f>
        <v>9.2295662100456628</v>
      </c>
      <c r="M84" s="12">
        <f>SUM('TRL Energy'!DH84:DS84)/8760</f>
        <v>9.2104804794520554</v>
      </c>
      <c r="N84" s="12">
        <f>MAX('TRL CSP'!D84:O84)</f>
        <v>22.423999999999999</v>
      </c>
      <c r="O84" s="12">
        <f>MAX('TRL CSP'!P84:AA84)</f>
        <v>24.462</v>
      </c>
      <c r="P84" s="12">
        <f>MAX('TRL CSP'!AB84:AM84)</f>
        <v>19.2</v>
      </c>
      <c r="Q84" s="12">
        <f>MAX('TRL CSP'!AN84:AY84)</f>
        <v>19.100000000000001</v>
      </c>
      <c r="R84" s="12">
        <f>MAX('TRL CSP'!AZ84:BK84)</f>
        <v>21.9</v>
      </c>
      <c r="S84" s="12">
        <f>MAX('TRL CSP'!BL84:BW84)</f>
        <v>20.265000000000001</v>
      </c>
      <c r="T84" s="12">
        <f>MAX('TRL CSP'!BX84:CI84)</f>
        <v>20.551005601</v>
      </c>
      <c r="U84" s="12">
        <f>MAX('TRL CSP'!CJ84:CU84)</f>
        <v>23.035174881</v>
      </c>
      <c r="V84" s="12">
        <f>MAX('TRL CSP'!CV84:DG84)</f>
        <v>20.122</v>
      </c>
      <c r="W84" s="12">
        <f>MAX('TRL CSP'!DH84:DS84)</f>
        <v>20.151</v>
      </c>
      <c r="X84" s="12">
        <f t="shared" si="6"/>
        <v>0.38922023981155224</v>
      </c>
      <c r="Y84" s="12">
        <f t="shared" si="6"/>
        <v>0.37634526984169647</v>
      </c>
      <c r="Z84" s="12">
        <f t="shared" si="6"/>
        <v>0.47561024779902855</v>
      </c>
      <c r="AA84" s="12">
        <f t="shared" si="6"/>
        <v>0.45794783523392862</v>
      </c>
      <c r="AB84" s="12">
        <f t="shared" si="6"/>
        <v>0.40450434728216683</v>
      </c>
      <c r="AC84" s="12">
        <f t="shared" si="4"/>
        <v>0.41410574725075394</v>
      </c>
      <c r="AD84" s="12">
        <f t="shared" si="4"/>
        <v>0.38938806820648064</v>
      </c>
      <c r="AE84" s="12">
        <f t="shared" si="4"/>
        <v>0.40298795677985072</v>
      </c>
      <c r="AF84" s="12">
        <f t="shared" si="4"/>
        <v>0.45868036030442616</v>
      </c>
      <c r="AG84" s="12">
        <f t="shared" si="4"/>
        <v>0.45707312190224086</v>
      </c>
      <c r="AH84" s="12">
        <f t="shared" si="5"/>
        <v>0.4225863194412125</v>
      </c>
      <c r="AJ84" s="31">
        <v>10338</v>
      </c>
      <c r="AK84" s="32" t="s">
        <v>104</v>
      </c>
      <c r="AL84" s="33">
        <v>0.48452678352211176</v>
      </c>
    </row>
    <row r="85" spans="2:38" x14ac:dyDescent="0.3">
      <c r="B85" s="7">
        <v>10247</v>
      </c>
      <c r="C85" s="8" t="s">
        <v>84</v>
      </c>
      <c r="D85" s="12">
        <f>SUM('TRL Energy'!D85:O85)/8760</f>
        <v>78.54880867579908</v>
      </c>
      <c r="E85" s="12">
        <f>SUM('TRL Energy'!P85:AA85)/8760</f>
        <v>79.932119520547943</v>
      </c>
      <c r="F85" s="12">
        <f>SUM('TRL Energy'!AB85:AM85)/8784</f>
        <v>80.094148451730419</v>
      </c>
      <c r="G85" s="12">
        <f>SUM('TRL Energy'!AN85:AY85)/8760</f>
        <v>78.736301369863014</v>
      </c>
      <c r="H85" s="12">
        <f>SUM('TRL Energy'!AZ85:BK85)/8760</f>
        <v>77.492098858447491</v>
      </c>
      <c r="I85" s="12">
        <f>SUM('TRL Energy'!BL85:BW85)/8760</f>
        <v>73.580595776255706</v>
      </c>
      <c r="J85" s="12">
        <f>SUM('TRL Energy'!BX85:CI85)/8784</f>
        <v>72.265427140255014</v>
      </c>
      <c r="K85" s="12">
        <f>SUM('TRL Energy'!CJ85:CU85)/8760</f>
        <v>77.097894406392683</v>
      </c>
      <c r="L85" s="12">
        <f>SUM('TRL Energy'!CV85:DG85)/8760</f>
        <v>77.535273972602738</v>
      </c>
      <c r="M85" s="12">
        <f>SUM('TRL Energy'!DH85:DS85)/8760</f>
        <v>77.707256506849319</v>
      </c>
      <c r="N85" s="12">
        <f>MAX('TRL CSP'!D85:O85)</f>
        <v>193.85599999999999</v>
      </c>
      <c r="O85" s="12">
        <f>MAX('TRL CSP'!P85:AA85)</f>
        <v>161.494</v>
      </c>
      <c r="P85" s="12">
        <f>MAX('TRL CSP'!AB85:AM85)</f>
        <v>156.4</v>
      </c>
      <c r="Q85" s="12">
        <f>MAX('TRL CSP'!AN85:AY85)</f>
        <v>160.6</v>
      </c>
      <c r="R85" s="12">
        <f>MAX('TRL CSP'!AZ85:BK85)</f>
        <v>174.31299999999999</v>
      </c>
      <c r="S85" s="12">
        <f>MAX('TRL CSP'!BL85:BW85)</f>
        <v>160.59100000000001</v>
      </c>
      <c r="T85" s="12">
        <f>MAX('TRL CSP'!BX85:CI85)</f>
        <v>155.17327677200001</v>
      </c>
      <c r="U85" s="12">
        <f>MAX('TRL CSP'!CJ85:CU85)</f>
        <v>170.53521825199999</v>
      </c>
      <c r="V85" s="12">
        <f>MAX('TRL CSP'!CV85:DG85)</f>
        <v>160.67099999999999</v>
      </c>
      <c r="W85" s="12">
        <f>MAX('TRL CSP'!DH85:DS85)</f>
        <v>168.352</v>
      </c>
      <c r="X85" s="12">
        <f t="shared" si="6"/>
        <v>0.40519152709123823</v>
      </c>
      <c r="Y85" s="12">
        <f t="shared" si="6"/>
        <v>0.49495411297353425</v>
      </c>
      <c r="Z85" s="12">
        <f t="shared" si="6"/>
        <v>0.51211092360441446</v>
      </c>
      <c r="AA85" s="12">
        <f t="shared" si="6"/>
        <v>0.4902633958272915</v>
      </c>
      <c r="AB85" s="12">
        <f t="shared" si="6"/>
        <v>0.44455719801992677</v>
      </c>
      <c r="AC85" s="12">
        <f t="shared" si="4"/>
        <v>0.45818629796349547</v>
      </c>
      <c r="AD85" s="12">
        <f t="shared" si="4"/>
        <v>0.4657079404621739</v>
      </c>
      <c r="AE85" s="12">
        <f t="shared" si="4"/>
        <v>0.45209368010111012</v>
      </c>
      <c r="AF85" s="12">
        <f t="shared" si="4"/>
        <v>0.48257167735685186</v>
      </c>
      <c r="AG85" s="12">
        <f t="shared" si="4"/>
        <v>0.46157608170291603</v>
      </c>
      <c r="AH85" s="12">
        <f t="shared" si="5"/>
        <v>0.46672128351029529</v>
      </c>
      <c r="AJ85" s="31">
        <v>10111</v>
      </c>
      <c r="AK85" s="32" t="s">
        <v>46</v>
      </c>
      <c r="AL85" s="33">
        <v>0.48234024504165651</v>
      </c>
    </row>
    <row r="86" spans="2:38" x14ac:dyDescent="0.3">
      <c r="B86" s="7">
        <v>10256</v>
      </c>
      <c r="C86" s="8" t="s">
        <v>85</v>
      </c>
      <c r="D86" s="12">
        <f>SUM('TRL Energy'!D86:O86)/8760</f>
        <v>46.113783447488586</v>
      </c>
      <c r="E86" s="12">
        <f>SUM('TRL Energy'!P86:AA86)/8760</f>
        <v>45.973079794520537</v>
      </c>
      <c r="F86" s="12">
        <f>SUM('TRL Energy'!AB86:AM86)/8784</f>
        <v>46.004326047358838</v>
      </c>
      <c r="G86" s="12">
        <f>SUM('TRL Energy'!AN86:AY86)/8760</f>
        <v>46.104109589041094</v>
      </c>
      <c r="H86" s="12">
        <f>SUM('TRL Energy'!AZ86:BK86)/8760</f>
        <v>46.772585388127844</v>
      </c>
      <c r="I86" s="12">
        <f>SUM('TRL Energy'!BL86:BW86)/8760</f>
        <v>44.835612442922368</v>
      </c>
      <c r="J86" s="12">
        <f>SUM('TRL Energy'!BX86:CI86)/8784</f>
        <v>45.228890983369425</v>
      </c>
      <c r="K86" s="12">
        <f>SUM('TRL Energy'!CJ86:CU86)/8760</f>
        <v>50.282888625654337</v>
      </c>
      <c r="L86" s="12">
        <f>SUM('TRL Energy'!CV86:DG86)/8760</f>
        <v>49.345091324200915</v>
      </c>
      <c r="M86" s="12">
        <f>SUM('TRL Energy'!DH86:DS86)/8760</f>
        <v>49.57122089041097</v>
      </c>
      <c r="N86" s="12">
        <f>MAX('TRL CSP'!D86:O86)</f>
        <v>112.974</v>
      </c>
      <c r="O86" s="12">
        <f>MAX('TRL CSP'!P86:AA86)</f>
        <v>102.723</v>
      </c>
      <c r="P86" s="12">
        <f>MAX('TRL CSP'!AB86:AM86)</f>
        <v>95.8</v>
      </c>
      <c r="Q86" s="12">
        <f>MAX('TRL CSP'!AN86:AY86)</f>
        <v>96.4</v>
      </c>
      <c r="R86" s="12">
        <f>MAX('TRL CSP'!AZ86:BK86)</f>
        <v>106.92</v>
      </c>
      <c r="S86" s="12">
        <f>MAX('TRL CSP'!BL86:BW86)</f>
        <v>106.071</v>
      </c>
      <c r="T86" s="12">
        <f>MAX('TRL CSP'!BX86:CI86)</f>
        <v>99.43</v>
      </c>
      <c r="U86" s="12">
        <f>MAX('TRL CSP'!CJ86:CU86)</f>
        <v>114.35143959999999</v>
      </c>
      <c r="V86" s="12">
        <f>MAX('TRL CSP'!CV86:DG86)</f>
        <v>102.342</v>
      </c>
      <c r="W86" s="12">
        <f>MAX('TRL CSP'!DH86:DS86)</f>
        <v>99.653999999999996</v>
      </c>
      <c r="X86" s="12">
        <f t="shared" si="6"/>
        <v>0.40818049681775087</v>
      </c>
      <c r="Y86" s="12">
        <f t="shared" si="6"/>
        <v>0.44754417019090698</v>
      </c>
      <c r="Z86" s="12">
        <f t="shared" si="6"/>
        <v>0.48021217168433028</v>
      </c>
      <c r="AA86" s="12">
        <f t="shared" si="6"/>
        <v>0.47825839822656735</v>
      </c>
      <c r="AB86" s="12">
        <f t="shared" si="6"/>
        <v>0.43745403468133037</v>
      </c>
      <c r="AC86" s="12">
        <f t="shared" si="4"/>
        <v>0.42269435041549874</v>
      </c>
      <c r="AD86" s="12">
        <f t="shared" si="4"/>
        <v>0.45488173572734003</v>
      </c>
      <c r="AE86" s="12">
        <f t="shared" si="4"/>
        <v>0.43972239266548191</v>
      </c>
      <c r="AF86" s="12">
        <f t="shared" si="4"/>
        <v>0.48215875519533441</v>
      </c>
      <c r="AG86" s="12">
        <f t="shared" si="4"/>
        <v>0.49743332821975006</v>
      </c>
      <c r="AH86" s="12">
        <f t="shared" si="5"/>
        <v>0.45485398338242911</v>
      </c>
      <c r="AJ86" s="31">
        <v>10448</v>
      </c>
      <c r="AK86" s="32" t="s">
        <v>129</v>
      </c>
      <c r="AL86" s="33">
        <v>0.4802829120245411</v>
      </c>
    </row>
    <row r="87" spans="2:38" x14ac:dyDescent="0.3">
      <c r="B87" s="7">
        <v>10258</v>
      </c>
      <c r="C87" s="8" t="s">
        <v>86</v>
      </c>
      <c r="D87" s="12">
        <f>SUM('TRL Energy'!D87:O87)/8760</f>
        <v>45.429253330244222</v>
      </c>
      <c r="E87" s="12">
        <f>SUM('TRL Energy'!P87:AA87)/8760</f>
        <v>45.943218111492691</v>
      </c>
      <c r="F87" s="12">
        <f>SUM('TRL Energy'!AB87:AM87)/8784</f>
        <v>44.891848816029146</v>
      </c>
      <c r="G87" s="12">
        <f>SUM('TRL Energy'!AN87:AY87)/8760</f>
        <v>45.740068493150687</v>
      </c>
      <c r="H87" s="12">
        <f>SUM('TRL Energy'!AZ87:BK87)/8760</f>
        <v>48.494477853881271</v>
      </c>
      <c r="I87" s="12">
        <f>SUM('TRL Energy'!BL87:BW87)/8760</f>
        <v>46.119428424657542</v>
      </c>
      <c r="J87" s="12">
        <f>SUM('TRL Energy'!BX87:CI87)/8784</f>
        <v>45.166999056904373</v>
      </c>
      <c r="K87" s="12">
        <f>SUM('TRL Energy'!CJ87:CU87)/8760</f>
        <v>49.560718007733215</v>
      </c>
      <c r="L87" s="12">
        <f>SUM('TRL Energy'!CV87:DG87)/8760</f>
        <v>47.860958904109587</v>
      </c>
      <c r="M87" s="12">
        <f>SUM('TRL Energy'!DH87:DS87)/8760</f>
        <v>49.186700228310499</v>
      </c>
      <c r="N87" s="12">
        <f>MAX('TRL CSP'!D87:O87)</f>
        <v>101.14988846706704</v>
      </c>
      <c r="O87" s="12">
        <f>MAX('TRL CSP'!P87:AA87)</f>
        <v>96.943671693080361</v>
      </c>
      <c r="P87" s="12">
        <f>MAX('TRL CSP'!AB87:AM87)</f>
        <v>79.2</v>
      </c>
      <c r="Q87" s="12">
        <f>MAX('TRL CSP'!AN87:AY87)</f>
        <v>80.599999999999994</v>
      </c>
      <c r="R87" s="12">
        <f>MAX('TRL CSP'!AZ87:BK87)</f>
        <v>113.06399999999999</v>
      </c>
      <c r="S87" s="12">
        <f>MAX('TRL CSP'!BL87:BW87)</f>
        <v>97.962999999999994</v>
      </c>
      <c r="T87" s="12">
        <f>MAX('TRL CSP'!BX87:CI87)</f>
        <v>83.036704599999993</v>
      </c>
      <c r="U87" s="12">
        <f>MAX('TRL CSP'!CJ87:CU87)</f>
        <v>103.813599672</v>
      </c>
      <c r="V87" s="12">
        <f>MAX('TRL CSP'!CV87:DG87)</f>
        <v>99.597999999999999</v>
      </c>
      <c r="W87" s="12">
        <f>MAX('TRL CSP'!DH87:DS87)</f>
        <v>106.395</v>
      </c>
      <c r="X87" s="12">
        <f t="shared" si="6"/>
        <v>0.44912806152065443</v>
      </c>
      <c r="Y87" s="12">
        <f t="shared" si="6"/>
        <v>0.4739166292045035</v>
      </c>
      <c r="Z87" s="12">
        <f t="shared" si="6"/>
        <v>0.56681627292966097</v>
      </c>
      <c r="AA87" s="12">
        <f t="shared" si="6"/>
        <v>0.56749464631700608</v>
      </c>
      <c r="AB87" s="12">
        <f t="shared" si="6"/>
        <v>0.42891174780550195</v>
      </c>
      <c r="AC87" s="12">
        <f t="shared" si="4"/>
        <v>0.47078415753557512</v>
      </c>
      <c r="AD87" s="12">
        <f t="shared" si="4"/>
        <v>0.54394016807965162</v>
      </c>
      <c r="AE87" s="12">
        <f t="shared" si="4"/>
        <v>0.47740101647877303</v>
      </c>
      <c r="AF87" s="12">
        <f t="shared" si="4"/>
        <v>0.48054136532972136</v>
      </c>
      <c r="AG87" s="12">
        <f t="shared" si="4"/>
        <v>0.4623027419362799</v>
      </c>
      <c r="AH87" s="12">
        <f t="shared" si="5"/>
        <v>0.49212368071373269</v>
      </c>
      <c r="AJ87" s="31">
        <v>10209</v>
      </c>
      <c r="AK87" s="32" t="s">
        <v>73</v>
      </c>
      <c r="AL87" s="33">
        <v>0.48003893533768671</v>
      </c>
    </row>
    <row r="88" spans="2:38" x14ac:dyDescent="0.3">
      <c r="B88" s="7">
        <v>10259</v>
      </c>
      <c r="C88" s="8" t="s">
        <v>87</v>
      </c>
      <c r="D88" s="12">
        <f>SUM('TRL Energy'!D88:O88)/8760</f>
        <v>25.948808333333339</v>
      </c>
      <c r="E88" s="12">
        <f>SUM('TRL Energy'!P88:AA88)/8760</f>
        <v>26.483260045662103</v>
      </c>
      <c r="F88" s="12">
        <f>SUM('TRL Energy'!AB88:AM88)/8784</f>
        <v>25.6974043715847</v>
      </c>
      <c r="G88" s="12">
        <f>SUM('TRL Energy'!AN88:AY88)/8760</f>
        <v>25.949200913242009</v>
      </c>
      <c r="H88" s="12">
        <f>SUM('TRL Energy'!AZ88:BK88)/8760</f>
        <v>26.927968264840182</v>
      </c>
      <c r="I88" s="12">
        <f>SUM('TRL Energy'!BL88:BW88)/8760</f>
        <v>26.583005022831049</v>
      </c>
      <c r="J88" s="12">
        <f>SUM('TRL Energy'!BX88:CI88)/8784</f>
        <v>26.227535573276867</v>
      </c>
      <c r="K88" s="12">
        <f>SUM('TRL Energy'!CJ88:CU88)/8760</f>
        <v>28.072306898438928</v>
      </c>
      <c r="L88" s="12">
        <f>SUM('TRL Energy'!CV88:DG88)/8760</f>
        <v>27.740296803652967</v>
      </c>
      <c r="M88" s="12">
        <f>SUM('TRL Energy'!DH88:DS88)/8760</f>
        <v>28.710149771689494</v>
      </c>
      <c r="N88" s="12">
        <f>MAX('TRL CSP'!D88:O88)</f>
        <v>50.222000000000001</v>
      </c>
      <c r="O88" s="12">
        <f>MAX('TRL CSP'!P88:AA88)</f>
        <v>48.518999999999998</v>
      </c>
      <c r="P88" s="12">
        <f>MAX('TRL CSP'!AB88:AM88)</f>
        <v>43.1</v>
      </c>
      <c r="Q88" s="12">
        <f>MAX('TRL CSP'!AN88:AY88)</f>
        <v>42.5</v>
      </c>
      <c r="R88" s="12">
        <f>MAX('TRL CSP'!AZ88:BK88)</f>
        <v>54.433</v>
      </c>
      <c r="S88" s="12">
        <f>MAX('TRL CSP'!BL88:BW88)</f>
        <v>51.405000000000001</v>
      </c>
      <c r="T88" s="12">
        <f>MAX('TRL CSP'!BX88:CI88)</f>
        <v>47.583413266000001</v>
      </c>
      <c r="U88" s="12">
        <f>MAX('TRL CSP'!CJ88:CU88)</f>
        <v>55.024035471000005</v>
      </c>
      <c r="V88" s="12">
        <f>MAX('TRL CSP'!CV88:DG88)</f>
        <v>48.884999999999998</v>
      </c>
      <c r="W88" s="12">
        <f>MAX('TRL CSP'!DH88:DS88)</f>
        <v>54.915999999999997</v>
      </c>
      <c r="X88" s="12">
        <f t="shared" si="6"/>
        <v>0.51668209815087685</v>
      </c>
      <c r="Y88" s="12">
        <f t="shared" si="6"/>
        <v>0.54583276748618281</v>
      </c>
      <c r="Z88" s="12">
        <f t="shared" si="6"/>
        <v>0.59622747961913458</v>
      </c>
      <c r="AA88" s="12">
        <f t="shared" si="6"/>
        <v>0.61056943325275315</v>
      </c>
      <c r="AB88" s="12">
        <f t="shared" si="6"/>
        <v>0.49469932329359362</v>
      </c>
      <c r="AC88" s="12">
        <f t="shared" si="4"/>
        <v>0.51712878169110099</v>
      </c>
      <c r="AD88" s="12">
        <f t="shared" si="4"/>
        <v>0.55119071485393734</v>
      </c>
      <c r="AE88" s="12">
        <f t="shared" si="4"/>
        <v>0.51018262579512585</v>
      </c>
      <c r="AF88" s="12">
        <f t="shared" si="4"/>
        <v>0.56746030078046372</v>
      </c>
      <c r="AG88" s="12">
        <f t="shared" si="4"/>
        <v>0.5228011831103776</v>
      </c>
      <c r="AH88" s="12">
        <f t="shared" si="5"/>
        <v>0.54327747080335465</v>
      </c>
      <c r="AJ88" s="31">
        <v>10121</v>
      </c>
      <c r="AK88" s="32" t="s">
        <v>51</v>
      </c>
      <c r="AL88" s="33">
        <v>0.47981415770303526</v>
      </c>
    </row>
    <row r="89" spans="2:38" x14ac:dyDescent="0.3">
      <c r="B89" s="7">
        <v>10260</v>
      </c>
      <c r="C89" s="8" t="s">
        <v>88</v>
      </c>
      <c r="D89" s="12">
        <f>SUM('TRL Energy'!D89:O89)/8760</f>
        <v>25.661779680365296</v>
      </c>
      <c r="E89" s="12">
        <f>SUM('TRL Energy'!P89:AA89)/8760</f>
        <v>25.924409474885842</v>
      </c>
      <c r="F89" s="12">
        <f>SUM('TRL Energy'!AB89:AM89)/8784</f>
        <v>25.430897085610201</v>
      </c>
      <c r="G89" s="12">
        <f>SUM('TRL Energy'!AN89:AY89)/8760</f>
        <v>25.296917808219177</v>
      </c>
      <c r="H89" s="12">
        <f>SUM('TRL Energy'!AZ89:BK89)/8760</f>
        <v>25.94987442922374</v>
      </c>
      <c r="I89" s="12">
        <f>SUM('TRL Energy'!BL89:BW89)/8760</f>
        <v>25.848732534246576</v>
      </c>
      <c r="J89" s="12">
        <f>SUM('TRL Energy'!BX89:CI89)/8784</f>
        <v>25.268497939534722</v>
      </c>
      <c r="K89" s="12">
        <f>SUM('TRL Energy'!CJ89:CU89)/8760</f>
        <v>27.100066415060731</v>
      </c>
      <c r="L89" s="12">
        <f>SUM('TRL Energy'!CV89:DG89)/8760</f>
        <v>26.870776255707764</v>
      </c>
      <c r="M89" s="12">
        <f>SUM('TRL Energy'!DH89:DS89)/8760</f>
        <v>27.011810159817351</v>
      </c>
      <c r="N89" s="12">
        <f>MAX('TRL CSP'!D89:O89)</f>
        <v>45.616</v>
      </c>
      <c r="O89" s="12">
        <f>MAX('TRL CSP'!P89:AA89)</f>
        <v>43.619</v>
      </c>
      <c r="P89" s="12">
        <f>MAX('TRL CSP'!AB89:AM89)</f>
        <v>39.799999999999997</v>
      </c>
      <c r="Q89" s="12">
        <f>MAX('TRL CSP'!AN89:AY89)</f>
        <v>40.200000000000003</v>
      </c>
      <c r="R89" s="12">
        <f>MAX('TRL CSP'!AZ89:BK89)</f>
        <v>45.896999999999998</v>
      </c>
      <c r="S89" s="12">
        <f>MAX('TRL CSP'!BL89:BW89)</f>
        <v>42.902999999999999</v>
      </c>
      <c r="T89" s="12">
        <f>MAX('TRL CSP'!BX89:CI89)</f>
        <v>40.810567737</v>
      </c>
      <c r="U89" s="12">
        <f>MAX('TRL CSP'!CJ89:CU89)</f>
        <v>44.631211217999997</v>
      </c>
      <c r="V89" s="12">
        <f>MAX('TRL CSP'!CV89:DG89)</f>
        <v>44.527000000000001</v>
      </c>
      <c r="W89" s="12">
        <f>MAX('TRL CSP'!DH89:DS89)</f>
        <v>42.323</v>
      </c>
      <c r="X89" s="12">
        <f t="shared" si="6"/>
        <v>0.56256093652151207</v>
      </c>
      <c r="Y89" s="12">
        <f t="shared" si="6"/>
        <v>0.59433754728182309</v>
      </c>
      <c r="Z89" s="12">
        <f t="shared" si="6"/>
        <v>0.63896726345754284</v>
      </c>
      <c r="AA89" s="12">
        <f t="shared" si="6"/>
        <v>0.62927656239351182</v>
      </c>
      <c r="AB89" s="12">
        <f t="shared" si="6"/>
        <v>0.56539369521371208</v>
      </c>
      <c r="AC89" s="12">
        <f t="shared" si="4"/>
        <v>0.60249242557039318</v>
      </c>
      <c r="AD89" s="12">
        <f t="shared" si="4"/>
        <v>0.61916555786175931</v>
      </c>
      <c r="AE89" s="12">
        <f t="shared" si="4"/>
        <v>0.60719988715276307</v>
      </c>
      <c r="AF89" s="12">
        <f t="shared" si="4"/>
        <v>0.60347151740983584</v>
      </c>
      <c r="AG89" s="12">
        <f t="shared" si="4"/>
        <v>0.63823004417969786</v>
      </c>
      <c r="AH89" s="12">
        <f t="shared" si="5"/>
        <v>0.60610954370425518</v>
      </c>
      <c r="AJ89" s="31">
        <v>10081</v>
      </c>
      <c r="AK89" s="32" t="s">
        <v>31</v>
      </c>
      <c r="AL89" s="33">
        <v>0.47945007046659283</v>
      </c>
    </row>
    <row r="90" spans="2:38" x14ac:dyDescent="0.3">
      <c r="B90" s="7">
        <v>10273</v>
      </c>
      <c r="C90" s="8" t="s">
        <v>89</v>
      </c>
      <c r="D90" s="12">
        <f>SUM('TRL Energy'!D90:O90)/8760</f>
        <v>5.3981904109589038</v>
      </c>
      <c r="E90" s="12">
        <f>SUM('TRL Energy'!P90:AA90)/8760</f>
        <v>5.7618660958904107</v>
      </c>
      <c r="F90" s="12">
        <f>SUM('TRL Energy'!AB90:AM90)/8784</f>
        <v>6.0002276867030968</v>
      </c>
      <c r="G90" s="12">
        <f>SUM('TRL Energy'!AN90:AY90)/8760</f>
        <v>6.4776255707762553</v>
      </c>
      <c r="H90" s="12">
        <f>SUM('TRL Energy'!AZ90:BK90)/8760</f>
        <v>7.2183187214611877</v>
      </c>
      <c r="I90" s="12">
        <f>SUM('TRL Energy'!BL90:BW90)/8760</f>
        <v>7.4410962328767134</v>
      </c>
      <c r="J90" s="12">
        <f>SUM('TRL Energy'!BX90:CI90)/8784</f>
        <v>7.4540637771700808</v>
      </c>
      <c r="K90" s="12">
        <f>SUM('TRL Energy'!CJ90:CU90)/8760</f>
        <v>7.6606945261279682</v>
      </c>
      <c r="L90" s="12">
        <f>SUM('TRL Energy'!CV90:DG90)/8760</f>
        <v>7.6487442922374429</v>
      </c>
      <c r="M90" s="12">
        <f>SUM('TRL Energy'!DH90:DS90)/8760</f>
        <v>7.2545775114155253</v>
      </c>
      <c r="N90" s="12">
        <f>MAX('TRL CSP'!D90:O90)</f>
        <v>10.553000000000001</v>
      </c>
      <c r="O90" s="12">
        <f>MAX('TRL CSP'!P90:AA90)</f>
        <v>10.406000000000001</v>
      </c>
      <c r="P90" s="12">
        <f>MAX('TRL CSP'!AB90:AM90)</f>
        <v>11.6</v>
      </c>
      <c r="Q90" s="12">
        <f>MAX('TRL CSP'!AN90:AY90)</f>
        <v>12.4</v>
      </c>
      <c r="R90" s="12">
        <f>MAX('TRL CSP'!AZ90:BK90)</f>
        <v>14.055</v>
      </c>
      <c r="S90" s="12">
        <f>MAX('TRL CSP'!BL90:BW90)</f>
        <v>13.786</v>
      </c>
      <c r="T90" s="12">
        <f>MAX('TRL CSP'!BX90:CI90)</f>
        <v>14.538978350999999</v>
      </c>
      <c r="U90" s="12">
        <f>MAX('TRL CSP'!CJ90:CU90)</f>
        <v>14.701696285000001</v>
      </c>
      <c r="V90" s="12">
        <f>MAX('TRL CSP'!CV90:DG90)</f>
        <v>15.349</v>
      </c>
      <c r="W90" s="12">
        <f>MAX('TRL CSP'!DH90:DS90)</f>
        <v>14.534000000000001</v>
      </c>
      <c r="X90" s="12">
        <f t="shared" si="6"/>
        <v>0.51153135705097164</v>
      </c>
      <c r="Y90" s="12">
        <f t="shared" si="6"/>
        <v>0.55370614029313958</v>
      </c>
      <c r="Z90" s="12">
        <f t="shared" si="6"/>
        <v>0.51726100747440495</v>
      </c>
      <c r="AA90" s="12">
        <f t="shared" si="6"/>
        <v>0.52238915893356896</v>
      </c>
      <c r="AB90" s="12">
        <f t="shared" si="6"/>
        <v>0.51357657214238261</v>
      </c>
      <c r="AC90" s="12">
        <f t="shared" si="4"/>
        <v>0.53975745197132696</v>
      </c>
      <c r="AD90" s="12">
        <f t="shared" si="4"/>
        <v>0.51269515623547135</v>
      </c>
      <c r="AE90" s="12">
        <f t="shared" si="4"/>
        <v>0.52107555329816613</v>
      </c>
      <c r="AF90" s="12">
        <f t="shared" si="4"/>
        <v>0.49832199441249869</v>
      </c>
      <c r="AG90" s="12">
        <f t="shared" si="4"/>
        <v>0.49914528081846188</v>
      </c>
      <c r="AH90" s="12">
        <f t="shared" si="5"/>
        <v>0.51894596726303932</v>
      </c>
      <c r="AJ90" s="31">
        <v>10065</v>
      </c>
      <c r="AK90" s="32" t="s">
        <v>19</v>
      </c>
      <c r="AL90" s="33">
        <v>0.47567556538827488</v>
      </c>
    </row>
    <row r="91" spans="2:38" x14ac:dyDescent="0.3">
      <c r="B91" s="7">
        <v>10278</v>
      </c>
      <c r="C91" s="8" t="s">
        <v>90</v>
      </c>
      <c r="D91" s="12">
        <f>SUM('TRL Energy'!D91:O91)/8760</f>
        <v>37.870818264840182</v>
      </c>
      <c r="E91" s="12">
        <f>SUM('TRL Energy'!P91:AA91)/8760</f>
        <v>39.862477054794525</v>
      </c>
      <c r="F91" s="12">
        <f>SUM('TRL Energy'!AB91:AM91)/8784</f>
        <v>39.229394353369763</v>
      </c>
      <c r="G91" s="12">
        <f>SUM('TRL Energy'!AN91:AY91)/8760</f>
        <v>35.016438356164386</v>
      </c>
      <c r="H91" s="12">
        <f>SUM('TRL Energy'!AZ91:BK91)/8760</f>
        <v>36.100207077625562</v>
      </c>
      <c r="I91" s="12">
        <f>SUM('TRL Energy'!BL91:BW91)/8760</f>
        <v>35.063432534246566</v>
      </c>
      <c r="J91" s="12">
        <f>SUM('TRL Energy'!BX91:CI91)/8784</f>
        <v>36.745453138141727</v>
      </c>
      <c r="K91" s="12">
        <f>SUM('TRL Energy'!CJ91:CU91)/8760</f>
        <v>38.272345231590293</v>
      </c>
      <c r="L91" s="12">
        <f>SUM('TRL Energy'!CV91:DG91)/8760</f>
        <v>37.812496750546117</v>
      </c>
      <c r="M91" s="12">
        <f>SUM('TRL Energy'!DH91:DS91)/8760</f>
        <v>38.329687682255944</v>
      </c>
      <c r="N91" s="12">
        <f>MAX('TRL CSP'!D91:O91)</f>
        <v>75.823999999999998</v>
      </c>
      <c r="O91" s="12">
        <f>MAX('TRL CSP'!P91:AA91)</f>
        <v>78.313000000000002</v>
      </c>
      <c r="P91" s="12">
        <f>MAX('TRL CSP'!AB91:AM91)</f>
        <v>66.7</v>
      </c>
      <c r="Q91" s="12">
        <f>MAX('TRL CSP'!AN91:AY91)</f>
        <v>61.2</v>
      </c>
      <c r="R91" s="12">
        <f>MAX('TRL CSP'!AZ91:BK91)</f>
        <v>80.548000000000002</v>
      </c>
      <c r="S91" s="12">
        <f>MAX('TRL CSP'!BL91:BW91)</f>
        <v>77.950999999999993</v>
      </c>
      <c r="T91" s="12">
        <f>MAX('TRL CSP'!BX91:CI91)</f>
        <v>81.450406426000001</v>
      </c>
      <c r="U91" s="12">
        <f>MAX('TRL CSP'!CJ91:CU91)</f>
        <v>85.511180135000004</v>
      </c>
      <c r="V91" s="12">
        <f>MAX('TRL CSP'!CV91:DG91)</f>
        <v>78.506273405999991</v>
      </c>
      <c r="W91" s="12">
        <f>MAX('TRL CSP'!DH91:DS91)</f>
        <v>81.092391657999997</v>
      </c>
      <c r="X91" s="12">
        <f t="shared" si="6"/>
        <v>0.49945687730586863</v>
      </c>
      <c r="Y91" s="12">
        <f t="shared" si="6"/>
        <v>0.50901481305523377</v>
      </c>
      <c r="Z91" s="12">
        <f t="shared" si="6"/>
        <v>0.58814684187960664</v>
      </c>
      <c r="AA91" s="12">
        <f t="shared" si="6"/>
        <v>0.57216402542752265</v>
      </c>
      <c r="AB91" s="12">
        <f t="shared" si="6"/>
        <v>0.44818253808444108</v>
      </c>
      <c r="AC91" s="12">
        <f t="shared" si="4"/>
        <v>0.44981376164829917</v>
      </c>
      <c r="AD91" s="12">
        <f t="shared" si="4"/>
        <v>0.45113897831223237</v>
      </c>
      <c r="AE91" s="12">
        <f t="shared" si="4"/>
        <v>0.44757124356333494</v>
      </c>
      <c r="AF91" s="12">
        <f t="shared" si="4"/>
        <v>0.48164936520418539</v>
      </c>
      <c r="AG91" s="12">
        <f t="shared" si="4"/>
        <v>0.47266687908167782</v>
      </c>
      <c r="AH91" s="12">
        <f t="shared" si="5"/>
        <v>0.49198053235624029</v>
      </c>
      <c r="AJ91" s="31">
        <v>10307</v>
      </c>
      <c r="AK91" s="32" t="s">
        <v>100</v>
      </c>
      <c r="AL91" s="33">
        <v>0.47174870021767912</v>
      </c>
    </row>
    <row r="92" spans="2:38" x14ac:dyDescent="0.3">
      <c r="B92" s="7">
        <v>10279</v>
      </c>
      <c r="C92" s="8" t="s">
        <v>91</v>
      </c>
      <c r="D92" s="12">
        <f>SUM('TRL Energy'!D92:O92)/8760</f>
        <v>67.671533219178102</v>
      </c>
      <c r="E92" s="12">
        <f>SUM('TRL Energy'!P92:AA92)/8760</f>
        <v>65.733907648401811</v>
      </c>
      <c r="F92" s="12">
        <f>SUM('TRL Energy'!AB92:AM92)/8784</f>
        <v>65.270719489981786</v>
      </c>
      <c r="G92" s="12">
        <f>SUM('TRL Energy'!AN92:AY92)/8760</f>
        <v>60.401598173515978</v>
      </c>
      <c r="H92" s="12">
        <f>SUM('TRL Energy'!AZ92:BK92)/8760</f>
        <v>69.678924543378997</v>
      </c>
      <c r="I92" s="12">
        <f>SUM('TRL Energy'!BL92:BW92)/8760</f>
        <v>70.228467465753425</v>
      </c>
      <c r="J92" s="12">
        <f>SUM('TRL Energy'!BX92:CI92)/8784</f>
        <v>64.477484761445695</v>
      </c>
      <c r="K92" s="12">
        <f>SUM('TRL Energy'!CJ92:CU92)/8760</f>
        <v>69.952400159725116</v>
      </c>
      <c r="L92" s="12">
        <f>SUM('TRL Energy'!CV92:DG92)/8760</f>
        <v>79.524200913242012</v>
      </c>
      <c r="M92" s="12">
        <f>SUM('TRL Energy'!DH92:DS92)/8760</f>
        <v>99.960117579908683</v>
      </c>
      <c r="N92" s="12">
        <f>MAX('TRL CSP'!D92:O92)</f>
        <v>109.29309134615384</v>
      </c>
      <c r="O92" s="12">
        <f>MAX('TRL CSP'!P92:AA92)</f>
        <v>96.398652499999997</v>
      </c>
      <c r="P92" s="12">
        <f>MAX('TRL CSP'!AB92:AM92)</f>
        <v>95.1</v>
      </c>
      <c r="Q92" s="12">
        <f>MAX('TRL CSP'!AN92:AY92)</f>
        <v>84.4</v>
      </c>
      <c r="R92" s="12">
        <f>MAX('TRL CSP'!AZ92:BK92)</f>
        <v>104.319</v>
      </c>
      <c r="S92" s="12">
        <f>MAX('TRL CSP'!BL92:BW92)</f>
        <v>96.192999999999998</v>
      </c>
      <c r="T92" s="12">
        <f>MAX('TRL CSP'!BX92:CI92)</f>
        <v>95.398153225999991</v>
      </c>
      <c r="U92" s="12">
        <f>MAX('TRL CSP'!CJ92:CU92)</f>
        <v>106.67964173200001</v>
      </c>
      <c r="V92" s="12">
        <f>MAX('TRL CSP'!CV92:DG92)</f>
        <v>102.05200000000001</v>
      </c>
      <c r="W92" s="12">
        <f>MAX('TRL CSP'!DH92:DS92)</f>
        <v>113.574</v>
      </c>
      <c r="X92" s="12">
        <f t="shared" si="6"/>
        <v>0.61917484797688038</v>
      </c>
      <c r="Y92" s="12">
        <f t="shared" si="6"/>
        <v>0.681896540497823</v>
      </c>
      <c r="Z92" s="12">
        <f t="shared" si="6"/>
        <v>0.68633774437415129</v>
      </c>
      <c r="AA92" s="12">
        <f t="shared" si="6"/>
        <v>0.71565874613170588</v>
      </c>
      <c r="AB92" s="12">
        <f t="shared" si="6"/>
        <v>0.66794087887517128</v>
      </c>
      <c r="AC92" s="12">
        <f t="shared" si="4"/>
        <v>0.73007877356723905</v>
      </c>
      <c r="AD92" s="12">
        <f t="shared" si="4"/>
        <v>0.67587770392889412</v>
      </c>
      <c r="AE92" s="12">
        <f t="shared" si="4"/>
        <v>0.65572398842001312</v>
      </c>
      <c r="AF92" s="12">
        <f t="shared" si="4"/>
        <v>0.77925176295655163</v>
      </c>
      <c r="AG92" s="12">
        <f t="shared" si="4"/>
        <v>0.88013205117288007</v>
      </c>
      <c r="AH92" s="12">
        <f t="shared" si="5"/>
        <v>0.70920730379013097</v>
      </c>
      <c r="AJ92" s="31">
        <v>10369</v>
      </c>
      <c r="AK92" s="32" t="s">
        <v>112</v>
      </c>
      <c r="AL92" s="33">
        <v>0.47086144113253187</v>
      </c>
    </row>
    <row r="93" spans="2:38" x14ac:dyDescent="0.3">
      <c r="B93" s="7">
        <v>10284</v>
      </c>
      <c r="C93" s="8" t="s">
        <v>92</v>
      </c>
      <c r="D93" s="12">
        <f>SUM('TRL Energy'!D93:O93)/8760</f>
        <v>9.7601172374429215</v>
      </c>
      <c r="E93" s="12">
        <f>SUM('TRL Energy'!P93:AA93)/8760</f>
        <v>10.058068607305934</v>
      </c>
      <c r="F93" s="12">
        <f>SUM('TRL Energy'!AB93:AM93)/8784</f>
        <v>9.7841530054644803</v>
      </c>
      <c r="G93" s="12">
        <f>SUM('TRL Energy'!AN93:AY93)/8760</f>
        <v>9.6179223744292237</v>
      </c>
      <c r="H93" s="12">
        <f>SUM('TRL Energy'!AZ93:BK93)/8760</f>
        <v>9.8275163242009143</v>
      </c>
      <c r="I93" s="12">
        <f>SUM('TRL Energy'!BL93:BW93)/8760</f>
        <v>9.2627570776255723</v>
      </c>
      <c r="J93" s="12">
        <f>SUM('TRL Energy'!BX93:CI93)/8784</f>
        <v>9.4459199681238619</v>
      </c>
      <c r="K93" s="12">
        <f>SUM('TRL Energy'!CJ93:CU93)/8760</f>
        <v>10.253524771689499</v>
      </c>
      <c r="L93" s="12">
        <f>SUM('TRL Energy'!CV93:DG93)/8760</f>
        <v>10.110730593607306</v>
      </c>
      <c r="M93" s="12">
        <f>SUM('TRL Energy'!DH93:DS93)/8760</f>
        <v>10.079183447488584</v>
      </c>
      <c r="N93" s="12">
        <f>MAX('TRL CSP'!D93:O93)</f>
        <v>28.548999999999999</v>
      </c>
      <c r="O93" s="12">
        <f>MAX('TRL CSP'!P93:AA93)</f>
        <v>25.178000000000001</v>
      </c>
      <c r="P93" s="12">
        <f>MAX('TRL CSP'!AB93:AM93)</f>
        <v>22.6</v>
      </c>
      <c r="Q93" s="12">
        <f>MAX('TRL CSP'!AN93:AY93)</f>
        <v>23.3</v>
      </c>
      <c r="R93" s="12">
        <f>MAX('TRL CSP'!AZ93:BK93)</f>
        <v>26.31</v>
      </c>
      <c r="S93" s="12">
        <f>MAX('TRL CSP'!BL93:BW93)</f>
        <v>23.803999999999998</v>
      </c>
      <c r="T93" s="12">
        <f>MAX('TRL CSP'!BX93:CI93)</f>
        <v>24.335000000000001</v>
      </c>
      <c r="U93" s="12">
        <f>MAX('TRL CSP'!CJ93:CU93)</f>
        <v>28.178999999999998</v>
      </c>
      <c r="V93" s="12">
        <f>MAX('TRL CSP'!CV93:DG93)</f>
        <v>25.423999999999999</v>
      </c>
      <c r="W93" s="12">
        <f>MAX('TRL CSP'!DH93:DS93)</f>
        <v>26.701000000000001</v>
      </c>
      <c r="X93" s="12">
        <f t="shared" si="6"/>
        <v>0.34187247320196579</v>
      </c>
      <c r="Y93" s="12">
        <f t="shared" si="6"/>
        <v>0.39947845767360129</v>
      </c>
      <c r="Z93" s="12">
        <f t="shared" si="6"/>
        <v>0.43292712413559642</v>
      </c>
      <c r="AA93" s="12">
        <f t="shared" si="6"/>
        <v>0.41278636800125423</v>
      </c>
      <c r="AB93" s="12">
        <f t="shared" si="6"/>
        <v>0.3735277964348504</v>
      </c>
      <c r="AC93" s="12">
        <f t="shared" si="4"/>
        <v>0.38912607450956027</v>
      </c>
      <c r="AD93" s="12">
        <f t="shared" si="4"/>
        <v>0.38816190540882933</v>
      </c>
      <c r="AE93" s="12">
        <f t="shared" si="4"/>
        <v>0.36387113707688346</v>
      </c>
      <c r="AF93" s="12">
        <f t="shared" si="4"/>
        <v>0.39768449471394374</v>
      </c>
      <c r="AG93" s="12">
        <f t="shared" si="4"/>
        <v>0.37748336944266442</v>
      </c>
      <c r="AH93" s="12">
        <f t="shared" si="5"/>
        <v>0.38769192005991493</v>
      </c>
      <c r="AJ93" s="31">
        <v>10118</v>
      </c>
      <c r="AK93" s="32" t="s">
        <v>50</v>
      </c>
      <c r="AL93" s="33">
        <v>0.46902544488640202</v>
      </c>
    </row>
    <row r="94" spans="2:38" x14ac:dyDescent="0.3">
      <c r="B94" s="7">
        <v>10285</v>
      </c>
      <c r="C94" s="8" t="s">
        <v>93</v>
      </c>
      <c r="D94" s="12">
        <f>SUM('TRL Energy'!D94:O94)/8760</f>
        <v>6.3708325342465759</v>
      </c>
      <c r="E94" s="12">
        <f>SUM('TRL Energy'!P94:AA94)/8760</f>
        <v>6.7970958904109597</v>
      </c>
      <c r="F94" s="12">
        <f>SUM('TRL Energy'!AB94:AM94)/8784</f>
        <v>6.756489071038251</v>
      </c>
      <c r="G94" s="12">
        <f>SUM('TRL Energy'!AN94:AY94)/8760</f>
        <v>6.5203196347031964</v>
      </c>
      <c r="H94" s="12">
        <f>SUM('TRL Energy'!AZ94:BK94)/8760</f>
        <v>6.6594252283105027</v>
      </c>
      <c r="I94" s="12">
        <f>SUM('TRL Energy'!BL94:BW94)/8760</f>
        <v>6.4564857305936085</v>
      </c>
      <c r="J94" s="12">
        <f>SUM('TRL Energy'!BX94:CI94)/8784</f>
        <v>6.6689930555555561</v>
      </c>
      <c r="K94" s="12">
        <f>SUM('TRL Energy'!CJ94:CU94)/8760</f>
        <v>7.4152796803652974</v>
      </c>
      <c r="L94" s="12">
        <f>SUM('TRL Energy'!CV94:DG94)/8760</f>
        <v>7.2430245433789944</v>
      </c>
      <c r="M94" s="12">
        <f>SUM('TRL Energy'!DH94:DS94)/8760</f>
        <v>7.4617907157534242</v>
      </c>
      <c r="N94" s="12">
        <f>MAX('TRL CSP'!D94:O94)</f>
        <v>16.914999999999999</v>
      </c>
      <c r="O94" s="12">
        <f>MAX('TRL CSP'!P94:AA94)</f>
        <v>18.864999999999998</v>
      </c>
      <c r="P94" s="12">
        <f>MAX('TRL CSP'!AB94:AM94)</f>
        <v>17.3</v>
      </c>
      <c r="Q94" s="12">
        <f>MAX('TRL CSP'!AN94:AY94)</f>
        <v>17.3</v>
      </c>
      <c r="R94" s="12">
        <f>MAX('TRL CSP'!AZ94:BK94)</f>
        <v>20.52</v>
      </c>
      <c r="S94" s="12">
        <f>MAX('TRL CSP'!BL94:BW94)</f>
        <v>18.475000000000001</v>
      </c>
      <c r="T94" s="12">
        <f>MAX('TRL CSP'!BX94:CI94)</f>
        <v>21.6</v>
      </c>
      <c r="U94" s="12">
        <f>MAX('TRL CSP'!CJ94:CU94)</f>
        <v>22.17</v>
      </c>
      <c r="V94" s="12">
        <f>MAX('TRL CSP'!CV94:DG94)</f>
        <v>20.164999999999999</v>
      </c>
      <c r="W94" s="12">
        <f>MAX('TRL CSP'!DH94:DS94)</f>
        <v>20.815000000000001</v>
      </c>
      <c r="X94" s="12">
        <f t="shared" si="6"/>
        <v>0.37663804518158889</v>
      </c>
      <c r="Y94" s="12">
        <f t="shared" si="6"/>
        <v>0.36030192899077446</v>
      </c>
      <c r="Z94" s="12">
        <f t="shared" si="6"/>
        <v>0.39054850121608387</v>
      </c>
      <c r="AA94" s="12">
        <f t="shared" si="6"/>
        <v>0.37689708871116739</v>
      </c>
      <c r="AB94" s="12">
        <f t="shared" si="6"/>
        <v>0.32453339319251961</v>
      </c>
      <c r="AC94" s="12">
        <f t="shared" si="4"/>
        <v>0.34947148744755657</v>
      </c>
      <c r="AD94" s="12">
        <f t="shared" si="4"/>
        <v>0.30874967849794238</v>
      </c>
      <c r="AE94" s="12">
        <f t="shared" si="4"/>
        <v>0.33447359857308512</v>
      </c>
      <c r="AF94" s="12">
        <f t="shared" si="4"/>
        <v>0.35918792677307187</v>
      </c>
      <c r="AG94" s="12">
        <f t="shared" si="4"/>
        <v>0.35848141800400785</v>
      </c>
      <c r="AH94" s="12">
        <f t="shared" si="5"/>
        <v>0.35392830665877978</v>
      </c>
      <c r="AJ94" s="31">
        <v>10376</v>
      </c>
      <c r="AK94" s="32" t="s">
        <v>115</v>
      </c>
      <c r="AL94" s="33">
        <v>0.46891298287711675</v>
      </c>
    </row>
    <row r="95" spans="2:38" x14ac:dyDescent="0.3">
      <c r="B95" s="7">
        <v>10286</v>
      </c>
      <c r="C95" s="8" t="s">
        <v>94</v>
      </c>
      <c r="D95" s="12">
        <f>SUM('TRL Energy'!D95:O95)/8760</f>
        <v>69.633866210045667</v>
      </c>
      <c r="E95" s="12">
        <f>SUM('TRL Energy'!P95:AA95)/8760</f>
        <v>70.429880079908685</v>
      </c>
      <c r="F95" s="12">
        <f>SUM('TRL Energy'!AB95:AM95)/8784</f>
        <v>71.599776639344242</v>
      </c>
      <c r="G95" s="12">
        <f>SUM('TRL Energy'!AN95:AY95)/8760</f>
        <v>70.072146118721463</v>
      </c>
      <c r="H95" s="12">
        <f>SUM('TRL Energy'!AZ95:BK95)/8760</f>
        <v>74.514497716894979</v>
      </c>
      <c r="I95" s="12">
        <f>SUM('TRL Energy'!BL95:BW95)/8760</f>
        <v>74.552059360730595</v>
      </c>
      <c r="J95" s="12">
        <f>SUM('TRL Energy'!BX95:CI95)/8784</f>
        <v>73.50149221951844</v>
      </c>
      <c r="K95" s="12">
        <f>SUM('TRL Energy'!CJ95:CU95)/8760</f>
        <v>76.071459474885827</v>
      </c>
      <c r="L95" s="12">
        <f>SUM('TRL Energy'!CV95:DG95)/8760</f>
        <v>72.74610490867579</v>
      </c>
      <c r="M95" s="12">
        <f>SUM('TRL Energy'!DH95:DS95)/8760</f>
        <v>71.375946461187226</v>
      </c>
      <c r="N95" s="12">
        <f>MAX('TRL CSP'!D95:O95)</f>
        <v>150.38900000000001</v>
      </c>
      <c r="O95" s="12">
        <f>MAX('TRL CSP'!P95:AA95)</f>
        <v>158.74600000000001</v>
      </c>
      <c r="P95" s="12">
        <f>MAX('TRL CSP'!AB95:AM95)</f>
        <v>155.53100000000001</v>
      </c>
      <c r="Q95" s="12">
        <f>MAX('TRL CSP'!AN95:AY95)</f>
        <v>138</v>
      </c>
      <c r="R95" s="12">
        <f>MAX('TRL CSP'!AZ95:BK95)</f>
        <v>167.3</v>
      </c>
      <c r="S95" s="12">
        <f>MAX('TRL CSP'!BL95:BW95)</f>
        <v>150.21700000000001</v>
      </c>
      <c r="T95" s="12">
        <f>MAX('TRL CSP'!BX95:CI95)</f>
        <v>148.23300170898401</v>
      </c>
      <c r="U95" s="12">
        <f>MAX('TRL CSP'!CJ95:CU95)</f>
        <v>177.06899999999999</v>
      </c>
      <c r="V95" s="12">
        <f>MAX('TRL CSP'!CV95:DG95)</f>
        <v>149.50200000000001</v>
      </c>
      <c r="W95" s="12">
        <f>MAX('TRL CSP'!DH95:DS95)</f>
        <v>161.60499999999999</v>
      </c>
      <c r="X95" s="12">
        <f t="shared" si="6"/>
        <v>0.46302499657585106</v>
      </c>
      <c r="Y95" s="12">
        <f t="shared" si="6"/>
        <v>0.44366396683953413</v>
      </c>
      <c r="Z95" s="12">
        <f t="shared" si="6"/>
        <v>0.46035694902845248</v>
      </c>
      <c r="AA95" s="12">
        <f t="shared" si="6"/>
        <v>0.50776917477334393</v>
      </c>
      <c r="AB95" s="12">
        <f t="shared" si="6"/>
        <v>0.4453944872498205</v>
      </c>
      <c r="AC95" s="12">
        <f t="shared" si="4"/>
        <v>0.4962957545466265</v>
      </c>
      <c r="AD95" s="12">
        <f t="shared" si="4"/>
        <v>0.49585106806255619</v>
      </c>
      <c r="AE95" s="12">
        <f t="shared" si="4"/>
        <v>0.42961477997213421</v>
      </c>
      <c r="AF95" s="12">
        <f t="shared" si="4"/>
        <v>0.48658950989736449</v>
      </c>
      <c r="AG95" s="12">
        <f t="shared" si="4"/>
        <v>0.44166917150575313</v>
      </c>
      <c r="AH95" s="12">
        <f t="shared" si="5"/>
        <v>0.46702298584514362</v>
      </c>
      <c r="AJ95" s="31">
        <v>10286</v>
      </c>
      <c r="AK95" s="32" t="s">
        <v>94</v>
      </c>
      <c r="AL95" s="33">
        <v>0.46702298584514362</v>
      </c>
    </row>
    <row r="96" spans="2:38" x14ac:dyDescent="0.3">
      <c r="B96" s="7">
        <v>10288</v>
      </c>
      <c r="C96" s="8" t="s">
        <v>95</v>
      </c>
      <c r="D96" s="12">
        <f>SUM('TRL Energy'!D96:O96)/8760</f>
        <v>23.437244748858447</v>
      </c>
      <c r="E96" s="12">
        <f>SUM('TRL Energy'!P96:AA96)/8760</f>
        <v>24.988007876712331</v>
      </c>
      <c r="F96" s="12">
        <f>SUM('TRL Energy'!AB96:AM96)/8784</f>
        <v>24.683970856102004</v>
      </c>
      <c r="G96" s="12">
        <f>SUM('TRL Energy'!AN96:AY96)/8760</f>
        <v>24.310159817351597</v>
      </c>
      <c r="H96" s="12">
        <f>SUM('TRL Energy'!AZ96:BK96)/8760</f>
        <v>24.89191780821918</v>
      </c>
      <c r="I96" s="12">
        <f>SUM('TRL Energy'!BL96:BW96)/8760</f>
        <v>23.125562214611872</v>
      </c>
      <c r="J96" s="12">
        <f>SUM('TRL Energy'!BX96:CI96)/8784</f>
        <v>23.346277071949</v>
      </c>
      <c r="K96" s="12">
        <f>SUM('TRL Energy'!CJ96:CU96)/8760</f>
        <v>25.965395776255708</v>
      </c>
      <c r="L96" s="12">
        <f>SUM('TRL Energy'!CV96:DG96)/8760</f>
        <v>25.337964879903197</v>
      </c>
      <c r="M96" s="12">
        <f>SUM('TRL Energy'!DH96:DS96)/8760</f>
        <v>25.04321825232055</v>
      </c>
      <c r="N96" s="12">
        <f>MAX('TRL CSP'!D96:O96)</f>
        <v>55.07</v>
      </c>
      <c r="O96" s="12">
        <f>MAX('TRL CSP'!P96:AA96)</f>
        <v>63.941000000000003</v>
      </c>
      <c r="P96" s="12">
        <f>MAX('TRL CSP'!AB96:AM96)</f>
        <v>57.4</v>
      </c>
      <c r="Q96" s="12">
        <f>MAX('TRL CSP'!AN96:AY96)</f>
        <v>50.2</v>
      </c>
      <c r="R96" s="12">
        <f>MAX('TRL CSP'!AZ96:BK96)</f>
        <v>63.795000000000002</v>
      </c>
      <c r="S96" s="12">
        <f>MAX('TRL CSP'!BL96:BW96)</f>
        <v>55.555</v>
      </c>
      <c r="T96" s="12">
        <f>MAX('TRL CSP'!BX96:CI96)</f>
        <v>55.572000000000003</v>
      </c>
      <c r="U96" s="12">
        <f>MAX('TRL CSP'!CJ96:CU96)</f>
        <v>64.271000000000001</v>
      </c>
      <c r="V96" s="12">
        <f>MAX('TRL CSP'!CV96:DG96)</f>
        <v>58.653408000000006</v>
      </c>
      <c r="W96" s="12">
        <f>MAX('TRL CSP'!DH96:DS96)</f>
        <v>66.416101760000004</v>
      </c>
      <c r="X96" s="12">
        <f t="shared" si="6"/>
        <v>0.42559006262681037</v>
      </c>
      <c r="Y96" s="12">
        <f t="shared" si="6"/>
        <v>0.39079788987836178</v>
      </c>
      <c r="Z96" s="12">
        <f t="shared" si="6"/>
        <v>0.43003433547216036</v>
      </c>
      <c r="AA96" s="12">
        <f t="shared" si="6"/>
        <v>0.48426613181975292</v>
      </c>
      <c r="AB96" s="12">
        <f t="shared" si="6"/>
        <v>0.39018603038199201</v>
      </c>
      <c r="AC96" s="12">
        <f t="shared" si="4"/>
        <v>0.41626428250583875</v>
      </c>
      <c r="AD96" s="12">
        <f t="shared" si="4"/>
        <v>0.42010863513908081</v>
      </c>
      <c r="AE96" s="12">
        <f t="shared" si="4"/>
        <v>0.40399862731645231</v>
      </c>
      <c r="AF96" s="12">
        <f t="shared" si="4"/>
        <v>0.43199475945034932</v>
      </c>
      <c r="AG96" s="12">
        <f t="shared" si="4"/>
        <v>0.3770654643781452</v>
      </c>
      <c r="AH96" s="12">
        <f t="shared" si="5"/>
        <v>0.41703062189689433</v>
      </c>
      <c r="AJ96" s="31">
        <v>10247</v>
      </c>
      <c r="AK96" s="32" t="s">
        <v>84</v>
      </c>
      <c r="AL96" s="33">
        <v>0.46672128351029529</v>
      </c>
    </row>
    <row r="97" spans="2:38" x14ac:dyDescent="0.3">
      <c r="B97" s="7">
        <v>10291</v>
      </c>
      <c r="C97" s="8" t="s">
        <v>96</v>
      </c>
      <c r="D97" s="12">
        <f>SUM('TRL Energy'!D97:O97)/8760</f>
        <v>74.090426825908693</v>
      </c>
      <c r="E97" s="12">
        <f>SUM('TRL Energy'!P97:AA97)/8760</f>
        <v>75.468276940639271</v>
      </c>
      <c r="F97" s="12">
        <f>SUM('TRL Energy'!AB97:AM97)/8784</f>
        <v>75.763091985428048</v>
      </c>
      <c r="G97" s="12">
        <f>SUM('TRL Energy'!AN97:AY97)/8760</f>
        <v>78.197602739726022</v>
      </c>
      <c r="H97" s="12">
        <f>SUM('TRL Energy'!AZ97:BK97)/8760</f>
        <v>78.933582876712322</v>
      </c>
      <c r="I97" s="12">
        <f>SUM('TRL Energy'!BL97:BW97)/8760</f>
        <v>78.096711415525121</v>
      </c>
      <c r="J97" s="12">
        <f>SUM('TRL Energy'!BX97:CI97)/8784</f>
        <v>78.37276692190369</v>
      </c>
      <c r="K97" s="12">
        <f>SUM('TRL Energy'!CJ97:CU97)/8760</f>
        <v>80.797227333200013</v>
      </c>
      <c r="L97" s="12">
        <f>SUM('TRL Energy'!CV97:DG97)/8760</f>
        <v>78.352168949771695</v>
      </c>
      <c r="M97" s="12">
        <f>SUM('TRL Energy'!DH97:DS97)/8760</f>
        <v>77.021442694063921</v>
      </c>
      <c r="N97" s="12">
        <f>MAX('TRL CSP'!D97:O97)</f>
        <v>138.3685806451613</v>
      </c>
      <c r="O97" s="12">
        <f>MAX('TRL CSP'!P97:AA97)</f>
        <v>131.58000000000001</v>
      </c>
      <c r="P97" s="12">
        <f>MAX('TRL CSP'!AB97:AM97)</f>
        <v>121.2</v>
      </c>
      <c r="Q97" s="12">
        <f>MAX('TRL CSP'!AN97:AY97)</f>
        <v>129.69999999999999</v>
      </c>
      <c r="R97" s="12">
        <f>MAX('TRL CSP'!AZ97:BK97)</f>
        <v>144.60400000000001</v>
      </c>
      <c r="S97" s="12">
        <f>MAX('TRL CSP'!BL97:BW97)</f>
        <v>128.88</v>
      </c>
      <c r="T97" s="12">
        <f>MAX('TRL CSP'!BX97:CI97)</f>
        <v>125.68195799999999</v>
      </c>
      <c r="U97" s="12">
        <f>MAX('TRL CSP'!CJ97:CU97)</f>
        <v>145.906983693</v>
      </c>
      <c r="V97" s="12">
        <f>MAX('TRL CSP'!CV97:DG97)</f>
        <v>127.646</v>
      </c>
      <c r="W97" s="12">
        <f>MAX('TRL CSP'!DH97:DS97)</f>
        <v>132.01599999999999</v>
      </c>
      <c r="X97" s="12">
        <f t="shared" si="6"/>
        <v>0.53545701257071909</v>
      </c>
      <c r="Y97" s="12">
        <f t="shared" si="6"/>
        <v>0.57355431631432785</v>
      </c>
      <c r="Z97" s="12">
        <f t="shared" si="6"/>
        <v>0.62510801968174956</v>
      </c>
      <c r="AA97" s="12">
        <f t="shared" si="6"/>
        <v>0.60291135497090231</v>
      </c>
      <c r="AB97" s="12">
        <f t="shared" si="6"/>
        <v>0.54586030038389199</v>
      </c>
      <c r="AC97" s="12">
        <f t="shared" si="4"/>
        <v>0.6059645516412564</v>
      </c>
      <c r="AD97" s="12">
        <f t="shared" si="4"/>
        <v>0.62358009191664321</v>
      </c>
      <c r="AE97" s="12">
        <f t="shared" si="4"/>
        <v>0.55375846507254145</v>
      </c>
      <c r="AF97" s="12">
        <f t="shared" si="4"/>
        <v>0.61382392671741925</v>
      </c>
      <c r="AG97" s="12">
        <f t="shared" si="4"/>
        <v>0.58342505979626658</v>
      </c>
      <c r="AH97" s="12">
        <f t="shared" si="5"/>
        <v>0.58634430990657171</v>
      </c>
      <c r="AJ97" s="31">
        <v>10106</v>
      </c>
      <c r="AK97" s="32" t="s">
        <v>44</v>
      </c>
      <c r="AL97" s="33">
        <v>0.46531470631028393</v>
      </c>
    </row>
    <row r="98" spans="2:38" x14ac:dyDescent="0.3">
      <c r="B98" s="7">
        <v>10294</v>
      </c>
      <c r="C98" s="8" t="s">
        <v>97</v>
      </c>
      <c r="D98" s="12">
        <f>SUM('TRL Energy'!D98:O98)/8760</f>
        <v>34.216478881278533</v>
      </c>
      <c r="E98" s="12">
        <f>SUM('TRL Energy'!P98:AA98)/8760</f>
        <v>35.468953881278537</v>
      </c>
      <c r="F98" s="12">
        <f>SUM('TRL Energy'!AB98:AM98)/8784</f>
        <v>34.992764230418949</v>
      </c>
      <c r="G98" s="12">
        <f>SUM('TRL Energy'!AN98:AY98)/8760</f>
        <v>34.178310502283104</v>
      </c>
      <c r="H98" s="12">
        <f>SUM('TRL Energy'!AZ98:BK98)/8760</f>
        <v>34.321461187214609</v>
      </c>
      <c r="I98" s="12">
        <f>SUM('TRL Energy'!BL98:BW98)/8760</f>
        <v>32.708075570776259</v>
      </c>
      <c r="J98" s="12">
        <f>SUM('TRL Energy'!BX98:CI98)/8784</f>
        <v>34.28409430498634</v>
      </c>
      <c r="K98" s="12">
        <f>SUM('TRL Energy'!CJ98:CU98)/8760</f>
        <v>37.220433789954335</v>
      </c>
      <c r="L98" s="12">
        <f>SUM('TRL Energy'!CV98:DG98)/8760</f>
        <v>35.401125619302739</v>
      </c>
      <c r="M98" s="12">
        <f>SUM('TRL Energy'!DH98:DS98)/8760</f>
        <v>35.071764041095882</v>
      </c>
      <c r="N98" s="12">
        <f>MAX('TRL CSP'!D98:O98)</f>
        <v>92.876999999999995</v>
      </c>
      <c r="O98" s="12">
        <f>MAX('TRL CSP'!P98:AA98)</f>
        <v>77.662999999999997</v>
      </c>
      <c r="P98" s="12">
        <f>MAX('TRL CSP'!AB98:AM98)</f>
        <v>73.841999999999999</v>
      </c>
      <c r="Q98" s="12">
        <f>MAX('TRL CSP'!AN98:AY98)</f>
        <v>75</v>
      </c>
      <c r="R98" s="12">
        <f>MAX('TRL CSP'!AZ98:BK98)</f>
        <v>85.6</v>
      </c>
      <c r="S98" s="12">
        <f>MAX('TRL CSP'!BL98:BW98)</f>
        <v>75.097999999999999</v>
      </c>
      <c r="T98" s="12">
        <f>MAX('TRL CSP'!BX98:CI98)</f>
        <v>77.699661254882798</v>
      </c>
      <c r="U98" s="12">
        <f>MAX('TRL CSP'!CJ98:CU98)</f>
        <v>89.021408039000008</v>
      </c>
      <c r="V98" s="12">
        <f>MAX('TRL CSP'!CV98:DG98)</f>
        <v>78.558950433000007</v>
      </c>
      <c r="W98" s="12">
        <f>MAX('TRL CSP'!DH98:DS98)</f>
        <v>80.284999999999997</v>
      </c>
      <c r="X98" s="12">
        <f t="shared" si="6"/>
        <v>0.36840637489667555</v>
      </c>
      <c r="Y98" s="12">
        <f t="shared" si="6"/>
        <v>0.45670337073353512</v>
      </c>
      <c r="Z98" s="12">
        <f t="shared" si="6"/>
        <v>0.47388700509762666</v>
      </c>
      <c r="AA98" s="12">
        <f t="shared" si="6"/>
        <v>0.45571080669710806</v>
      </c>
      <c r="AB98" s="12">
        <f t="shared" si="6"/>
        <v>0.40095164938334826</v>
      </c>
      <c r="AC98" s="12">
        <f t="shared" si="4"/>
        <v>0.43553857054483819</v>
      </c>
      <c r="AD98" s="12">
        <f t="shared" si="4"/>
        <v>0.44123865858979999</v>
      </c>
      <c r="AE98" s="12">
        <f t="shared" si="4"/>
        <v>0.41810654998456298</v>
      </c>
      <c r="AF98" s="12">
        <f t="shared" si="4"/>
        <v>0.45063134657705284</v>
      </c>
      <c r="AG98" s="12">
        <f t="shared" si="4"/>
        <v>0.43684080514536816</v>
      </c>
      <c r="AH98" s="12">
        <f t="shared" si="5"/>
        <v>0.4338015137649916</v>
      </c>
      <c r="AJ98" s="31">
        <v>10379</v>
      </c>
      <c r="AK98" s="32" t="s">
        <v>117</v>
      </c>
      <c r="AL98" s="33">
        <v>0.46437161924832537</v>
      </c>
    </row>
    <row r="99" spans="2:38" x14ac:dyDescent="0.3">
      <c r="B99" s="7">
        <v>10304</v>
      </c>
      <c r="C99" s="8" t="s">
        <v>98</v>
      </c>
      <c r="D99" s="12">
        <f>SUM('TRL Energy'!D99:O99)/8760</f>
        <v>13.616481963470319</v>
      </c>
      <c r="E99" s="12">
        <f>SUM('TRL Energy'!P99:AA99)/8760</f>
        <v>13.955627397260272</v>
      </c>
      <c r="F99" s="12">
        <f>SUM('TRL Energy'!AB99:AM99)/8784</f>
        <v>13.932718579234972</v>
      </c>
      <c r="G99" s="12">
        <f>SUM('TRL Energy'!AN99:AY99)/8760</f>
        <v>13.668493150684931</v>
      </c>
      <c r="H99" s="12">
        <f>SUM('TRL Energy'!AZ99:BK99)/8760</f>
        <v>13.860405936073057</v>
      </c>
      <c r="I99" s="12">
        <f>SUM('TRL Energy'!BL99:BW99)/8760</f>
        <v>12.909229109589043</v>
      </c>
      <c r="J99" s="12">
        <f>SUM('TRL Energy'!BX99:CI99)/8784</f>
        <v>13.070997950819674</v>
      </c>
      <c r="K99" s="12">
        <f>SUM('TRL Energy'!CJ99:CU99)/8760</f>
        <v>12.909229109589043</v>
      </c>
      <c r="L99" s="12">
        <f>SUM('TRL Energy'!CV99:DG99)/8760</f>
        <v>13.526940639269407</v>
      </c>
      <c r="M99" s="12">
        <f>SUM('TRL Energy'!DH99:DS99)/8760</f>
        <v>13.29933789954338</v>
      </c>
      <c r="N99" s="12">
        <f>MAX('TRL CSP'!D99:O99)</f>
        <v>29.997</v>
      </c>
      <c r="O99" s="12">
        <f>MAX('TRL CSP'!P99:AA99)</f>
        <v>27.94</v>
      </c>
      <c r="P99" s="12">
        <f>MAX('TRL CSP'!AB99:AM99)</f>
        <v>26</v>
      </c>
      <c r="Q99" s="12">
        <f>MAX('TRL CSP'!AN99:AY99)</f>
        <v>26.4</v>
      </c>
      <c r="R99" s="12">
        <f>MAX('TRL CSP'!AZ99:BK99)</f>
        <v>28.785</v>
      </c>
      <c r="S99" s="12">
        <f>MAX('TRL CSP'!BL99:BW99)</f>
        <v>26.425000000000001</v>
      </c>
      <c r="T99" s="12">
        <f>MAX('TRL CSP'!BX99:CI99)</f>
        <v>24.870999999999999</v>
      </c>
      <c r="U99" s="12">
        <f>MAX('TRL CSP'!CJ99:CU99)</f>
        <v>28.417999999999999</v>
      </c>
      <c r="V99" s="12">
        <f>MAX('TRL CSP'!CV99:DG99)</f>
        <v>25.521000000000001</v>
      </c>
      <c r="W99" s="12">
        <f>MAX('TRL CSP'!DH99:DS99)</f>
        <v>27.542999999999999</v>
      </c>
      <c r="X99" s="12">
        <f t="shared" si="6"/>
        <v>0.45392812492817014</v>
      </c>
      <c r="Y99" s="12">
        <f t="shared" si="6"/>
        <v>0.49948559045312352</v>
      </c>
      <c r="Z99" s="12">
        <f t="shared" si="6"/>
        <v>0.53587379150903736</v>
      </c>
      <c r="AA99" s="12">
        <f t="shared" si="6"/>
        <v>0.51774595267745949</v>
      </c>
      <c r="AB99" s="12">
        <f t="shared" si="6"/>
        <v>0.48151488400462245</v>
      </c>
      <c r="AC99" s="12">
        <f t="shared" si="4"/>
        <v>0.48852333432692691</v>
      </c>
      <c r="AD99" s="12">
        <f t="shared" si="4"/>
        <v>0.52555176514091406</v>
      </c>
      <c r="AE99" s="12">
        <f t="shared" si="4"/>
        <v>0.45426240796639605</v>
      </c>
      <c r="AF99" s="12">
        <f t="shared" si="4"/>
        <v>0.530031763616998</v>
      </c>
      <c r="AG99" s="12">
        <f t="shared" si="4"/>
        <v>0.48285727406395018</v>
      </c>
      <c r="AH99" s="12">
        <f t="shared" si="5"/>
        <v>0.49697748886875981</v>
      </c>
      <c r="AJ99" s="31">
        <v>10406</v>
      </c>
      <c r="AK99" s="32" t="s">
        <v>120</v>
      </c>
      <c r="AL99" s="33">
        <v>0.45799407579202339</v>
      </c>
    </row>
    <row r="100" spans="2:38" x14ac:dyDescent="0.3">
      <c r="B100" s="7">
        <v>10306</v>
      </c>
      <c r="C100" s="8" t="s">
        <v>99</v>
      </c>
      <c r="D100" s="12">
        <f>SUM('TRL Energy'!D100:O100)/8760</f>
        <v>113.44949578767124</v>
      </c>
      <c r="E100" s="12">
        <f>SUM('TRL Energy'!P100:AA100)/8760</f>
        <v>113.1085252283105</v>
      </c>
      <c r="F100" s="12">
        <f>SUM('TRL Energy'!AB100:AM100)/8784</f>
        <v>114.64785701275046</v>
      </c>
      <c r="G100" s="12">
        <f>SUM('TRL Energy'!AN100:AY100)/8760</f>
        <v>116.05958904109589</v>
      </c>
      <c r="H100" s="12">
        <f>SUM('TRL Energy'!AZ100:BK100)/8760</f>
        <v>110.42579908675799</v>
      </c>
      <c r="I100" s="12">
        <f>SUM('TRL Energy'!BL100:BW100)/8760</f>
        <v>92.944724885844764</v>
      </c>
      <c r="J100" s="12">
        <f>SUM('TRL Energy'!BX100:CI100)/8784</f>
        <v>109.08201568547928</v>
      </c>
      <c r="K100" s="12">
        <f>SUM('TRL Energy'!CJ100:CU100)/8760</f>
        <v>115.47081883561643</v>
      </c>
      <c r="L100" s="12">
        <f>SUM('TRL Energy'!CV100:DG100)/8760</f>
        <v>112.28070776255707</v>
      </c>
      <c r="M100" s="12">
        <f>SUM('TRL Energy'!DH100:DS100)/8760</f>
        <v>113.73344520547946</v>
      </c>
      <c r="N100" s="12">
        <f>MAX('TRL CSP'!D100:O100)</f>
        <v>158.738</v>
      </c>
      <c r="O100" s="12">
        <f>MAX('TRL CSP'!P100:AA100)</f>
        <v>178.21700000000001</v>
      </c>
      <c r="P100" s="12">
        <f>MAX('TRL CSP'!AB100:AM100)</f>
        <v>162.113</v>
      </c>
      <c r="Q100" s="12">
        <f>MAX('TRL CSP'!AN100:AY100)</f>
        <v>149</v>
      </c>
      <c r="R100" s="12">
        <f>MAX('TRL CSP'!AZ100:BK100)</f>
        <v>161.30000000000001</v>
      </c>
      <c r="S100" s="12">
        <f>MAX('TRL CSP'!BL100:BW100)</f>
        <v>146.036</v>
      </c>
      <c r="T100" s="12">
        <f>MAX('TRL CSP'!BX100:CI100)</f>
        <v>147.29588317871099</v>
      </c>
      <c r="U100" s="12">
        <f>MAX('TRL CSP'!CJ100:CU100)</f>
        <v>165.27199999999999</v>
      </c>
      <c r="V100" s="12">
        <f>MAX('TRL CSP'!CV100:DG100)</f>
        <v>165.9</v>
      </c>
      <c r="W100" s="12">
        <f>MAX('TRL CSP'!DH100:DS100)</f>
        <v>142.84200000000001</v>
      </c>
      <c r="X100" s="12">
        <f t="shared" si="6"/>
        <v>0.71469651745436658</v>
      </c>
      <c r="Y100" s="12">
        <f t="shared" si="6"/>
        <v>0.63466742919199903</v>
      </c>
      <c r="Z100" s="12">
        <f t="shared" si="6"/>
        <v>0.70720952059828923</v>
      </c>
      <c r="AA100" s="12">
        <f t="shared" si="6"/>
        <v>0.77892341638319385</v>
      </c>
      <c r="AB100" s="12">
        <f t="shared" si="6"/>
        <v>0.68459887840519518</v>
      </c>
      <c r="AC100" s="12">
        <f t="shared" si="4"/>
        <v>0.6364507716305895</v>
      </c>
      <c r="AD100" s="12">
        <f t="shared" si="4"/>
        <v>0.74056391347429829</v>
      </c>
      <c r="AE100" s="12">
        <f t="shared" si="4"/>
        <v>0.69867139524914346</v>
      </c>
      <c r="AF100" s="12">
        <f t="shared" si="4"/>
        <v>0.67679751514500941</v>
      </c>
      <c r="AG100" s="12">
        <f t="shared" si="4"/>
        <v>0.79621851560100987</v>
      </c>
      <c r="AH100" s="12">
        <f t="shared" si="5"/>
        <v>0.70687978731330936</v>
      </c>
      <c r="AJ100" s="31">
        <v>10352</v>
      </c>
      <c r="AK100" s="32" t="s">
        <v>108</v>
      </c>
      <c r="AL100" s="33">
        <v>0.45602489871036533</v>
      </c>
    </row>
    <row r="101" spans="2:38" x14ac:dyDescent="0.3">
      <c r="B101" s="7">
        <v>10307</v>
      </c>
      <c r="C101" s="8" t="s">
        <v>100</v>
      </c>
      <c r="D101" s="12">
        <f>SUM('TRL Energy'!D101:O101)/8760</f>
        <v>68.878842579908678</v>
      </c>
      <c r="E101" s="12">
        <f>SUM('TRL Energy'!P101:AA101)/8760</f>
        <v>70.539935844748854</v>
      </c>
      <c r="F101" s="12">
        <f>SUM('TRL Energy'!AB101:AM101)/8784</f>
        <v>69.999316939890704</v>
      </c>
      <c r="G101" s="12">
        <f>SUM('TRL Energy'!AN101:AY101)/8760</f>
        <v>68.196347031963469</v>
      </c>
      <c r="H101" s="12">
        <f>SUM('TRL Energy'!AZ101:BK101)/8760</f>
        <v>69.314537785388112</v>
      </c>
      <c r="I101" s="12">
        <f>SUM('TRL Energy'!BL101:BW101)/8760</f>
        <v>66.141266210045671</v>
      </c>
      <c r="J101" s="12">
        <f>SUM('TRL Energy'!BX101:CI101)/8784</f>
        <v>67.354929872495433</v>
      </c>
      <c r="K101" s="12">
        <f>SUM('TRL Energy'!CJ101:CU101)/8760</f>
        <v>71.445449315068501</v>
      </c>
      <c r="L101" s="12">
        <f>SUM('TRL Energy'!CV101:DG101)/8760</f>
        <v>69.936301369863017</v>
      </c>
      <c r="M101" s="12">
        <f>SUM('TRL Energy'!DH101:DS101)/8760</f>
        <v>69.34566347031965</v>
      </c>
      <c r="N101" s="12">
        <f>MAX('TRL CSP'!D101:O101)</f>
        <v>163.30199999999999</v>
      </c>
      <c r="O101" s="12">
        <f>MAX('TRL CSP'!P101:AA101)</f>
        <v>148.786</v>
      </c>
      <c r="P101" s="12">
        <f>MAX('TRL CSP'!AB101:AM101)</f>
        <v>133.19999999999999</v>
      </c>
      <c r="Q101" s="12">
        <f>MAX('TRL CSP'!AN101:AY101)</f>
        <v>137.80000000000001</v>
      </c>
      <c r="R101" s="12">
        <f>MAX('TRL CSP'!AZ101:BK101)</f>
        <v>157.821</v>
      </c>
      <c r="S101" s="12">
        <f>MAX('TRL CSP'!BL101:BW101)</f>
        <v>143.839</v>
      </c>
      <c r="T101" s="12">
        <f>MAX('TRL CSP'!BX101:CI101)</f>
        <v>136.69</v>
      </c>
      <c r="U101" s="12">
        <f>MAX('TRL CSP'!CJ101:CU101)</f>
        <v>153.59800000000001</v>
      </c>
      <c r="V101" s="12">
        <f>MAX('TRL CSP'!CV101:DG101)</f>
        <v>141.44999999999999</v>
      </c>
      <c r="W101" s="12">
        <f>MAX('TRL CSP'!DH101:DS101)</f>
        <v>154.16</v>
      </c>
      <c r="X101" s="12">
        <f t="shared" si="6"/>
        <v>0.42178811392333643</v>
      </c>
      <c r="Y101" s="12">
        <f t="shared" si="6"/>
        <v>0.47410331512876785</v>
      </c>
      <c r="Z101" s="12">
        <f t="shared" si="6"/>
        <v>0.52552039744662693</v>
      </c>
      <c r="AA101" s="12">
        <f t="shared" si="6"/>
        <v>0.49489366496345039</v>
      </c>
      <c r="AB101" s="12">
        <f t="shared" si="6"/>
        <v>0.43919717772278793</v>
      </c>
      <c r="AC101" s="12">
        <f t="shared" si="4"/>
        <v>0.4598284624479152</v>
      </c>
      <c r="AD101" s="12">
        <f t="shared" si="4"/>
        <v>0.49275682107319801</v>
      </c>
      <c r="AE101" s="12">
        <f t="shared" si="4"/>
        <v>0.46514570056295323</v>
      </c>
      <c r="AF101" s="12">
        <f t="shared" si="4"/>
        <v>0.49442418783925784</v>
      </c>
      <c r="AG101" s="12">
        <f t="shared" si="4"/>
        <v>0.44982916106849802</v>
      </c>
      <c r="AH101" s="12">
        <f t="shared" si="5"/>
        <v>0.47174870021767912</v>
      </c>
      <c r="AJ101" s="31">
        <v>10071</v>
      </c>
      <c r="AK101" s="32" t="s">
        <v>24</v>
      </c>
      <c r="AL101" s="33">
        <v>0.45580777311864856</v>
      </c>
    </row>
    <row r="102" spans="2:38" x14ac:dyDescent="0.3">
      <c r="B102" s="7">
        <v>10326</v>
      </c>
      <c r="C102" s="8" t="s">
        <v>101</v>
      </c>
      <c r="D102" s="12">
        <f>SUM('TRL Energy'!D102:O102)/8760</f>
        <v>28.059048401826487</v>
      </c>
      <c r="E102" s="12">
        <f>SUM('TRL Energy'!P102:AA102)/8760</f>
        <v>29.679593036529678</v>
      </c>
      <c r="F102" s="12">
        <f>SUM('TRL Energy'!AB102:AM102)/8784</f>
        <v>31.451958105646629</v>
      </c>
      <c r="G102" s="12">
        <f>SUM('TRL Energy'!AN102:AY102)/8760</f>
        <v>26.997488584474887</v>
      </c>
      <c r="H102" s="12">
        <f>SUM('TRL Energy'!AZ102:BK102)/8760</f>
        <v>30.099102054794518</v>
      </c>
      <c r="I102" s="12">
        <f>SUM('TRL Energy'!BL102:BW102)/8760</f>
        <v>28.887588242009127</v>
      </c>
      <c r="J102" s="12">
        <f>SUM('TRL Energy'!BX102:CI102)/8784</f>
        <v>29.90952504553734</v>
      </c>
      <c r="K102" s="12">
        <f>SUM('TRL Energy'!CJ102:CU102)/8760</f>
        <v>29.8480453196347</v>
      </c>
      <c r="L102" s="12">
        <f>SUM('TRL Energy'!CV102:DG102)/8760</f>
        <v>32.146232876712325</v>
      </c>
      <c r="M102" s="12">
        <f>SUM('TRL Energy'!DH102:DS102)/8760</f>
        <v>30.71468515981735</v>
      </c>
      <c r="N102" s="12">
        <f>MAX('TRL CSP'!D102:O102)</f>
        <v>47.13</v>
      </c>
      <c r="O102" s="12">
        <f>MAX('TRL CSP'!P102:AA102)</f>
        <v>48.44</v>
      </c>
      <c r="P102" s="12">
        <f>MAX('TRL CSP'!AB102:AM102)</f>
        <v>53.2</v>
      </c>
      <c r="Q102" s="12">
        <f>MAX('TRL CSP'!AN102:AY102)</f>
        <v>66.3</v>
      </c>
      <c r="R102" s="12">
        <f>MAX('TRL CSP'!AZ102:BK102)</f>
        <v>41.701999999999998</v>
      </c>
      <c r="S102" s="12">
        <f>MAX('TRL CSP'!BL102:BW102)</f>
        <v>46.88</v>
      </c>
      <c r="T102" s="12">
        <f>MAX('TRL CSP'!BX102:CI102)</f>
        <v>48.28</v>
      </c>
      <c r="U102" s="12">
        <f>MAX('TRL CSP'!CJ102:CU102)</f>
        <v>46.981999999999999</v>
      </c>
      <c r="V102" s="12">
        <f>MAX('TRL CSP'!CV102:DG102)</f>
        <v>49.04</v>
      </c>
      <c r="W102" s="12">
        <f>MAX('TRL CSP'!DH102:DS102)</f>
        <v>45.518999999999998</v>
      </c>
      <c r="X102" s="12">
        <f t="shared" si="6"/>
        <v>0.59535430515227006</v>
      </c>
      <c r="Y102" s="12">
        <f t="shared" si="6"/>
        <v>0.61270836161291653</v>
      </c>
      <c r="Z102" s="12">
        <f t="shared" si="6"/>
        <v>0.59120222003095169</v>
      </c>
      <c r="AA102" s="12">
        <f t="shared" si="6"/>
        <v>0.4072019394340104</v>
      </c>
      <c r="AB102" s="12">
        <f t="shared" si="6"/>
        <v>0.72176639141514842</v>
      </c>
      <c r="AC102" s="12">
        <f t="shared" si="4"/>
        <v>0.61620282086196942</v>
      </c>
      <c r="AD102" s="12">
        <f t="shared" si="4"/>
        <v>0.61950134725636574</v>
      </c>
      <c r="AE102" s="12">
        <f t="shared" si="4"/>
        <v>0.63530810352123579</v>
      </c>
      <c r="AF102" s="12">
        <f t="shared" si="4"/>
        <v>0.65551045833426436</v>
      </c>
      <c r="AG102" s="12">
        <f t="shared" si="4"/>
        <v>0.67476625496643927</v>
      </c>
      <c r="AH102" s="12">
        <f t="shared" si="5"/>
        <v>0.61295222025855711</v>
      </c>
      <c r="AJ102" s="31">
        <v>10256</v>
      </c>
      <c r="AK102" s="32" t="s">
        <v>85</v>
      </c>
      <c r="AL102" s="33">
        <v>0.45485398338242911</v>
      </c>
    </row>
    <row r="103" spans="2:38" x14ac:dyDescent="0.3">
      <c r="B103" s="7">
        <v>10331</v>
      </c>
      <c r="C103" s="8" t="s">
        <v>102</v>
      </c>
      <c r="D103" s="12">
        <f>SUM('TRL Energy'!D103:O103)/8760</f>
        <v>26.4501100456621</v>
      </c>
      <c r="E103" s="12">
        <f>SUM('TRL Energy'!P103:AA103)/8760</f>
        <v>26.18043881278539</v>
      </c>
      <c r="F103" s="12">
        <f>SUM('TRL Energy'!AB103:AM103)/8784</f>
        <v>36.907900728597447</v>
      </c>
      <c r="G103" s="12">
        <f>SUM('TRL Energy'!AN103:AY103)/8760</f>
        <v>36.87511415525114</v>
      </c>
      <c r="H103" s="12">
        <f>SUM('TRL Energy'!AZ103:BK103)/8760</f>
        <v>34.963984246575343</v>
      </c>
      <c r="I103" s="12">
        <f>SUM('TRL Energy'!BL103:BW103)/8760</f>
        <v>34.771623059360735</v>
      </c>
      <c r="J103" s="12">
        <f>SUM('TRL Energy'!BX103:CI103)/8784</f>
        <v>34.792638886178054</v>
      </c>
      <c r="K103" s="12">
        <f>SUM('TRL Energy'!CJ103:CU103)/8760</f>
        <v>33.482855124559478</v>
      </c>
      <c r="L103" s="12">
        <f>SUM('TRL Energy'!CV103:DG103)/8760</f>
        <v>37.108271553666441</v>
      </c>
      <c r="M103" s="12">
        <f>SUM('TRL Energy'!DH103:DS103)/8760</f>
        <v>34.746070237377396</v>
      </c>
      <c r="N103" s="12">
        <f>MAX('TRL CSP'!D103:O103)</f>
        <v>73.436999999999998</v>
      </c>
      <c r="O103" s="12">
        <f>MAX('TRL CSP'!P103:AA103)</f>
        <v>71.213999999999999</v>
      </c>
      <c r="P103" s="12">
        <f>MAX('TRL CSP'!AB103:AM103)</f>
        <v>83.4</v>
      </c>
      <c r="Q103" s="12">
        <f>MAX('TRL CSP'!AN103:AY103)</f>
        <v>84.1</v>
      </c>
      <c r="R103" s="12">
        <f>MAX('TRL CSP'!AZ103:BK103)</f>
        <v>82.212000000000003</v>
      </c>
      <c r="S103" s="12">
        <f>MAX('TRL CSP'!BL103:BW103)</f>
        <v>82.486999999999995</v>
      </c>
      <c r="T103" s="12">
        <f>MAX('TRL CSP'!BX103:CI103)</f>
        <v>80.240006786999999</v>
      </c>
      <c r="U103" s="12">
        <f>MAX('TRL CSP'!CJ103:CU103)</f>
        <v>80.890446875999999</v>
      </c>
      <c r="V103" s="12">
        <f>MAX('TRL CSP'!CV103:DG103)</f>
        <v>84.171105987000004</v>
      </c>
      <c r="W103" s="12">
        <f>MAX('TRL CSP'!DH103:DS103)</f>
        <v>81.732117345000006</v>
      </c>
      <c r="X103" s="12">
        <f t="shared" si="6"/>
        <v>0.36017416350970355</v>
      </c>
      <c r="Y103" s="12">
        <f t="shared" si="6"/>
        <v>0.36763050541726894</v>
      </c>
      <c r="Z103" s="12">
        <f t="shared" si="6"/>
        <v>0.4425407761222715</v>
      </c>
      <c r="AA103" s="12">
        <f t="shared" si="6"/>
        <v>0.43846746914686258</v>
      </c>
      <c r="AB103" s="12">
        <f t="shared" si="6"/>
        <v>0.42529052019869779</v>
      </c>
      <c r="AC103" s="12">
        <f t="shared" si="4"/>
        <v>0.4215406434875888</v>
      </c>
      <c r="AD103" s="12">
        <f t="shared" si="4"/>
        <v>0.43360712790735889</v>
      </c>
      <c r="AE103" s="12">
        <f t="shared" si="4"/>
        <v>0.41392842316579859</v>
      </c>
      <c r="AF103" s="12">
        <f t="shared" si="4"/>
        <v>0.44086710182230127</v>
      </c>
      <c r="AG103" s="12">
        <f t="shared" si="4"/>
        <v>0.42512137659068</v>
      </c>
      <c r="AH103" s="12">
        <f t="shared" si="5"/>
        <v>0.41691681073685316</v>
      </c>
      <c r="AJ103" s="31">
        <v>10027</v>
      </c>
      <c r="AK103" s="32" t="s">
        <v>8</v>
      </c>
      <c r="AL103" s="33">
        <v>0.45427218974665096</v>
      </c>
    </row>
    <row r="104" spans="2:38" x14ac:dyDescent="0.3">
      <c r="B104" s="7">
        <v>10333</v>
      </c>
      <c r="C104" s="8" t="s">
        <v>103</v>
      </c>
      <c r="D104" s="12">
        <f>SUM('TRL Energy'!D104:O104)/8760</f>
        <v>17.785769748858446</v>
      </c>
      <c r="E104" s="12">
        <f>SUM('TRL Energy'!P104:AA104)/8760</f>
        <v>18.214501598173513</v>
      </c>
      <c r="F104" s="12">
        <f>SUM('TRL Energy'!AB104:AM104)/8784</f>
        <v>17.74806466302368</v>
      </c>
      <c r="G104" s="12">
        <f>SUM('TRL Energy'!AN104:AY104)/8760</f>
        <v>17.862557077625571</v>
      </c>
      <c r="H104" s="12">
        <f>SUM('TRL Energy'!AZ104:BK104)/8760</f>
        <v>18.351079794520547</v>
      </c>
      <c r="I104" s="12">
        <f>SUM('TRL Energy'!BL104:BW104)/8760</f>
        <v>17.76230399543379</v>
      </c>
      <c r="J104" s="12">
        <f>SUM('TRL Energy'!BX104:CI104)/8784</f>
        <v>17.876820584219146</v>
      </c>
      <c r="K104" s="12">
        <f>SUM('TRL Energy'!CJ104:CU104)/8760</f>
        <v>19.197964392766096</v>
      </c>
      <c r="L104" s="12">
        <f>SUM('TRL Energy'!CV104:DG104)/8760</f>
        <v>18.744634703196347</v>
      </c>
      <c r="M104" s="12">
        <f>SUM('TRL Energy'!DH104:DS104)/8760</f>
        <v>19.531574771689503</v>
      </c>
      <c r="N104" s="12">
        <f>MAX('TRL CSP'!D104:O104)</f>
        <v>38.014000000000003</v>
      </c>
      <c r="O104" s="12">
        <f>MAX('TRL CSP'!P104:AA104)</f>
        <v>35.543999999999997</v>
      </c>
      <c r="P104" s="12">
        <f>MAX('TRL CSP'!AB104:AM104)</f>
        <v>30.7</v>
      </c>
      <c r="Q104" s="12">
        <f>MAX('TRL CSP'!AN104:AY104)</f>
        <v>32.1</v>
      </c>
      <c r="R104" s="12">
        <f>MAX('TRL CSP'!AZ104:BK104)</f>
        <v>40.716999999999999</v>
      </c>
      <c r="S104" s="12">
        <f>MAX('TRL CSP'!BL104:BW104)</f>
        <v>36.991999999999997</v>
      </c>
      <c r="T104" s="12">
        <f>MAX('TRL CSP'!BX104:CI104)</f>
        <v>34.102062703000001</v>
      </c>
      <c r="U104" s="12">
        <f>MAX('TRL CSP'!CJ104:CU104)</f>
        <v>41.400056690999996</v>
      </c>
      <c r="V104" s="12">
        <f>MAX('TRL CSP'!CV104:DG104)</f>
        <v>35.691000000000003</v>
      </c>
      <c r="W104" s="12">
        <f>MAX('TRL CSP'!DH104:DS104)</f>
        <v>38.686</v>
      </c>
      <c r="X104" s="12">
        <f t="shared" si="6"/>
        <v>0.46787419763398863</v>
      </c>
      <c r="Y104" s="12">
        <f t="shared" si="6"/>
        <v>0.5124494035047692</v>
      </c>
      <c r="Z104" s="12">
        <f t="shared" si="6"/>
        <v>0.578112855473084</v>
      </c>
      <c r="AA104" s="12">
        <f t="shared" si="6"/>
        <v>0.55646595257400533</v>
      </c>
      <c r="AB104" s="12">
        <f t="shared" si="6"/>
        <v>0.45069822910628354</v>
      </c>
      <c r="AC104" s="12">
        <f t="shared" si="4"/>
        <v>0.48016608984196019</v>
      </c>
      <c r="AD104" s="12">
        <f t="shared" si="4"/>
        <v>0.52421522826672007</v>
      </c>
      <c r="AE104" s="12">
        <f t="shared" si="4"/>
        <v>0.46371831169350941</v>
      </c>
      <c r="AF104" s="12">
        <f t="shared" si="4"/>
        <v>0.52519219700194297</v>
      </c>
      <c r="AG104" s="12">
        <f t="shared" si="4"/>
        <v>0.5048744965023394</v>
      </c>
      <c r="AH104" s="12">
        <f t="shared" si="5"/>
        <v>0.50637669615986036</v>
      </c>
      <c r="AJ104" s="31">
        <v>10097</v>
      </c>
      <c r="AK104" s="32" t="s">
        <v>40</v>
      </c>
      <c r="AL104" s="33">
        <v>0.4526699789822608</v>
      </c>
    </row>
    <row r="105" spans="2:38" x14ac:dyDescent="0.3">
      <c r="B105" s="7">
        <v>10338</v>
      </c>
      <c r="C105" s="8" t="s">
        <v>104</v>
      </c>
      <c r="D105" s="12">
        <f>SUM('TRL Energy'!D105:O105)/8760</f>
        <v>2.2526616438173521</v>
      </c>
      <c r="E105" s="12">
        <f>SUM('TRL Energy'!P105:AA105)/8760</f>
        <v>2.3048405251141553</v>
      </c>
      <c r="F105" s="12">
        <f>SUM('TRL Energy'!AB105:AM105)/8784</f>
        <v>2.4122267759562841</v>
      </c>
      <c r="G105" s="12">
        <f>SUM('TRL Energy'!AN105:AY105)/8760</f>
        <v>2.5036529680365298</v>
      </c>
      <c r="H105" s="12">
        <f>SUM('TRL Energy'!AZ105:BK105)/8760</f>
        <v>2.3534450913242009</v>
      </c>
      <c r="I105" s="12">
        <f>SUM('TRL Energy'!BL105:BW105)/8760</f>
        <v>2.3408315068493151</v>
      </c>
      <c r="J105" s="12">
        <f>SUM('TRL Energy'!BX105:CI105)/8784</f>
        <v>2.4053888850799177</v>
      </c>
      <c r="K105" s="12">
        <f>SUM('TRL Energy'!CJ105:CU105)/8760</f>
        <v>2.4496296072683794</v>
      </c>
      <c r="L105" s="12">
        <f>SUM('TRL Energy'!CV105:DG105)/8760</f>
        <v>2.5473744292237441</v>
      </c>
      <c r="M105" s="12">
        <f>SUM('TRL Energy'!DH105:DS105)/8760</f>
        <v>2.5018102739726027</v>
      </c>
      <c r="N105" s="12">
        <f>MAX('TRL CSP'!D105:O105)</f>
        <v>4.7210000000000001</v>
      </c>
      <c r="O105" s="12">
        <f>MAX('TRL CSP'!P105:AA105)</f>
        <v>4.8744134615384622</v>
      </c>
      <c r="P105" s="12">
        <f>MAX('TRL CSP'!AB105:AM105)</f>
        <v>4.9000000000000004</v>
      </c>
      <c r="Q105" s="12">
        <f>MAX('TRL CSP'!AN105:AY105)</f>
        <v>5</v>
      </c>
      <c r="R105" s="12">
        <f>MAX('TRL CSP'!AZ105:BK105)</f>
        <v>4.9539999999999997</v>
      </c>
      <c r="S105" s="12">
        <f>MAX('TRL CSP'!BL105:BW105)</f>
        <v>4.9210000000000003</v>
      </c>
      <c r="T105" s="12">
        <f>MAX('TRL CSP'!BX105:CI105)</f>
        <v>4.850919846</v>
      </c>
      <c r="U105" s="12">
        <f>MAX('TRL CSP'!CJ105:CU105)</f>
        <v>5.453210726</v>
      </c>
      <c r="V105" s="12">
        <f>MAX('TRL CSP'!CV105:DG105)</f>
        <v>5.2569999999999997</v>
      </c>
      <c r="W105" s="12">
        <f>MAX('TRL CSP'!DH105:DS105)</f>
        <v>4.7939999999999996</v>
      </c>
      <c r="X105" s="12">
        <f t="shared" si="6"/>
        <v>0.4771577301032307</v>
      </c>
      <c r="Y105" s="12">
        <f t="shared" si="6"/>
        <v>0.47284469060749346</v>
      </c>
      <c r="Z105" s="12">
        <f t="shared" si="6"/>
        <v>0.49229117876658857</v>
      </c>
      <c r="AA105" s="12">
        <f t="shared" si="6"/>
        <v>0.50073059360730598</v>
      </c>
      <c r="AB105" s="12">
        <f t="shared" si="6"/>
        <v>0.47505956627456619</v>
      </c>
      <c r="AC105" s="12">
        <f t="shared" si="4"/>
        <v>0.47568207820551006</v>
      </c>
      <c r="AD105" s="12">
        <f t="shared" si="4"/>
        <v>0.49586242639390699</v>
      </c>
      <c r="AE105" s="12">
        <f t="shared" si="4"/>
        <v>0.44920868280203324</v>
      </c>
      <c r="AF105" s="12">
        <f t="shared" si="4"/>
        <v>0.48456808621338104</v>
      </c>
      <c r="AG105" s="12">
        <f t="shared" si="4"/>
        <v>0.52186280224710113</v>
      </c>
      <c r="AH105" s="12">
        <f t="shared" si="5"/>
        <v>0.48452678352211176</v>
      </c>
      <c r="AJ105" s="31">
        <v>10174</v>
      </c>
      <c r="AK105" s="32" t="s">
        <v>62</v>
      </c>
      <c r="AL105" s="33">
        <v>0.45205980825864689</v>
      </c>
    </row>
    <row r="106" spans="2:38" x14ac:dyDescent="0.3">
      <c r="B106" s="7">
        <v>10342</v>
      </c>
      <c r="C106" s="8" t="s">
        <v>105</v>
      </c>
      <c r="D106" s="12">
        <f>SUM('TRL Energy'!D106:O106)/8760</f>
        <v>37.100369748858448</v>
      </c>
      <c r="E106" s="12">
        <f>SUM('TRL Energy'!P106:AA106)/8760</f>
        <v>37.452354908675801</v>
      </c>
      <c r="F106" s="12">
        <f>SUM('TRL Energy'!AB106:AM106)/8784</f>
        <v>37.333561020036427</v>
      </c>
      <c r="G106" s="12">
        <f>SUM('TRL Energy'!AN106:AY106)/8760</f>
        <v>37.012899543378992</v>
      </c>
      <c r="H106" s="12">
        <f>SUM('TRL Energy'!AZ106:BK106)/8760</f>
        <v>37.902800114155255</v>
      </c>
      <c r="I106" s="12">
        <f>SUM('TRL Energy'!BL106:BW106)/8760</f>
        <v>36.809456963470311</v>
      </c>
      <c r="J106" s="12">
        <f>SUM('TRL Energy'!BX106:CI106)/8784</f>
        <v>36.864139695441601</v>
      </c>
      <c r="K106" s="12">
        <f>SUM('TRL Energy'!CJ106:CU106)/8760</f>
        <v>38.983967209873974</v>
      </c>
      <c r="L106" s="12">
        <f>SUM('TRL Energy'!CV106:DG106)/8760</f>
        <v>37.701255707762556</v>
      </c>
      <c r="M106" s="12">
        <f>SUM('TRL Energy'!DH106:DS106)/8760</f>
        <v>37.169504223744298</v>
      </c>
      <c r="N106" s="12">
        <f>MAX('TRL CSP'!D106:O106)</f>
        <v>76.209000000000003</v>
      </c>
      <c r="O106" s="12">
        <f>MAX('TRL CSP'!P106:AA106)</f>
        <v>65.805000000000007</v>
      </c>
      <c r="P106" s="12">
        <f>MAX('TRL CSP'!AB106:AM106)</f>
        <v>67</v>
      </c>
      <c r="Q106" s="12">
        <f>MAX('TRL CSP'!AN106:AY106)</f>
        <v>64.900000000000006</v>
      </c>
      <c r="R106" s="12">
        <f>MAX('TRL CSP'!AZ106:BK106)</f>
        <v>74.510000000000005</v>
      </c>
      <c r="S106" s="12">
        <f>MAX('TRL CSP'!BL106:BW106)</f>
        <v>66.680000000000007</v>
      </c>
      <c r="T106" s="12">
        <f>MAX('TRL CSP'!BX106:CI106)</f>
        <v>67.289885441999999</v>
      </c>
      <c r="U106" s="12">
        <f>MAX('TRL CSP'!CJ106:CU106)</f>
        <v>71.507764373000001</v>
      </c>
      <c r="V106" s="12">
        <f>MAX('TRL CSP'!CV106:DG106)</f>
        <v>67.768000000000001</v>
      </c>
      <c r="W106" s="12">
        <f>MAX('TRL CSP'!DH106:DS106)</f>
        <v>68.465999999999994</v>
      </c>
      <c r="X106" s="12">
        <f t="shared" si="6"/>
        <v>0.48682399387025738</v>
      </c>
      <c r="Y106" s="12">
        <f t="shared" si="6"/>
        <v>0.56914147722324748</v>
      </c>
      <c r="Z106" s="12">
        <f t="shared" si="6"/>
        <v>0.55721732865726015</v>
      </c>
      <c r="AA106" s="12">
        <f t="shared" si="6"/>
        <v>0.57030661854204912</v>
      </c>
      <c r="AB106" s="12">
        <f t="shared" si="6"/>
        <v>0.50869413654751383</v>
      </c>
      <c r="AC106" s="12">
        <f t="shared" si="4"/>
        <v>0.55203144816242211</v>
      </c>
      <c r="AD106" s="12">
        <f t="shared" si="4"/>
        <v>0.54784072603625344</v>
      </c>
      <c r="AE106" s="12">
        <f t="shared" si="4"/>
        <v>0.54517110906341792</v>
      </c>
      <c r="AF106" s="12">
        <f t="shared" si="4"/>
        <v>0.5563282922288183</v>
      </c>
      <c r="AG106" s="12">
        <f t="shared" si="4"/>
        <v>0.54288996324809835</v>
      </c>
      <c r="AH106" s="12">
        <f t="shared" si="5"/>
        <v>0.54364450935793385</v>
      </c>
      <c r="AJ106" s="31">
        <v>10442</v>
      </c>
      <c r="AK106" s="32" t="s">
        <v>127</v>
      </c>
      <c r="AL106" s="33">
        <v>0.4476229316839932</v>
      </c>
    </row>
    <row r="107" spans="2:38" x14ac:dyDescent="0.3">
      <c r="B107" s="7">
        <v>10343</v>
      </c>
      <c r="C107" s="8" t="s">
        <v>106</v>
      </c>
      <c r="D107" s="12">
        <f>SUM('TRL Energy'!D107:O107)/8760</f>
        <v>30.776844292237438</v>
      </c>
      <c r="E107" s="12">
        <f>SUM('TRL Energy'!P107:AA107)/8760</f>
        <v>32.1871299086758</v>
      </c>
      <c r="F107" s="12">
        <f>SUM('TRL Energy'!AB107:AM107)/8784</f>
        <v>32.604280510018214</v>
      </c>
      <c r="G107" s="12">
        <f>SUM('TRL Energy'!AN107:AY107)/8760</f>
        <v>31.710388127853882</v>
      </c>
      <c r="H107" s="12">
        <f>SUM('TRL Energy'!AZ107:BK107)/8760</f>
        <v>30.983133219178086</v>
      </c>
      <c r="I107" s="12">
        <f>SUM('TRL Energy'!BL107:BW107)/8760</f>
        <v>15.52232191780822</v>
      </c>
      <c r="J107" s="12">
        <f>SUM('TRL Energy'!BX107:CI107)/8784</f>
        <v>12.011373801320584</v>
      </c>
      <c r="K107" s="12">
        <f>SUM('TRL Energy'!CJ107:CU107)/8760</f>
        <v>12.090293853521803</v>
      </c>
      <c r="L107" s="12">
        <f>SUM('TRL Energy'!CV107:DG107)/8760</f>
        <v>12.041438356164383</v>
      </c>
      <c r="M107" s="12">
        <f>SUM('TRL Energy'!DH107:DS107)/8760</f>
        <v>12.034306963470321</v>
      </c>
      <c r="N107" s="12">
        <f>MAX('TRL CSP'!D107:O107)</f>
        <v>44.122999999999998</v>
      </c>
      <c r="O107" s="12">
        <f>MAX('TRL CSP'!P107:AA107)</f>
        <v>42.817999999999998</v>
      </c>
      <c r="P107" s="12">
        <f>MAX('TRL CSP'!AB107:AM107)</f>
        <v>42.4</v>
      </c>
      <c r="Q107" s="12">
        <f>MAX('TRL CSP'!AN107:AY107)</f>
        <v>43.3</v>
      </c>
      <c r="R107" s="12">
        <f>MAX('TRL CSP'!AZ107:BK107)</f>
        <v>43.838999999999999</v>
      </c>
      <c r="S107" s="12">
        <f>MAX('TRL CSP'!BL107:BW107)</f>
        <v>41.293999999999997</v>
      </c>
      <c r="T107" s="12">
        <f>MAX('TRL CSP'!BX107:CI107)</f>
        <v>20.92502</v>
      </c>
      <c r="U107" s="12">
        <f>MAX('TRL CSP'!CJ107:CU107)</f>
        <v>22.498090000000001</v>
      </c>
      <c r="V107" s="12">
        <f>MAX('TRL CSP'!CV107:DG107)</f>
        <v>18.946999999999999</v>
      </c>
      <c r="W107" s="12">
        <f>MAX('TRL CSP'!DH107:DS107)</f>
        <v>20.251999999999999</v>
      </c>
      <c r="X107" s="12">
        <f t="shared" si="6"/>
        <v>0.69752383773173721</v>
      </c>
      <c r="Y107" s="12">
        <f t="shared" si="6"/>
        <v>0.75171960177205388</v>
      </c>
      <c r="Z107" s="12">
        <f t="shared" si="6"/>
        <v>0.7689688799532598</v>
      </c>
      <c r="AA107" s="12">
        <f t="shared" si="6"/>
        <v>0.73234152720216827</v>
      </c>
      <c r="AB107" s="12">
        <f t="shared" si="6"/>
        <v>0.7067481744377857</v>
      </c>
      <c r="AC107" s="12">
        <f t="shared" si="4"/>
        <v>0.37589775555306393</v>
      </c>
      <c r="AD107" s="12">
        <f t="shared" si="4"/>
        <v>0.57401970470377495</v>
      </c>
      <c r="AE107" s="12">
        <f t="shared" si="4"/>
        <v>0.5373920121006629</v>
      </c>
      <c r="AF107" s="12">
        <f t="shared" si="4"/>
        <v>0.63553271526702815</v>
      </c>
      <c r="AG107" s="12">
        <f t="shared" si="4"/>
        <v>0.5942280744356272</v>
      </c>
      <c r="AH107" s="12">
        <f t="shared" si="5"/>
        <v>0.63743722831571625</v>
      </c>
      <c r="AJ107" s="31">
        <v>10230</v>
      </c>
      <c r="AK107" s="32" t="s">
        <v>74</v>
      </c>
      <c r="AL107" s="33">
        <v>0.44743260701244419</v>
      </c>
    </row>
    <row r="108" spans="2:38" x14ac:dyDescent="0.3">
      <c r="B108" s="7">
        <v>10349</v>
      </c>
      <c r="C108" s="8" t="s">
        <v>107</v>
      </c>
      <c r="D108" s="12">
        <f>SUM('TRL Energy'!D108:O108)/8760</f>
        <v>1130.6094748858447</v>
      </c>
      <c r="E108" s="12">
        <f>SUM('TRL Energy'!P108:AA108)/8760</f>
        <v>1152.5210320776257</v>
      </c>
      <c r="F108" s="12">
        <f>SUM('TRL Energy'!AB108:AM108)/8784</f>
        <v>1145.5547580828779</v>
      </c>
      <c r="G108" s="12">
        <f>SUM('TRL Energy'!AN108:AY108)/8760</f>
        <v>1133.2825342465753</v>
      </c>
      <c r="H108" s="12">
        <f>SUM('TRL Energy'!AZ108:BK108)/8760</f>
        <v>1136.4222602739726</v>
      </c>
      <c r="I108" s="12">
        <f>SUM('TRL Energy'!BL108:BW108)/8760</f>
        <v>1097.0270319634701</v>
      </c>
      <c r="J108" s="12">
        <f>SUM('TRL Energy'!BX108:CI108)/8784</f>
        <v>1096.6751691712204</v>
      </c>
      <c r="K108" s="12">
        <f>SUM('TRL Energy'!CJ108:CU108)/8760</f>
        <v>1131.3630136986301</v>
      </c>
      <c r="L108" s="12">
        <f>SUM('TRL Energy'!CV108:DG108)/8760</f>
        <v>1107.4267271689505</v>
      </c>
      <c r="M108" s="12">
        <f>SUM('TRL Energy'!DH108:DS108)/8760</f>
        <v>1082.6352535559363</v>
      </c>
      <c r="N108" s="12">
        <f>MAX('TRL CSP'!D108:O108)</f>
        <v>1856</v>
      </c>
      <c r="O108" s="12">
        <f>MAX('TRL CSP'!P108:AA108)</f>
        <v>1839.7370000000001</v>
      </c>
      <c r="P108" s="12">
        <f>MAX('TRL CSP'!AB108:AM108)</f>
        <v>1794.4949999999999</v>
      </c>
      <c r="Q108" s="12">
        <f>MAX('TRL CSP'!AN108:AY108)</f>
        <v>1760.4</v>
      </c>
      <c r="R108" s="12">
        <f>MAX('TRL CSP'!AZ108:BK108)</f>
        <v>1858.5</v>
      </c>
      <c r="S108" s="12">
        <f>MAX('TRL CSP'!BL108:BW108)</f>
        <v>1785.0550000000001</v>
      </c>
      <c r="T108" s="12">
        <f>MAX('TRL CSP'!BX108:CI108)</f>
        <v>1685.82702636719</v>
      </c>
      <c r="U108" s="12">
        <f>MAX('TRL CSP'!CJ108:CU108)</f>
        <v>1865</v>
      </c>
      <c r="V108" s="12">
        <f>MAX('TRL CSP'!CV108:DG108)</f>
        <v>1756.6089999999999</v>
      </c>
      <c r="W108" s="12">
        <f>MAX('TRL CSP'!DH108:DS108)</f>
        <v>1802.181</v>
      </c>
      <c r="X108" s="12">
        <f t="shared" si="6"/>
        <v>0.60916458776176985</v>
      </c>
      <c r="Y108" s="12">
        <f t="shared" si="6"/>
        <v>0.62645966900574679</v>
      </c>
      <c r="Z108" s="12">
        <f t="shared" si="6"/>
        <v>0.63837166338322371</v>
      </c>
      <c r="AA108" s="12">
        <f t="shared" si="6"/>
        <v>0.64376422077174233</v>
      </c>
      <c r="AB108" s="12">
        <f t="shared" si="6"/>
        <v>0.61147283307719802</v>
      </c>
      <c r="AC108" s="12">
        <f t="shared" si="4"/>
        <v>0.61456203420257083</v>
      </c>
      <c r="AD108" s="12">
        <f t="shared" si="4"/>
        <v>0.65052650836572457</v>
      </c>
      <c r="AE108" s="12">
        <f t="shared" si="4"/>
        <v>0.60662896176870251</v>
      </c>
      <c r="AF108" s="12">
        <f t="shared" si="4"/>
        <v>0.63043439215497044</v>
      </c>
      <c r="AG108" s="12">
        <f t="shared" si="4"/>
        <v>0.60073613779966395</v>
      </c>
      <c r="AH108" s="12">
        <f t="shared" si="5"/>
        <v>0.62321210082913125</v>
      </c>
      <c r="AJ108" s="31">
        <v>10059</v>
      </c>
      <c r="AK108" s="32" t="s">
        <v>15</v>
      </c>
      <c r="AL108" s="33">
        <v>0.44733544436025063</v>
      </c>
    </row>
    <row r="109" spans="2:38" x14ac:dyDescent="0.3">
      <c r="B109" s="7">
        <v>10352</v>
      </c>
      <c r="C109" s="8" t="s">
        <v>108</v>
      </c>
      <c r="D109" s="12">
        <f>SUM('TRL Energy'!D109:O109)/8760</f>
        <v>15.490200684839889</v>
      </c>
      <c r="E109" s="12">
        <f>SUM('TRL Energy'!P109:AA109)/8760</f>
        <v>15.601993150684928</v>
      </c>
      <c r="F109" s="12">
        <f>SUM('TRL Energy'!AB109:AM109)/8784</f>
        <v>15.347905282331512</v>
      </c>
      <c r="G109" s="12">
        <f>SUM('TRL Energy'!AN109:AY109)/8760</f>
        <v>15.111301369863014</v>
      </c>
      <c r="H109" s="12">
        <f>SUM('TRL Energy'!AZ109:BK109)/8760</f>
        <v>15.251315296803652</v>
      </c>
      <c r="I109" s="12">
        <f>SUM('TRL Energy'!BL109:BW109)/8760</f>
        <v>14.730536415525114</v>
      </c>
      <c r="J109" s="12">
        <f>SUM('TRL Energy'!BX109:CI109)/8784</f>
        <v>14.940344185482697</v>
      </c>
      <c r="K109" s="12">
        <f>SUM('TRL Energy'!CJ109:CU109)/8760</f>
        <v>16.366033471456735</v>
      </c>
      <c r="L109" s="12">
        <f>SUM('TRL Energy'!CV109:DG109)/8760</f>
        <v>15.511872146118721</v>
      </c>
      <c r="M109" s="12">
        <f>SUM('TRL Energy'!DH109:DS109)/8760</f>
        <v>16.560157420091322</v>
      </c>
      <c r="N109" s="12">
        <f>MAX('TRL CSP'!D109:O109)</f>
        <v>37.773245192200001</v>
      </c>
      <c r="O109" s="12">
        <f>MAX('TRL CSP'!P109:AA109)</f>
        <v>33.659022499999999</v>
      </c>
      <c r="P109" s="12">
        <f>MAX('TRL CSP'!AB109:AM109)</f>
        <v>29.7</v>
      </c>
      <c r="Q109" s="12">
        <f>MAX('TRL CSP'!AN109:AY109)</f>
        <v>31.5</v>
      </c>
      <c r="R109" s="12">
        <f>MAX('TRL CSP'!AZ109:BK109)</f>
        <v>36.887999999999998</v>
      </c>
      <c r="S109" s="12">
        <f>MAX('TRL CSP'!BL109:BW109)</f>
        <v>30.789000000000001</v>
      </c>
      <c r="T109" s="12">
        <f>MAX('TRL CSP'!BX109:CI109)</f>
        <v>31.245753410000003</v>
      </c>
      <c r="U109" s="12">
        <f>MAX('TRL CSP'!CJ109:CU109)</f>
        <v>37.197798145</v>
      </c>
      <c r="V109" s="12">
        <f>MAX('TRL CSP'!CV109:DG109)</f>
        <v>34.423999999999999</v>
      </c>
      <c r="W109" s="12">
        <f>MAX('TRL CSP'!DH109:DS109)</f>
        <v>38.555</v>
      </c>
      <c r="X109" s="12">
        <f t="shared" si="6"/>
        <v>0.41008392596457516</v>
      </c>
      <c r="Y109" s="12">
        <f t="shared" si="6"/>
        <v>0.46353078585942087</v>
      </c>
      <c r="Z109" s="12">
        <f t="shared" si="6"/>
        <v>0.51676448762058969</v>
      </c>
      <c r="AA109" s="12">
        <f t="shared" si="6"/>
        <v>0.47972385301152426</v>
      </c>
      <c r="AB109" s="12">
        <f t="shared" si="6"/>
        <v>0.41344923272618883</v>
      </c>
      <c r="AC109" s="12">
        <f t="shared" si="4"/>
        <v>0.47843503899201378</v>
      </c>
      <c r="AD109" s="12">
        <f t="shared" si="4"/>
        <v>0.47815599097383699</v>
      </c>
      <c r="AE109" s="12">
        <f t="shared" si="4"/>
        <v>0.43997317818814502</v>
      </c>
      <c r="AF109" s="12">
        <f t="shared" si="4"/>
        <v>0.4506121353160214</v>
      </c>
      <c r="AG109" s="12">
        <f t="shared" si="4"/>
        <v>0.42952035845133762</v>
      </c>
      <c r="AH109" s="12">
        <f t="shared" si="5"/>
        <v>0.45602489871036533</v>
      </c>
      <c r="AJ109" s="31">
        <v>10142</v>
      </c>
      <c r="AK109" s="32" t="s">
        <v>54</v>
      </c>
      <c r="AL109" s="33">
        <v>0.44573871011652189</v>
      </c>
    </row>
    <row r="110" spans="2:38" x14ac:dyDescent="0.3">
      <c r="B110" s="7">
        <v>10354</v>
      </c>
      <c r="C110" s="8" t="s">
        <v>109</v>
      </c>
      <c r="D110" s="12">
        <f>SUM('TRL Energy'!D110:O110)/8760</f>
        <v>793.61280148401829</v>
      </c>
      <c r="E110" s="12">
        <f>SUM('TRL Energy'!P110:AA110)/8760</f>
        <v>808.11017999805915</v>
      </c>
      <c r="F110" s="12">
        <f>SUM('TRL Energy'!AB110:AM110)/8784</f>
        <v>789.46203516177138</v>
      </c>
      <c r="G110" s="12">
        <f>SUM('TRL Energy'!AN110:AY110)/8760</f>
        <v>771.2522831050228</v>
      </c>
      <c r="H110" s="12">
        <f>SUM('TRL Energy'!AZ110:BK110)/8760</f>
        <v>775.39988584474884</v>
      </c>
      <c r="I110" s="12">
        <f>SUM('TRL Energy'!BL110:BW110)/8760</f>
        <v>744.45849189497721</v>
      </c>
      <c r="J110" s="12">
        <f>SUM('TRL Energy'!BX110:CI110)/8784</f>
        <v>747.59432633196718</v>
      </c>
      <c r="K110" s="12">
        <f>SUM('TRL Energy'!CJ110:CU110)/8760</f>
        <v>770.14360730593603</v>
      </c>
      <c r="L110" s="12">
        <f>SUM('TRL Energy'!CV110:DG110)/8760</f>
        <v>769.0015390894456</v>
      </c>
      <c r="M110" s="12">
        <f>SUM('TRL Energy'!DH110:DS110)/8760</f>
        <v>762.82576095890397</v>
      </c>
      <c r="N110" s="12">
        <f>MAX('TRL CSP'!D110:O110)</f>
        <v>1529.1679999999999</v>
      </c>
      <c r="O110" s="12">
        <f>MAX('TRL CSP'!P110:AA110)</f>
        <v>1459.932</v>
      </c>
      <c r="P110" s="12">
        <f>MAX('TRL CSP'!AB110:AM110)</f>
        <v>1374.9259999999999</v>
      </c>
      <c r="Q110" s="12">
        <f>MAX('TRL CSP'!AN110:AY110)</f>
        <v>1316.5</v>
      </c>
      <c r="R110" s="12">
        <f>MAX('TRL CSP'!AZ110:BK110)</f>
        <v>1466.7</v>
      </c>
      <c r="S110" s="12">
        <f>MAX('TRL CSP'!BL110:BW110)</f>
        <v>1360.1759999999999</v>
      </c>
      <c r="T110" s="12">
        <f>MAX('TRL CSP'!BX110:CI110)</f>
        <v>1289.45617675781</v>
      </c>
      <c r="U110" s="12">
        <f>MAX('TRL CSP'!CJ110:CU110)</f>
        <v>1447.653</v>
      </c>
      <c r="V110" s="12">
        <f>MAX('TRL CSP'!CV110:DG110)</f>
        <v>1316.4892996589999</v>
      </c>
      <c r="W110" s="12">
        <f>MAX('TRL CSP'!DH110:DS110)</f>
        <v>1410.492</v>
      </c>
      <c r="X110" s="12">
        <f t="shared" si="6"/>
        <v>0.5189833958623371</v>
      </c>
      <c r="Y110" s="12">
        <f t="shared" si="6"/>
        <v>0.55352590394488177</v>
      </c>
      <c r="Z110" s="12">
        <f t="shared" si="6"/>
        <v>0.57418510898897213</v>
      </c>
      <c r="AA110" s="12">
        <f t="shared" si="6"/>
        <v>0.58583538405242896</v>
      </c>
      <c r="AB110" s="12">
        <f t="shared" si="6"/>
        <v>0.52866972512766675</v>
      </c>
      <c r="AC110" s="12">
        <f t="shared" si="4"/>
        <v>0.54732511961318042</v>
      </c>
      <c r="AD110" s="12">
        <f t="shared" si="4"/>
        <v>0.57977490030852197</v>
      </c>
      <c r="AE110" s="12">
        <f t="shared" si="4"/>
        <v>0.5319946197783143</v>
      </c>
      <c r="AF110" s="12">
        <f t="shared" si="4"/>
        <v>0.58413048954414903</v>
      </c>
      <c r="AG110" s="12">
        <f t="shared" si="4"/>
        <v>0.54082246546517387</v>
      </c>
      <c r="AH110" s="12">
        <f t="shared" si="5"/>
        <v>0.55452471126856262</v>
      </c>
      <c r="AJ110" s="31">
        <v>10244</v>
      </c>
      <c r="AK110" s="32" t="s">
        <v>82</v>
      </c>
      <c r="AL110" s="33">
        <v>0.44368209345434401</v>
      </c>
    </row>
    <row r="111" spans="2:38" x14ac:dyDescent="0.3">
      <c r="B111" s="7">
        <v>10360</v>
      </c>
      <c r="C111" s="8" t="s">
        <v>110</v>
      </c>
      <c r="D111" s="12">
        <f>SUM('TRL Energy'!D111:O111)/8760</f>
        <v>6.3754570776972752</v>
      </c>
      <c r="E111" s="12">
        <f>SUM('TRL Energy'!P111:AA111)/8760</f>
        <v>6.4177673646831952</v>
      </c>
      <c r="F111" s="12">
        <f>SUM('TRL Energy'!AB111:AM111)/8784</f>
        <v>7.069558287795993</v>
      </c>
      <c r="G111" s="12">
        <f>SUM('TRL Energy'!AN111:AY111)/8760</f>
        <v>7.1085616438356167</v>
      </c>
      <c r="H111" s="12">
        <f>SUM('TRL Energy'!AZ111:BK111)/8760</f>
        <v>6.7394099315068496</v>
      </c>
      <c r="I111" s="12">
        <f>SUM('TRL Energy'!BL111:BW111)/8760</f>
        <v>6.9060976027397274</v>
      </c>
      <c r="J111" s="12">
        <f>SUM('TRL Energy'!BX111:CI111)/8784</f>
        <v>7.1043972798650952</v>
      </c>
      <c r="K111" s="12">
        <f>SUM('TRL Energy'!CJ111:CU111)/8760</f>
        <v>7.0747282544869865</v>
      </c>
      <c r="L111" s="12">
        <f>SUM('TRL Energy'!CV111:DG111)/8760</f>
        <v>7.2737442922374429</v>
      </c>
      <c r="M111" s="12">
        <f>SUM('TRL Energy'!DH111:DS111)/8760</f>
        <v>6.8274144977168936</v>
      </c>
      <c r="N111" s="12">
        <f>MAX('TRL CSP'!D111:O111)</f>
        <v>15.58225</v>
      </c>
      <c r="O111" s="12">
        <f>MAX('TRL CSP'!P111:AA111)</f>
        <v>16.701242499999999</v>
      </c>
      <c r="P111" s="12">
        <f>MAX('TRL CSP'!AB111:AM111)</f>
        <v>16.899999999999999</v>
      </c>
      <c r="Q111" s="12">
        <f>MAX('TRL CSP'!AN111:AY111)</f>
        <v>17.3</v>
      </c>
      <c r="R111" s="12">
        <f>MAX('TRL CSP'!AZ111:BK111)</f>
        <v>16.989000000000001</v>
      </c>
      <c r="S111" s="12">
        <f>MAX('TRL CSP'!BL111:BW111)</f>
        <v>17.350000000000001</v>
      </c>
      <c r="T111" s="12">
        <f>MAX('TRL CSP'!BX111:CI111)</f>
        <v>17.949568877000001</v>
      </c>
      <c r="U111" s="12">
        <f>MAX('TRL CSP'!CJ111:CU111)</f>
        <v>18.224455407000001</v>
      </c>
      <c r="V111" s="12">
        <f>MAX('TRL CSP'!CV111:DG111)</f>
        <v>18</v>
      </c>
      <c r="W111" s="12">
        <f>MAX('TRL CSP'!DH111:DS111)</f>
        <v>16.106000000000002</v>
      </c>
      <c r="X111" s="12">
        <f t="shared" si="6"/>
        <v>0.40914868377142422</v>
      </c>
      <c r="Y111" s="12">
        <f t="shared" si="6"/>
        <v>0.38426885692386031</v>
      </c>
      <c r="Z111" s="12">
        <f t="shared" si="6"/>
        <v>0.41831705844946709</v>
      </c>
      <c r="AA111" s="12">
        <f t="shared" si="6"/>
        <v>0.41089951698471772</v>
      </c>
      <c r="AB111" s="12">
        <f t="shared" si="6"/>
        <v>0.39669256174623868</v>
      </c>
      <c r="AC111" s="12">
        <f t="shared" si="4"/>
        <v>0.39804597133946551</v>
      </c>
      <c r="AD111" s="12">
        <f t="shared" si="4"/>
        <v>0.39579765556199187</v>
      </c>
      <c r="AE111" s="12">
        <f t="shared" si="4"/>
        <v>0.38819970728834996</v>
      </c>
      <c r="AF111" s="12">
        <f t="shared" si="4"/>
        <v>0.40409690512430241</v>
      </c>
      <c r="AG111" s="12">
        <f t="shared" si="4"/>
        <v>0.42390503524878265</v>
      </c>
      <c r="AH111" s="12">
        <f t="shared" si="5"/>
        <v>0.40293719524386001</v>
      </c>
      <c r="AJ111" s="31">
        <v>10156</v>
      </c>
      <c r="AK111" s="32" t="s">
        <v>56</v>
      </c>
      <c r="AL111" s="33">
        <v>0.44273529113257198</v>
      </c>
    </row>
    <row r="112" spans="2:38" x14ac:dyDescent="0.3">
      <c r="B112" s="7">
        <v>10363</v>
      </c>
      <c r="C112" s="8" t="s">
        <v>111</v>
      </c>
      <c r="D112" s="12">
        <f>SUM('TRL Energy'!D112:O112)/8760</f>
        <v>96.497345091324206</v>
      </c>
      <c r="E112" s="12">
        <f>SUM('TRL Energy'!P112:AA112)/8760</f>
        <v>95.815187671232863</v>
      </c>
      <c r="F112" s="12">
        <f>SUM('TRL Energy'!AB112:AM112)/8784</f>
        <v>96.947518214936252</v>
      </c>
      <c r="G112" s="12">
        <f>SUM('TRL Energy'!AN112:AY112)/8760</f>
        <v>96.202397260273969</v>
      </c>
      <c r="H112" s="12">
        <f>SUM('TRL Energy'!AZ112:BK112)/8760</f>
        <v>96.182437328767122</v>
      </c>
      <c r="I112" s="12">
        <f>SUM('TRL Energy'!BL112:BW112)/8760</f>
        <v>86.39290993150685</v>
      </c>
      <c r="J112" s="12">
        <f>SUM('TRL Energy'!BX112:CI112)/8784</f>
        <v>87.117802917401875</v>
      </c>
      <c r="K112" s="12">
        <f>SUM('TRL Energy'!CJ112:CU112)/8760</f>
        <v>92.570054571917794</v>
      </c>
      <c r="L112" s="12">
        <f>SUM('TRL Energy'!CV112:DG112)/8760</f>
        <v>91.18755707762557</v>
      </c>
      <c r="M112" s="12">
        <f>SUM('TRL Energy'!DH112:DS112)/8760</f>
        <v>90.396741780821912</v>
      </c>
      <c r="N112" s="12">
        <f>MAX('TRL CSP'!D112:O112)</f>
        <v>211.19800000000001</v>
      </c>
      <c r="O112" s="12">
        <f>MAX('TRL CSP'!P112:AA112)</f>
        <v>175.65799999999999</v>
      </c>
      <c r="P112" s="12">
        <f>MAX('TRL CSP'!AB112:AM112)</f>
        <v>182.2</v>
      </c>
      <c r="Q112" s="12">
        <f>MAX('TRL CSP'!AN112:AY112)</f>
        <v>177.8</v>
      </c>
      <c r="R112" s="12">
        <f>MAX('TRL CSP'!AZ112:BK112)</f>
        <v>199.23</v>
      </c>
      <c r="S112" s="12">
        <f>MAX('TRL CSP'!BL112:BW112)</f>
        <v>164.28899999999999</v>
      </c>
      <c r="T112" s="12">
        <f>MAX('TRL CSP'!BX112:CI112)</f>
        <v>164.2595</v>
      </c>
      <c r="U112" s="12">
        <f>MAX('TRL CSP'!CJ112:CU112)</f>
        <v>185.02225000000001</v>
      </c>
      <c r="V112" s="12">
        <f>MAX('TRL CSP'!CV112:DG112)</f>
        <v>167.55799999999999</v>
      </c>
      <c r="W112" s="12">
        <f>MAX('TRL CSP'!DH112:DS112)</f>
        <v>166.17</v>
      </c>
      <c r="X112" s="12">
        <f t="shared" si="6"/>
        <v>0.45690463494599476</v>
      </c>
      <c r="Y112" s="12">
        <f t="shared" si="6"/>
        <v>0.54546441193246464</v>
      </c>
      <c r="Z112" s="12">
        <f t="shared" si="6"/>
        <v>0.53209395288109906</v>
      </c>
      <c r="AA112" s="12">
        <f t="shared" si="6"/>
        <v>0.54107085073269945</v>
      </c>
      <c r="AB112" s="12">
        <f t="shared" si="6"/>
        <v>0.48277085443340423</v>
      </c>
      <c r="AC112" s="12">
        <f t="shared" si="4"/>
        <v>0.52585936935221989</v>
      </c>
      <c r="AD112" s="12">
        <f t="shared" si="4"/>
        <v>0.53036690673843445</v>
      </c>
      <c r="AE112" s="12">
        <f t="shared" si="4"/>
        <v>0.50031849992051114</v>
      </c>
      <c r="AF112" s="12">
        <f t="shared" si="4"/>
        <v>0.54421488128066442</v>
      </c>
      <c r="AG112" s="12">
        <f t="shared" si="4"/>
        <v>0.54400157537956262</v>
      </c>
      <c r="AH112" s="12">
        <f t="shared" si="5"/>
        <v>0.52030659375970545</v>
      </c>
      <c r="AJ112" s="31">
        <v>10203</v>
      </c>
      <c r="AK112" s="32" t="s">
        <v>71</v>
      </c>
      <c r="AL112" s="33">
        <v>0.43439644114550646</v>
      </c>
    </row>
    <row r="113" spans="2:38" x14ac:dyDescent="0.3">
      <c r="B113" s="7">
        <v>10369</v>
      </c>
      <c r="C113" s="8" t="s">
        <v>112</v>
      </c>
      <c r="D113" s="12">
        <f>SUM('TRL Energy'!D113:O113)/8760</f>
        <v>15.637531849315065</v>
      </c>
      <c r="E113" s="12">
        <f>SUM('TRL Energy'!P113:AA113)/8760</f>
        <v>14.547785388127854</v>
      </c>
      <c r="F113" s="12">
        <f>SUM('TRL Energy'!AB113:AM113)/8784</f>
        <v>17.818761384335154</v>
      </c>
      <c r="G113" s="12">
        <f>SUM('TRL Energy'!AN113:AY113)/8760</f>
        <v>17.717694063926942</v>
      </c>
      <c r="H113" s="12">
        <f>SUM('TRL Energy'!AZ113:BK113)/8760</f>
        <v>19.029376484018265</v>
      </c>
      <c r="I113" s="12">
        <f>SUM('TRL Energy'!BL113:BW113)/8760</f>
        <v>18.200082876712329</v>
      </c>
      <c r="J113" s="12">
        <f>SUM('TRL Energy'!BX113:CI113)/8784</f>
        <v>17.911916900018216</v>
      </c>
      <c r="K113" s="12">
        <f>SUM('TRL Energy'!CJ113:CU113)/8760</f>
        <v>17.397047122866898</v>
      </c>
      <c r="L113" s="12">
        <f>SUM('TRL Energy'!CV113:DG113)/8760</f>
        <v>17.122488584474887</v>
      </c>
      <c r="M113" s="12">
        <f>SUM('TRL Energy'!DH113:DS113)/8760</f>
        <v>16.101556392694068</v>
      </c>
      <c r="N113" s="12">
        <f>MAX('TRL CSP'!D113:O113)</f>
        <v>33.485999999999997</v>
      </c>
      <c r="O113" s="12">
        <f>MAX('TRL CSP'!P113:AA113)</f>
        <v>31.84</v>
      </c>
      <c r="P113" s="12">
        <f>MAX('TRL CSP'!AB113:AM113)</f>
        <v>38.700000000000003</v>
      </c>
      <c r="Q113" s="12">
        <f>MAX('TRL CSP'!AN113:AY113)</f>
        <v>35.6</v>
      </c>
      <c r="R113" s="12">
        <f>MAX('TRL CSP'!AZ113:BK113)</f>
        <v>39.170999999999999</v>
      </c>
      <c r="S113" s="12">
        <f>MAX('TRL CSP'!BL113:BW113)</f>
        <v>38.789000000000001</v>
      </c>
      <c r="T113" s="12">
        <f>MAX('TRL CSP'!BX113:CI113)</f>
        <v>38.642339999999997</v>
      </c>
      <c r="U113" s="12">
        <f>MAX('TRL CSP'!CJ113:CU113)</f>
        <v>36.461776079000003</v>
      </c>
      <c r="V113" s="12">
        <f>MAX('TRL CSP'!CV113:DG113)</f>
        <v>36.801000000000002</v>
      </c>
      <c r="W113" s="12">
        <f>MAX('TRL CSP'!DH113:DS113)</f>
        <v>34.578000000000003</v>
      </c>
      <c r="X113" s="12">
        <f t="shared" si="6"/>
        <v>0.46698715431269983</v>
      </c>
      <c r="Y113" s="12">
        <f t="shared" si="6"/>
        <v>0.45690280741607581</v>
      </c>
      <c r="Z113" s="12">
        <f t="shared" si="6"/>
        <v>0.46043311070633469</v>
      </c>
      <c r="AA113" s="12">
        <f t="shared" si="6"/>
        <v>0.49768803550356577</v>
      </c>
      <c r="AB113" s="12">
        <f t="shared" si="6"/>
        <v>0.48580267248776554</v>
      </c>
      <c r="AC113" s="12">
        <f t="shared" si="4"/>
        <v>0.46920732364104073</v>
      </c>
      <c r="AD113" s="12">
        <f t="shared" si="4"/>
        <v>0.46353085501598035</v>
      </c>
      <c r="AE113" s="12">
        <f t="shared" si="4"/>
        <v>0.47713109435957096</v>
      </c>
      <c r="AF113" s="12">
        <f t="shared" si="4"/>
        <v>0.46527237261147486</v>
      </c>
      <c r="AG113" s="12">
        <f t="shared" si="4"/>
        <v>0.46565898527080996</v>
      </c>
      <c r="AH113" s="12">
        <f t="shared" si="5"/>
        <v>0.47086144113253187</v>
      </c>
      <c r="AJ113" s="31">
        <v>10294</v>
      </c>
      <c r="AK113" s="32" t="s">
        <v>97</v>
      </c>
      <c r="AL113" s="33">
        <v>0.4338015137649916</v>
      </c>
    </row>
    <row r="114" spans="2:38" x14ac:dyDescent="0.3">
      <c r="B114" s="7">
        <v>10370</v>
      </c>
      <c r="C114" s="8" t="s">
        <v>113</v>
      </c>
      <c r="D114" s="12">
        <f>SUM('TRL Energy'!D114:O114)/8760</f>
        <v>560.90016792237441</v>
      </c>
      <c r="E114" s="12">
        <f>SUM('TRL Energy'!P114:AA114)/8760</f>
        <v>573.89537031963471</v>
      </c>
      <c r="F114" s="12">
        <f>SUM('TRL Energy'!AB114:AM114)/8784</f>
        <v>574.99505840163931</v>
      </c>
      <c r="G114" s="12">
        <f>SUM('TRL Energy'!AN114:AY114)/8760</f>
        <v>566.98105022831055</v>
      </c>
      <c r="H114" s="12">
        <f>SUM('TRL Energy'!AZ114:BK114)/8760</f>
        <v>571.89874429223744</v>
      </c>
      <c r="I114" s="12">
        <f>SUM('TRL Energy'!BL114:BW114)/8760</f>
        <v>549.2759132420091</v>
      </c>
      <c r="J114" s="12">
        <f>SUM('TRL Energy'!BX114:CI114)/8784</f>
        <v>550.85758196721315</v>
      </c>
      <c r="K114" s="12">
        <f>SUM('TRL Energy'!CJ114:CU114)/8760</f>
        <v>565.81358447488583</v>
      </c>
      <c r="L114" s="12">
        <f>SUM('TRL Energy'!CV114:DG114)/8760</f>
        <v>562.23401826484019</v>
      </c>
      <c r="M114" s="12">
        <f>SUM('TRL Energy'!DH114:DS114)/8760</f>
        <v>552.69657534246574</v>
      </c>
      <c r="N114" s="12">
        <f>MAX('TRL CSP'!D114:O114)</f>
        <v>1062.8150000000001</v>
      </c>
      <c r="O114" s="12">
        <f>MAX('TRL CSP'!P114:AA114)</f>
        <v>988.04600000000005</v>
      </c>
      <c r="P114" s="12">
        <f>MAX('TRL CSP'!AB114:AM114)</f>
        <v>927.096</v>
      </c>
      <c r="Q114" s="12">
        <f>MAX('TRL CSP'!AN114:AY114)</f>
        <v>958.5</v>
      </c>
      <c r="R114" s="12">
        <f>MAX('TRL CSP'!AZ114:BK114)</f>
        <v>1016.2</v>
      </c>
      <c r="S114" s="12">
        <f>MAX('TRL CSP'!BL114:BW114)</f>
        <v>937</v>
      </c>
      <c r="T114" s="12">
        <f>MAX('TRL CSP'!BX114:CI114)</f>
        <v>877</v>
      </c>
      <c r="U114" s="12">
        <f>MAX('TRL CSP'!CJ114:CU114)</f>
        <v>1010</v>
      </c>
      <c r="V114" s="12">
        <f>MAX('TRL CSP'!CV114:DG114)</f>
        <v>924</v>
      </c>
      <c r="W114" s="12">
        <f>MAX('TRL CSP'!DH114:DS114)</f>
        <v>940</v>
      </c>
      <c r="X114" s="12">
        <f t="shared" si="6"/>
        <v>0.52774957816964796</v>
      </c>
      <c r="Y114" s="12">
        <f t="shared" si="6"/>
        <v>0.58083871633469963</v>
      </c>
      <c r="Z114" s="12">
        <f t="shared" si="6"/>
        <v>0.6202109149447731</v>
      </c>
      <c r="AA114" s="12">
        <f t="shared" si="6"/>
        <v>0.59152952553814353</v>
      </c>
      <c r="AB114" s="12">
        <f t="shared" si="6"/>
        <v>0.56278168105908033</v>
      </c>
      <c r="AC114" s="12">
        <f t="shared" si="4"/>
        <v>0.58620695116543131</v>
      </c>
      <c r="AD114" s="12">
        <f t="shared" si="4"/>
        <v>0.62811582892498652</v>
      </c>
      <c r="AE114" s="12">
        <f t="shared" si="4"/>
        <v>0.56021146977711467</v>
      </c>
      <c r="AF114" s="12">
        <f t="shared" si="4"/>
        <v>0.60847837474549804</v>
      </c>
      <c r="AG114" s="12">
        <f t="shared" si="4"/>
        <v>0.5879750801515593</v>
      </c>
      <c r="AH114" s="12">
        <f t="shared" si="5"/>
        <v>0.58540981208109344</v>
      </c>
      <c r="AJ114" s="31">
        <v>10136</v>
      </c>
      <c r="AK114" s="32" t="s">
        <v>53</v>
      </c>
      <c r="AL114" s="33">
        <v>0.42925543978273106</v>
      </c>
    </row>
    <row r="115" spans="2:38" x14ac:dyDescent="0.3">
      <c r="B115" s="7">
        <v>10371</v>
      </c>
      <c r="C115" s="8" t="s">
        <v>114</v>
      </c>
      <c r="D115" s="12">
        <f>SUM('TRL Energy'!D115:O115)/8760</f>
        <v>10.698970890410958</v>
      </c>
      <c r="E115" s="12">
        <f>SUM('TRL Energy'!P115:AA115)/8760</f>
        <v>10.977594634703195</v>
      </c>
      <c r="F115" s="12">
        <f>SUM('TRL Energy'!AB115:AM115)/8784</f>
        <v>10.931124772313296</v>
      </c>
      <c r="G115" s="12">
        <f>SUM('TRL Energy'!AN115:AY115)/8760</f>
        <v>11.167694063926941</v>
      </c>
      <c r="H115" s="12">
        <f>SUM('TRL Energy'!AZ115:BK115)/8760</f>
        <v>11.366881278538813</v>
      </c>
      <c r="I115" s="12">
        <f>SUM('TRL Energy'!BL115:BW115)/8760</f>
        <v>10.944903995433789</v>
      </c>
      <c r="J115" s="12">
        <f>SUM('TRL Energy'!BX115:CI115)/8784</f>
        <v>10.729542122040073</v>
      </c>
      <c r="K115" s="12">
        <f>SUM('TRL Energy'!CJ115:CU115)/8760</f>
        <v>11.260347602739724</v>
      </c>
      <c r="L115" s="12">
        <f>SUM('TRL Energy'!CV115:DG115)/8760</f>
        <v>10.994520547945205</v>
      </c>
      <c r="M115" s="12">
        <f>SUM('TRL Energy'!DH115:DS115)/8760</f>
        <v>10.940552968036531</v>
      </c>
      <c r="N115" s="12">
        <f>MAX('TRL CSP'!D115:O115)</f>
        <v>21.364000000000001</v>
      </c>
      <c r="O115" s="12">
        <f>MAX('TRL CSP'!P115:AA115)</f>
        <v>20.701000000000001</v>
      </c>
      <c r="P115" s="12">
        <f>MAX('TRL CSP'!AB115:AM115)</f>
        <v>18.3</v>
      </c>
      <c r="Q115" s="12">
        <f>MAX('TRL CSP'!AN115:AY115)</f>
        <v>18.5</v>
      </c>
      <c r="R115" s="12">
        <f>MAX('TRL CSP'!AZ115:BK115)</f>
        <v>21.359000000000002</v>
      </c>
      <c r="S115" s="12">
        <f>MAX('TRL CSP'!BL115:BW115)</f>
        <v>19.843</v>
      </c>
      <c r="T115" s="12">
        <f>MAX('TRL CSP'!BX115:CI115)</f>
        <v>18.939</v>
      </c>
      <c r="U115" s="12">
        <f>MAX('TRL CSP'!CJ115:CU115)</f>
        <v>21.58</v>
      </c>
      <c r="V115" s="12">
        <f>MAX('TRL CSP'!CV115:DG115)</f>
        <v>18.594999999999999</v>
      </c>
      <c r="W115" s="12">
        <f>MAX('TRL CSP'!DH115:DS115)</f>
        <v>19.212</v>
      </c>
      <c r="X115" s="12">
        <f t="shared" si="6"/>
        <v>0.50079436858317539</v>
      </c>
      <c r="Y115" s="12">
        <f t="shared" si="6"/>
        <v>0.53029296336907372</v>
      </c>
      <c r="Z115" s="12">
        <f t="shared" si="6"/>
        <v>0.59732922253078125</v>
      </c>
      <c r="AA115" s="12">
        <f t="shared" si="6"/>
        <v>0.60365913859064546</v>
      </c>
      <c r="AB115" s="12">
        <f t="shared" si="6"/>
        <v>0.5321822781281339</v>
      </c>
      <c r="AC115" s="12">
        <f t="shared" si="4"/>
        <v>0.55157506402428003</v>
      </c>
      <c r="AD115" s="12">
        <f t="shared" si="4"/>
        <v>0.56653160790116019</v>
      </c>
      <c r="AE115" s="12">
        <f t="shared" si="4"/>
        <v>0.5217955330277908</v>
      </c>
      <c r="AF115" s="12">
        <f t="shared" si="4"/>
        <v>0.59126219671660152</v>
      </c>
      <c r="AG115" s="12">
        <f t="shared" si="4"/>
        <v>0.56946455174039823</v>
      </c>
      <c r="AH115" s="12">
        <f t="shared" si="5"/>
        <v>0.55648869246120403</v>
      </c>
      <c r="AJ115" s="31">
        <v>10246</v>
      </c>
      <c r="AK115" s="32" t="s">
        <v>83</v>
      </c>
      <c r="AL115" s="33">
        <v>0.4225863194412125</v>
      </c>
    </row>
    <row r="116" spans="2:38" x14ac:dyDescent="0.3">
      <c r="B116" s="7">
        <v>10376</v>
      </c>
      <c r="C116" s="8" t="s">
        <v>115</v>
      </c>
      <c r="D116" s="12">
        <f>SUM('TRL Energy'!D116:O116)/8760</f>
        <v>54.212522488584469</v>
      </c>
      <c r="E116" s="12">
        <f>SUM('TRL Energy'!P116:AA116)/8760</f>
        <v>55.697541210045664</v>
      </c>
      <c r="F116" s="12">
        <f>SUM('TRL Energy'!AB116:AM116)/8784</f>
        <v>55.617827868852459</v>
      </c>
      <c r="G116" s="12">
        <f>SUM('TRL Energy'!AN116:AY116)/8760</f>
        <v>54.416210045662098</v>
      </c>
      <c r="H116" s="12">
        <f>SUM('TRL Energy'!AZ116:BK116)/8760</f>
        <v>55.053250799086761</v>
      </c>
      <c r="I116" s="12">
        <f>SUM('TRL Energy'!BL116:BW116)/8760</f>
        <v>51.066013584474881</v>
      </c>
      <c r="J116" s="12">
        <f>SUM('TRL Energy'!BX116:CI116)/8784</f>
        <v>53.194263893351547</v>
      </c>
      <c r="K116" s="12">
        <f>SUM('TRL Energy'!CJ116:CU116)/8760</f>
        <v>57.556187137221009</v>
      </c>
      <c r="L116" s="12">
        <f>SUM('TRL Energy'!CV116:DG116)/8760</f>
        <v>56.05536529680365</v>
      </c>
      <c r="M116" s="12">
        <f>SUM('TRL Energy'!DH116:DS116)/8760</f>
        <v>56.194513812785388</v>
      </c>
      <c r="N116" s="12">
        <f>MAX('TRL CSP'!D116:O116)</f>
        <v>131.70599999999999</v>
      </c>
      <c r="O116" s="12">
        <f>MAX('TRL CSP'!P116:AA116)</f>
        <v>116.94499999999999</v>
      </c>
      <c r="P116" s="12">
        <f>MAX('TRL CSP'!AB116:AM116)</f>
        <v>109.4</v>
      </c>
      <c r="Q116" s="12">
        <f>MAX('TRL CSP'!AN116:AY116)</f>
        <v>106.8</v>
      </c>
      <c r="R116" s="12">
        <f>MAX('TRL CSP'!AZ116:BK116)</f>
        <v>127.146</v>
      </c>
      <c r="S116" s="12">
        <f>MAX('TRL CSP'!BL116:BW116)</f>
        <v>114.033</v>
      </c>
      <c r="T116" s="12">
        <f>MAX('TRL CSP'!BX116:CI116)</f>
        <v>113.2343798</v>
      </c>
      <c r="U116" s="12">
        <f>MAX('TRL CSP'!CJ116:CU116)</f>
        <v>124.35191151000001</v>
      </c>
      <c r="V116" s="12">
        <f>MAX('TRL CSP'!CV116:DG116)</f>
        <v>117.152</v>
      </c>
      <c r="W116" s="12">
        <f>MAX('TRL CSP'!DH116:DS116)</f>
        <v>114.351</v>
      </c>
      <c r="X116" s="12">
        <f t="shared" si="6"/>
        <v>0.41161771284971432</v>
      </c>
      <c r="Y116" s="12">
        <f t="shared" si="6"/>
        <v>0.47627124896357831</v>
      </c>
      <c r="Z116" s="12">
        <f t="shared" si="6"/>
        <v>0.50838965145203341</v>
      </c>
      <c r="AA116" s="12">
        <f t="shared" si="6"/>
        <v>0.50951507533391482</v>
      </c>
      <c r="AB116" s="12">
        <f t="shared" si="6"/>
        <v>0.43299239298984443</v>
      </c>
      <c r="AC116" s="12">
        <f t="shared" si="4"/>
        <v>0.44781785609845293</v>
      </c>
      <c r="AD116" s="12">
        <f t="shared" si="4"/>
        <v>0.46977131845739617</v>
      </c>
      <c r="AE116" s="12">
        <f t="shared" si="4"/>
        <v>0.46284923519324039</v>
      </c>
      <c r="AF116" s="12">
        <f t="shared" si="4"/>
        <v>0.47848406597244308</v>
      </c>
      <c r="AG116" s="12">
        <f t="shared" si="4"/>
        <v>0.49142127146055031</v>
      </c>
      <c r="AH116" s="12">
        <f t="shared" si="5"/>
        <v>0.46891298287711675</v>
      </c>
      <c r="AJ116" s="31">
        <v>10078</v>
      </c>
      <c r="AK116" s="32" t="s">
        <v>28</v>
      </c>
      <c r="AL116" s="33">
        <v>0.42241184793962816</v>
      </c>
    </row>
    <row r="117" spans="2:38" x14ac:dyDescent="0.3">
      <c r="B117" s="7">
        <v>10378</v>
      </c>
      <c r="C117" s="8" t="s">
        <v>116</v>
      </c>
      <c r="D117" s="12">
        <f>SUM('TRL Energy'!D117:O117)/8760</f>
        <v>1.9475442737458513</v>
      </c>
      <c r="E117" s="12">
        <f>SUM('TRL Energy'!P117:AA117)/8760</f>
        <v>1.997625</v>
      </c>
      <c r="F117" s="12">
        <f>SUM('TRL Energy'!AB117:AM117)/8784</f>
        <v>2.0220856102003641</v>
      </c>
      <c r="G117" s="12">
        <f>SUM('TRL Energy'!AN117:AY117)/8760</f>
        <v>1.9883561643835617</v>
      </c>
      <c r="H117" s="12">
        <f>SUM('TRL Energy'!AZ117:BK117)/8760</f>
        <v>1.8731349315068493</v>
      </c>
      <c r="I117" s="12">
        <f>SUM('TRL Energy'!BL117:BW117)/8760</f>
        <v>1.8437031963470321</v>
      </c>
      <c r="J117" s="12">
        <f>SUM('TRL Energy'!BX117:CI117)/8784</f>
        <v>1.8202444600624996</v>
      </c>
      <c r="K117" s="12">
        <f>SUM('TRL Energy'!CJ117:CU117)/8760</f>
        <v>2.0305436166358453</v>
      </c>
      <c r="L117" s="12">
        <f>SUM('TRL Energy'!CV117:DG117)/8760</f>
        <v>1.9547945205479451</v>
      </c>
      <c r="M117" s="12">
        <f>SUM('TRL Energy'!DH117:DS117)/8760</f>
        <v>1.9784557077625571</v>
      </c>
      <c r="N117" s="12">
        <f>MAX('TRL CSP'!D117:O117)</f>
        <v>5.04296875</v>
      </c>
      <c r="O117" s="12">
        <f>MAX('TRL CSP'!P117:AA117)</f>
        <v>5.0690364583333327</v>
      </c>
      <c r="P117" s="12">
        <f>MAX('TRL CSP'!AB117:AM117)</f>
        <v>4.8</v>
      </c>
      <c r="Q117" s="12">
        <f>MAX('TRL CSP'!AN117:AY117)</f>
        <v>4.7</v>
      </c>
      <c r="R117" s="12">
        <f>MAX('TRL CSP'!AZ117:BK117)</f>
        <v>5.18</v>
      </c>
      <c r="S117" s="12">
        <f>MAX('TRL CSP'!BL117:BW117)</f>
        <v>5.3220000000000001</v>
      </c>
      <c r="T117" s="12">
        <f>MAX('TRL CSP'!BX117:CI117)</f>
        <v>4.8878634410000004</v>
      </c>
      <c r="U117" s="12">
        <f>MAX('TRL CSP'!CJ117:CU117)</f>
        <v>5.7701448920000002</v>
      </c>
      <c r="V117" s="12">
        <f>MAX('TRL CSP'!CV117:DG117)</f>
        <v>5.2709999999999999</v>
      </c>
      <c r="W117" s="12">
        <f>MAX('TRL CSP'!DH117:DS117)</f>
        <v>5.9029999999999996</v>
      </c>
      <c r="X117" s="12">
        <f t="shared" si="6"/>
        <v>0.3861900341432517</v>
      </c>
      <c r="Y117" s="12">
        <f t="shared" si="6"/>
        <v>0.3940837704404293</v>
      </c>
      <c r="Z117" s="12">
        <f t="shared" si="6"/>
        <v>0.42126783545840923</v>
      </c>
      <c r="AA117" s="12">
        <f t="shared" si="6"/>
        <v>0.42305450306033227</v>
      </c>
      <c r="AB117" s="12">
        <f t="shared" si="6"/>
        <v>0.36160906013645744</v>
      </c>
      <c r="AC117" s="12">
        <f t="shared" si="4"/>
        <v>0.34643051415765352</v>
      </c>
      <c r="AD117" s="12">
        <f t="shared" si="4"/>
        <v>0.37240084180627164</v>
      </c>
      <c r="AE117" s="12">
        <f t="shared" si="4"/>
        <v>0.35190513490416614</v>
      </c>
      <c r="AF117" s="12">
        <f t="shared" si="4"/>
        <v>0.37085837991803172</v>
      </c>
      <c r="AG117" s="12">
        <f t="shared" si="4"/>
        <v>0.33516105501652671</v>
      </c>
      <c r="AH117" s="12">
        <f t="shared" si="5"/>
        <v>0.37629611290415299</v>
      </c>
      <c r="AJ117" s="31">
        <v>10005</v>
      </c>
      <c r="AK117" s="32" t="s">
        <v>4</v>
      </c>
      <c r="AL117" s="33">
        <v>0.42109530315382848</v>
      </c>
    </row>
    <row r="118" spans="2:38" x14ac:dyDescent="0.3">
      <c r="B118" s="7">
        <v>10379</v>
      </c>
      <c r="C118" s="8" t="s">
        <v>117</v>
      </c>
      <c r="D118" s="12">
        <f>SUM('TRL Energy'!D118:O118)/8760</f>
        <v>4.6336226027397256</v>
      </c>
      <c r="E118" s="12">
        <f>SUM('TRL Energy'!P118:AA118)/8760</f>
        <v>4.8088884703196362</v>
      </c>
      <c r="F118" s="12">
        <f>SUM('TRL Energy'!AB118:AM118)/8784</f>
        <v>4.7778916211293261</v>
      </c>
      <c r="G118" s="12">
        <f>SUM('TRL Energy'!AN118:AY118)/8760</f>
        <v>4.6448630136986298</v>
      </c>
      <c r="H118" s="12">
        <f>SUM('TRL Energy'!AZ118:BK118)/8760</f>
        <v>4.6534325342465754</v>
      </c>
      <c r="I118" s="12">
        <f>SUM('TRL Energy'!BL118:BW118)/8760</f>
        <v>4.4309488584474881</v>
      </c>
      <c r="J118" s="12">
        <f>SUM('TRL Energy'!BX118:CI118)/8784</f>
        <v>4.4601643897996359</v>
      </c>
      <c r="K118" s="12">
        <f>SUM('TRL Energy'!CJ118:CU118)/8760</f>
        <v>4.6753216894977179</v>
      </c>
      <c r="L118" s="12">
        <f>SUM('TRL Energy'!CV118:DG118)/8760</f>
        <v>4.5454337899543376</v>
      </c>
      <c r="M118" s="12">
        <f>SUM('TRL Energy'!DH118:DS118)/8760</f>
        <v>4.4360053652968032</v>
      </c>
      <c r="N118" s="12">
        <f>MAX('TRL CSP'!D118:O118)</f>
        <v>11.206</v>
      </c>
      <c r="O118" s="12">
        <f>MAX('TRL CSP'!P118:AA118)</f>
        <v>10.316000000000001</v>
      </c>
      <c r="P118" s="12">
        <f>MAX('TRL CSP'!AB118:AM118)</f>
        <v>9.6</v>
      </c>
      <c r="Q118" s="12">
        <f>MAX('TRL CSP'!AN118:AY118)</f>
        <v>9.8000000000000007</v>
      </c>
      <c r="R118" s="12">
        <f>MAX('TRL CSP'!AZ118:BK118)</f>
        <v>10.406000000000001</v>
      </c>
      <c r="S118" s="12">
        <f>MAX('TRL CSP'!BL118:BW118)</f>
        <v>9.7469999999999999</v>
      </c>
      <c r="T118" s="12">
        <f>MAX('TRL CSP'!BX118:CI118)</f>
        <v>9.2189999999999994</v>
      </c>
      <c r="U118" s="12">
        <f>MAX('TRL CSP'!CJ118:CU118)</f>
        <v>10.097</v>
      </c>
      <c r="V118" s="12">
        <f>MAX('TRL CSP'!CV118:DG118)</f>
        <v>9.25</v>
      </c>
      <c r="W118" s="12">
        <f>MAX('TRL CSP'!DH118:DS118)</f>
        <v>9.8059999999999992</v>
      </c>
      <c r="X118" s="12">
        <f t="shared" si="6"/>
        <v>0.41349478875064483</v>
      </c>
      <c r="Y118" s="12">
        <f t="shared" si="6"/>
        <v>0.46615824644432297</v>
      </c>
      <c r="Z118" s="12">
        <f t="shared" si="6"/>
        <v>0.49769704386763813</v>
      </c>
      <c r="AA118" s="12">
        <f t="shared" si="6"/>
        <v>0.47396561364271728</v>
      </c>
      <c r="AB118" s="12">
        <f t="shared" si="6"/>
        <v>0.44718744322953824</v>
      </c>
      <c r="AC118" s="12">
        <f t="shared" si="4"/>
        <v>0.45459616891838395</v>
      </c>
      <c r="AD118" s="12">
        <f t="shared" si="4"/>
        <v>0.48380132224749278</v>
      </c>
      <c r="AE118" s="12">
        <f t="shared" si="4"/>
        <v>0.46304067440801405</v>
      </c>
      <c r="AF118" s="12">
        <f t="shared" si="4"/>
        <v>0.49139824756263106</v>
      </c>
      <c r="AG118" s="12">
        <f t="shared" si="4"/>
        <v>0.45237664341187067</v>
      </c>
      <c r="AH118" s="12">
        <f t="shared" si="5"/>
        <v>0.46437161924832537</v>
      </c>
      <c r="AJ118" s="31">
        <v>10288</v>
      </c>
      <c r="AK118" s="32" t="s">
        <v>95</v>
      </c>
      <c r="AL118" s="33">
        <v>0.41703062189689433</v>
      </c>
    </row>
    <row r="119" spans="2:38" x14ac:dyDescent="0.3">
      <c r="B119" s="7">
        <v>10388</v>
      </c>
      <c r="C119" s="8" t="s">
        <v>118</v>
      </c>
      <c r="D119" s="12">
        <f>SUM('TRL Energy'!D119:O119)/8760</f>
        <v>105.74176917808219</v>
      </c>
      <c r="E119" s="12">
        <f>SUM('TRL Energy'!P119:AA119)/8760</f>
        <v>109.12240810502284</v>
      </c>
      <c r="F119" s="12">
        <f>SUM('TRL Energy'!AB119:AM119)/8784</f>
        <v>115.99225865209472</v>
      </c>
      <c r="G119" s="12">
        <f>SUM('TRL Energy'!AN119:AY119)/8760</f>
        <v>125.27146118721461</v>
      </c>
      <c r="H119" s="12">
        <f>SUM('TRL Energy'!AZ119:BK119)/8760</f>
        <v>151.83420958904108</v>
      </c>
      <c r="I119" s="12">
        <f>SUM('TRL Energy'!BL119:BW119)/8760</f>
        <v>180.81479611872149</v>
      </c>
      <c r="J119" s="12">
        <f>SUM('TRL Energy'!BX119:CI119)/8784</f>
        <v>203.85581736053038</v>
      </c>
      <c r="K119" s="12">
        <f>SUM('TRL Energy'!CJ119:CU119)/8760</f>
        <v>237.4838583009539</v>
      </c>
      <c r="L119" s="12">
        <f>SUM('TRL Energy'!CV119:DG119)/8760</f>
        <v>283.42016345614098</v>
      </c>
      <c r="M119" s="12">
        <f>SUM('TRL Energy'!DH119:DS119)/8760</f>
        <v>334.65052189638595</v>
      </c>
      <c r="N119" s="12">
        <f>MAX('TRL CSP'!D119:O119)</f>
        <v>186.51499999999999</v>
      </c>
      <c r="O119" s="12">
        <f>MAX('TRL CSP'!P119:AA119)</f>
        <v>194.95500000000001</v>
      </c>
      <c r="P119" s="12">
        <f>MAX('TRL CSP'!AB119:AM119)</f>
        <v>211.5</v>
      </c>
      <c r="Q119" s="12">
        <f>MAX('TRL CSP'!AN119:AY119)</f>
        <v>224</v>
      </c>
      <c r="R119" s="12">
        <f>MAX('TRL CSP'!AZ119:BK119)</f>
        <v>257.17399999999998</v>
      </c>
      <c r="S119" s="12">
        <f>MAX('TRL CSP'!BL119:BW119)</f>
        <v>285.173</v>
      </c>
      <c r="T119" s="12">
        <f>MAX('TRL CSP'!BX119:CI119)</f>
        <v>308.45225399899999</v>
      </c>
      <c r="U119" s="12">
        <f>MAX('TRL CSP'!CJ119:CU119)</f>
        <v>357.26582160600003</v>
      </c>
      <c r="V119" s="12">
        <f>MAX('TRL CSP'!CV119:DG119)</f>
        <v>405.95209243199997</v>
      </c>
      <c r="W119" s="12">
        <f>MAX('TRL CSP'!DH119:DS119)</f>
        <v>461.75190206899998</v>
      </c>
      <c r="X119" s="12">
        <f t="shared" si="6"/>
        <v>0.56693439765210418</v>
      </c>
      <c r="Y119" s="12">
        <f t="shared" si="6"/>
        <v>0.55973126159894759</v>
      </c>
      <c r="Z119" s="12">
        <f t="shared" si="6"/>
        <v>0.54842675485623982</v>
      </c>
      <c r="AA119" s="12">
        <f t="shared" si="6"/>
        <v>0.55924759458577955</v>
      </c>
      <c r="AB119" s="12">
        <f t="shared" si="6"/>
        <v>0.59039486724568224</v>
      </c>
      <c r="AC119" s="12">
        <f t="shared" si="4"/>
        <v>0.63405299982369123</v>
      </c>
      <c r="AD119" s="12">
        <f t="shared" si="4"/>
        <v>0.66089910097136551</v>
      </c>
      <c r="AE119" s="12">
        <f t="shared" si="4"/>
        <v>0.66472593777206013</v>
      </c>
      <c r="AF119" s="12">
        <f t="shared" si="4"/>
        <v>0.69816160266156524</v>
      </c>
      <c r="AG119" s="12">
        <f t="shared" si="4"/>
        <v>0.72474097106454116</v>
      </c>
      <c r="AH119" s="12">
        <f t="shared" si="5"/>
        <v>0.62073154882319759</v>
      </c>
      <c r="AJ119" s="31">
        <v>10331</v>
      </c>
      <c r="AK119" s="32" t="s">
        <v>102</v>
      </c>
      <c r="AL119" s="33">
        <v>0.41691681073685316</v>
      </c>
    </row>
    <row r="120" spans="2:38" x14ac:dyDescent="0.3">
      <c r="B120" s="7">
        <v>10391</v>
      </c>
      <c r="C120" s="8" t="s">
        <v>119</v>
      </c>
      <c r="D120" s="12">
        <f>SUM('TRL Energy'!D120:O120)/8760</f>
        <v>28.766984876766028</v>
      </c>
      <c r="E120" s="12">
        <f>SUM('TRL Energy'!P120:AA120)/8760</f>
        <v>30.429200228310503</v>
      </c>
      <c r="F120" s="12">
        <f>SUM('TRL Energy'!AB120:AM120)/8784</f>
        <v>31.155510018214937</v>
      </c>
      <c r="G120" s="12">
        <f>SUM('TRL Energy'!AN120:AY120)/8760</f>
        <v>32.159703196347031</v>
      </c>
      <c r="H120" s="12">
        <f>SUM('TRL Energy'!AZ120:BK120)/8760</f>
        <v>31.746073287671233</v>
      </c>
      <c r="I120" s="12">
        <f>SUM('TRL Energy'!BL120:BW120)/8760</f>
        <v>32.46137796803653</v>
      </c>
      <c r="J120" s="12">
        <f>SUM('TRL Energy'!BX120:CI120)/8784</f>
        <v>33.211422627228146</v>
      </c>
      <c r="K120" s="12">
        <f>SUM('TRL Energy'!CJ120:CU120)/8760</f>
        <v>34.522514055163576</v>
      </c>
      <c r="L120" s="12">
        <f>SUM('TRL Energy'!CV120:DG120)/8760</f>
        <v>35.279566210045665</v>
      </c>
      <c r="M120" s="12">
        <f>SUM('TRL Energy'!DH120:DS120)/8760</f>
        <v>35.980356621004567</v>
      </c>
      <c r="N120" s="12">
        <f>MAX('TRL CSP'!D120:O120)</f>
        <v>50.952444711538462</v>
      </c>
      <c r="O120" s="12">
        <f>MAX('TRL CSP'!P120:AA120)</f>
        <v>54.264000000000003</v>
      </c>
      <c r="P120" s="12">
        <f>MAX('TRL CSP'!AB120:AM120)</f>
        <v>53.9</v>
      </c>
      <c r="Q120" s="12">
        <f>MAX('TRL CSP'!AN120:AY120)</f>
        <v>59.6</v>
      </c>
      <c r="R120" s="12">
        <f>MAX('TRL CSP'!AZ120:BK120)</f>
        <v>55.704999999999998</v>
      </c>
      <c r="S120" s="12">
        <f>MAX('TRL CSP'!BL120:BW120)</f>
        <v>57.195999999999998</v>
      </c>
      <c r="T120" s="12">
        <f>MAX('TRL CSP'!BX120:CI120)</f>
        <v>56.868628653999998</v>
      </c>
      <c r="U120" s="12">
        <f>MAX('TRL CSP'!CJ120:CU120)</f>
        <v>59.617413562999999</v>
      </c>
      <c r="V120" s="12">
        <f>MAX('TRL CSP'!CV120:DG120)</f>
        <v>59.625999999999998</v>
      </c>
      <c r="W120" s="12">
        <f>MAX('TRL CSP'!DH120:DS120)</f>
        <v>57.843000000000004</v>
      </c>
      <c r="X120" s="12">
        <f t="shared" si="6"/>
        <v>0.56458497800502172</v>
      </c>
      <c r="Y120" s="12">
        <f t="shared" si="6"/>
        <v>0.56076220382409148</v>
      </c>
      <c r="Z120" s="12">
        <f t="shared" si="6"/>
        <v>0.5780243046051009</v>
      </c>
      <c r="AA120" s="12">
        <f t="shared" si="6"/>
        <v>0.5395923355091784</v>
      </c>
      <c r="AB120" s="12">
        <f t="shared" si="6"/>
        <v>0.5698962981360961</v>
      </c>
      <c r="AC120" s="12">
        <f t="shared" si="4"/>
        <v>0.5675462963850012</v>
      </c>
      <c r="AD120" s="12">
        <f t="shared" si="4"/>
        <v>0.58400252324164559</v>
      </c>
      <c r="AE120" s="12">
        <f t="shared" si="4"/>
        <v>0.57906762457385574</v>
      </c>
      <c r="AF120" s="12">
        <f t="shared" si="4"/>
        <v>0.59168091453469407</v>
      </c>
      <c r="AG120" s="12">
        <f t="shared" si="4"/>
        <v>0.62203475997103475</v>
      </c>
      <c r="AH120" s="12">
        <f t="shared" si="5"/>
        <v>0.575719223878572</v>
      </c>
      <c r="AJ120" s="31">
        <v>12026</v>
      </c>
      <c r="AK120" s="32" t="s">
        <v>137</v>
      </c>
      <c r="AL120" s="33">
        <v>0.41553108492862689</v>
      </c>
    </row>
    <row r="121" spans="2:38" x14ac:dyDescent="0.3">
      <c r="B121" s="7">
        <v>10406</v>
      </c>
      <c r="C121" s="8" t="s">
        <v>120</v>
      </c>
      <c r="D121" s="12">
        <f>SUM('TRL Energy'!D121:O121)/8760</f>
        <v>0.44653253424657535</v>
      </c>
      <c r="E121" s="12">
        <f>SUM('TRL Energy'!P121:AA121)/8760</f>
        <v>0.52509075342465739</v>
      </c>
      <c r="F121" s="12">
        <f>SUM('TRL Energy'!AB121:AM121)/8784</f>
        <v>0.5228825136612022</v>
      </c>
      <c r="G121" s="12">
        <f>SUM('TRL Energy'!AN121:AY121)/8760</f>
        <v>0.5265981735159817</v>
      </c>
      <c r="H121" s="12">
        <f>SUM('TRL Energy'!AZ121:BK121)/8760</f>
        <v>0.56844863013698621</v>
      </c>
      <c r="I121" s="12">
        <f>SUM('TRL Energy'!BL121:BW121)/8760</f>
        <v>0.53248801369863008</v>
      </c>
      <c r="J121" s="12">
        <f>SUM('TRL Energy'!BX121:CI121)/8784</f>
        <v>0.57665926684881597</v>
      </c>
      <c r="K121" s="12">
        <f>SUM('TRL Energy'!CJ121:CU121)/8760</f>
        <v>0.64420091324200912</v>
      </c>
      <c r="L121" s="12">
        <f>SUM('TRL Energy'!CV121:DG121)/8760</f>
        <v>0.63390410958904109</v>
      </c>
      <c r="M121" s="12">
        <f>SUM('TRL Energy'!DH121:DS121)/8760</f>
        <v>0.64752968036529679</v>
      </c>
      <c r="N121" s="12">
        <f>MAX('TRL CSP'!D121:O121)</f>
        <v>1</v>
      </c>
      <c r="O121" s="12">
        <f>MAX('TRL CSP'!P121:AA121)</f>
        <v>1.0649999999999999</v>
      </c>
      <c r="P121" s="12">
        <f>MAX('TRL CSP'!AB121:AM121)</f>
        <v>1.1000000000000001</v>
      </c>
      <c r="Q121" s="12">
        <f>MAX('TRL CSP'!AN121:AY121)</f>
        <v>1.2</v>
      </c>
      <c r="R121" s="12">
        <f>MAX('TRL CSP'!AZ121:BK121)</f>
        <v>1.375</v>
      </c>
      <c r="S121" s="12">
        <f>MAX('TRL CSP'!BL121:BW121)</f>
        <v>1.2250000000000001</v>
      </c>
      <c r="T121" s="12">
        <f>MAX('TRL CSP'!BX121:CI121)</f>
        <v>1.1850000000000001</v>
      </c>
      <c r="U121" s="12">
        <f>MAX('TRL CSP'!CJ121:CU121)</f>
        <v>1.4750000000000001</v>
      </c>
      <c r="V121" s="12">
        <f>MAX('TRL CSP'!CV121:DG121)</f>
        <v>1.3149999999999999</v>
      </c>
      <c r="W121" s="12">
        <f>MAX('TRL CSP'!DH121:DS121)</f>
        <v>1.37</v>
      </c>
      <c r="X121" s="12">
        <f t="shared" si="6"/>
        <v>0.44653253424657535</v>
      </c>
      <c r="Y121" s="12">
        <f t="shared" si="6"/>
        <v>0.49304296096211964</v>
      </c>
      <c r="Z121" s="12">
        <f t="shared" si="6"/>
        <v>0.47534773969200195</v>
      </c>
      <c r="AA121" s="12">
        <f t="shared" si="6"/>
        <v>0.43883181126331811</v>
      </c>
      <c r="AB121" s="12">
        <f t="shared" si="6"/>
        <v>0.41341718555417178</v>
      </c>
      <c r="AC121" s="12">
        <f t="shared" ref="AC121:AG138" si="7">IFERROR(I121/S121, " ")</f>
        <v>0.4346840928152082</v>
      </c>
      <c r="AD121" s="12">
        <f t="shared" si="7"/>
        <v>0.48663229269942271</v>
      </c>
      <c r="AE121" s="12">
        <f t="shared" si="7"/>
        <v>0.43674638185898923</v>
      </c>
      <c r="AF121" s="12">
        <f t="shared" si="7"/>
        <v>0.4820563571019324</v>
      </c>
      <c r="AG121" s="12">
        <f t="shared" si="7"/>
        <v>0.47264940172649395</v>
      </c>
      <c r="AH121" s="12">
        <f t="shared" si="5"/>
        <v>0.45799407579202339</v>
      </c>
      <c r="AJ121" s="31">
        <v>10239</v>
      </c>
      <c r="AK121" s="32" t="s">
        <v>80</v>
      </c>
      <c r="AL121" s="33">
        <v>0.41425876502824605</v>
      </c>
    </row>
    <row r="122" spans="2:38" x14ac:dyDescent="0.3">
      <c r="B122" s="7">
        <v>10408</v>
      </c>
      <c r="C122" s="8" t="s">
        <v>121</v>
      </c>
      <c r="D122" s="12">
        <f>SUM('TRL Energy'!D122:O122)/8760</f>
        <v>1.5021845890410959</v>
      </c>
      <c r="E122" s="12">
        <f>SUM('TRL Energy'!P122:AA122)/8760</f>
        <v>1.4922123287671232</v>
      </c>
      <c r="F122" s="12">
        <f>SUM('TRL Energy'!AB122:AM122)/8784</f>
        <v>1.260132058287796</v>
      </c>
      <c r="G122" s="12">
        <f>SUM('TRL Energy'!AN122:AY122)/8760</f>
        <v>1.5373287671232876</v>
      </c>
      <c r="H122" s="12">
        <f>SUM('TRL Energy'!AZ122:BK122)/8760</f>
        <v>1.4815187214611871</v>
      </c>
      <c r="I122" s="12">
        <f>SUM('TRL Energy'!BL122:BW122)/8760</f>
        <v>1.3782380136986301</v>
      </c>
      <c r="J122" s="12">
        <f>SUM('TRL Energy'!BX122:CI122)/8784</f>
        <v>1.5585941484517305</v>
      </c>
      <c r="K122" s="12">
        <f>SUM('TRL Energy'!CJ122:CU122)/8760</f>
        <v>1.5478623287671229</v>
      </c>
      <c r="L122" s="12">
        <f>SUM('TRL Energy'!CV122:DG122)/8760</f>
        <v>1.6301369863013699</v>
      </c>
      <c r="M122" s="12">
        <f>SUM('TRL Energy'!DH122:DS122)/8760</f>
        <v>1.6483054794520549</v>
      </c>
      <c r="N122" s="12">
        <f>MAX('TRL CSP'!D122:O122)</f>
        <v>1.84</v>
      </c>
      <c r="O122" s="12">
        <f>MAX('TRL CSP'!P122:AA122)</f>
        <v>2.0409999999999999</v>
      </c>
      <c r="P122" s="12">
        <f>MAX('TRL CSP'!AB122:AM122)</f>
        <v>2.1</v>
      </c>
      <c r="Q122" s="12">
        <f>MAX('TRL CSP'!AN122:AY122)</f>
        <v>2.8</v>
      </c>
      <c r="R122" s="12">
        <f>MAX('TRL CSP'!AZ122:BK122)</f>
        <v>1.94</v>
      </c>
      <c r="S122" s="12">
        <f>MAX('TRL CSP'!BL122:BW122)</f>
        <v>2</v>
      </c>
      <c r="T122" s="12">
        <f>MAX('TRL CSP'!BX122:CI122)</f>
        <v>2.181</v>
      </c>
      <c r="U122" s="12">
        <f>MAX('TRL CSP'!CJ122:CU122)</f>
        <v>2.113</v>
      </c>
      <c r="V122" s="12">
        <f>MAX('TRL CSP'!CV122:DG122)</f>
        <v>2.14</v>
      </c>
      <c r="W122" s="12">
        <f>MAX('TRL CSP'!DH122:DS122)</f>
        <v>2.3069999999999999</v>
      </c>
      <c r="X122" s="12">
        <f t="shared" ref="X122:AB138" si="8">IFERROR(D122/N122, " ")</f>
        <v>0.8164046679571173</v>
      </c>
      <c r="Y122" s="12">
        <f t="shared" si="8"/>
        <v>0.73111824045424945</v>
      </c>
      <c r="Z122" s="12">
        <f t="shared" si="8"/>
        <v>0.60006288489895043</v>
      </c>
      <c r="AA122" s="12">
        <f t="shared" si="8"/>
        <v>0.54904598825831707</v>
      </c>
      <c r="AB122" s="12">
        <f t="shared" si="8"/>
        <v>0.76366944405215831</v>
      </c>
      <c r="AC122" s="12">
        <f t="shared" si="7"/>
        <v>0.68911900684931504</v>
      </c>
      <c r="AD122" s="12">
        <f t="shared" si="7"/>
        <v>0.71462363523692363</v>
      </c>
      <c r="AE122" s="12">
        <f t="shared" si="7"/>
        <v>0.73254251243119872</v>
      </c>
      <c r="AF122" s="12">
        <f t="shared" si="7"/>
        <v>0.76174625528101392</v>
      </c>
      <c r="AG122" s="12">
        <f t="shared" si="7"/>
        <v>0.7144800517780906</v>
      </c>
      <c r="AH122" s="12">
        <f t="shared" si="5"/>
        <v>0.7072812687197334</v>
      </c>
      <c r="AJ122" s="31">
        <v>10082</v>
      </c>
      <c r="AK122" s="32" t="s">
        <v>32</v>
      </c>
      <c r="AL122" s="33">
        <v>0.40997288379897012</v>
      </c>
    </row>
    <row r="123" spans="2:38" x14ac:dyDescent="0.3">
      <c r="B123" s="7">
        <v>10409</v>
      </c>
      <c r="C123" s="8" t="s">
        <v>122</v>
      </c>
      <c r="D123" s="12">
        <f>SUM('TRL Energy'!D123:O123)/8760</f>
        <v>19.44962328767123</v>
      </c>
      <c r="E123" s="12">
        <f>SUM('TRL Energy'!P123:AA123)/8760</f>
        <v>20.658767123287674</v>
      </c>
      <c r="F123" s="12">
        <f>SUM('TRL Energy'!AB123:AM123)/8784</f>
        <v>19.950478142076502</v>
      </c>
      <c r="G123" s="12">
        <f>SUM('TRL Energy'!AN123:AY123)/8760</f>
        <v>19.56906392694064</v>
      </c>
      <c r="H123" s="12">
        <f>SUM('TRL Energy'!AZ123:BK123)/8760</f>
        <v>18.53796803652968</v>
      </c>
      <c r="I123" s="12">
        <f>SUM('TRL Energy'!BL123:BW123)/8760</f>
        <v>18.060433789954338</v>
      </c>
      <c r="J123" s="12">
        <f>SUM('TRL Energy'!BX123:CI123)/8784</f>
        <v>18.883218351548269</v>
      </c>
      <c r="K123" s="12">
        <f>SUM('TRL Energy'!CJ123:CU123)/8760</f>
        <v>18.664646118721461</v>
      </c>
      <c r="L123" s="12">
        <f>SUM('TRL Energy'!CV123:DG123)/8760</f>
        <v>18.916324200913241</v>
      </c>
      <c r="M123" s="12">
        <f>SUM('TRL Energy'!DH123:DS123)/8760</f>
        <v>18.527351598173517</v>
      </c>
      <c r="N123" s="12">
        <f>MAX('TRL CSP'!D123:O123)</f>
        <v>30.3</v>
      </c>
      <c r="O123" s="12">
        <f>MAX('TRL CSP'!P123:AA123)</f>
        <v>29.3</v>
      </c>
      <c r="P123" s="12">
        <f>MAX('TRL CSP'!AB123:AM123)</f>
        <v>28</v>
      </c>
      <c r="Q123" s="12">
        <f>MAX('TRL CSP'!AN123:AY123)</f>
        <v>28.2</v>
      </c>
      <c r="R123" s="12">
        <f>MAX('TRL CSP'!AZ123:BK123)</f>
        <v>27.9</v>
      </c>
      <c r="S123" s="12">
        <f>MAX('TRL CSP'!BL123:BW123)</f>
        <v>26.6</v>
      </c>
      <c r="T123" s="12">
        <f>MAX('TRL CSP'!BX123:CI123)</f>
        <v>28</v>
      </c>
      <c r="U123" s="12">
        <f>MAX('TRL CSP'!CJ123:CU123)</f>
        <v>27.8</v>
      </c>
      <c r="V123" s="12">
        <f>MAX('TRL CSP'!CV123:DG123)</f>
        <v>27.4</v>
      </c>
      <c r="W123" s="12">
        <f>MAX('TRL CSP'!DH123:DS123)</f>
        <v>26.4</v>
      </c>
      <c r="X123" s="12">
        <f t="shared" si="8"/>
        <v>0.64190175866901744</v>
      </c>
      <c r="Y123" s="12">
        <f t="shared" si="8"/>
        <v>0.7050773762214223</v>
      </c>
      <c r="Z123" s="12">
        <f t="shared" si="8"/>
        <v>0.71251707650273222</v>
      </c>
      <c r="AA123" s="12">
        <f t="shared" si="8"/>
        <v>0.69393843712555459</v>
      </c>
      <c r="AB123" s="12">
        <f t="shared" si="8"/>
        <v>0.66444329880034703</v>
      </c>
      <c r="AC123" s="12">
        <f t="shared" si="7"/>
        <v>0.67896367631407284</v>
      </c>
      <c r="AD123" s="12">
        <f t="shared" si="7"/>
        <v>0.67440065541243821</v>
      </c>
      <c r="AE123" s="12">
        <f t="shared" si="7"/>
        <v>0.67139014815544817</v>
      </c>
      <c r="AF123" s="12">
        <f t="shared" si="7"/>
        <v>0.69037679565376797</v>
      </c>
      <c r="AG123" s="12">
        <f t="shared" si="7"/>
        <v>0.70179362114293631</v>
      </c>
      <c r="AH123" s="12">
        <f t="shared" si="5"/>
        <v>0.68348028439977382</v>
      </c>
      <c r="AJ123" s="31">
        <v>10197</v>
      </c>
      <c r="AK123" s="32" t="s">
        <v>69</v>
      </c>
      <c r="AL123" s="33">
        <v>0.40850262148773553</v>
      </c>
    </row>
    <row r="124" spans="2:38" x14ac:dyDescent="0.3">
      <c r="B124" s="7">
        <v>10426</v>
      </c>
      <c r="C124" s="8" t="s">
        <v>123</v>
      </c>
      <c r="D124" s="12">
        <f>SUM('TRL Energy'!D124:O124)/8760</f>
        <v>22.007277853881277</v>
      </c>
      <c r="E124" s="12">
        <f>SUM('TRL Energy'!P124:AA124)/8760</f>
        <v>22.404761415525112</v>
      </c>
      <c r="F124" s="12">
        <f>SUM('TRL Energy'!AB124:AM124)/8784</f>
        <v>21.317736794171221</v>
      </c>
      <c r="G124" s="12">
        <f>SUM('TRL Energy'!AN124:AY124)/8760</f>
        <v>21.135273972602739</v>
      </c>
      <c r="H124" s="12">
        <f>SUM('TRL Energy'!AZ124:BK124)/8760</f>
        <v>19.499078538812785</v>
      </c>
      <c r="I124" s="12">
        <f>SUM('TRL Energy'!BL124:BW124)/8760</f>
        <v>17.416989269406393</v>
      </c>
      <c r="J124" s="12">
        <f>SUM('TRL Energy'!BX124:CI124)/8784</f>
        <v>17.055949556587205</v>
      </c>
      <c r="K124" s="12">
        <f>SUM('TRL Energy'!CJ124:CU124)/8760</f>
        <v>16.919109256563925</v>
      </c>
      <c r="L124" s="12">
        <f>SUM('TRL Energy'!CV124:DG124)/8760</f>
        <v>15.165981735159818</v>
      </c>
      <c r="M124" s="12">
        <f>SUM('TRL Energy'!DH124:DS124)/8760</f>
        <v>16.087016210045661</v>
      </c>
      <c r="N124" s="12">
        <f>MAX('TRL CSP'!D124:O124)</f>
        <v>39</v>
      </c>
      <c r="O124" s="12">
        <f>MAX('TRL CSP'!P124:AA124)</f>
        <v>42.582000000000001</v>
      </c>
      <c r="P124" s="12">
        <f>MAX('TRL CSP'!AB124:AM124)</f>
        <v>38.200000000000003</v>
      </c>
      <c r="Q124" s="12">
        <f>MAX('TRL CSP'!AN124:AY124)</f>
        <v>37.4</v>
      </c>
      <c r="R124" s="12">
        <f>MAX('TRL CSP'!AZ124:BK124)</f>
        <v>38.32</v>
      </c>
      <c r="S124" s="12">
        <f>MAX('TRL CSP'!BL124:BW124)</f>
        <v>33.472000000000001</v>
      </c>
      <c r="T124" s="12">
        <f>MAX('TRL CSP'!BX124:CI124)</f>
        <v>31.1709402</v>
      </c>
      <c r="U124" s="12">
        <f>MAX('TRL CSP'!CJ124:CU124)</f>
        <v>35.895419000000004</v>
      </c>
      <c r="V124" s="12">
        <f>MAX('TRL CSP'!CV124:DG124)</f>
        <v>27.378</v>
      </c>
      <c r="W124" s="12">
        <f>MAX('TRL CSP'!DH124:DS124)</f>
        <v>30.04</v>
      </c>
      <c r="X124" s="12">
        <f t="shared" si="8"/>
        <v>0.5642891757405456</v>
      </c>
      <c r="Y124" s="12">
        <f t="shared" si="8"/>
        <v>0.5261556858655092</v>
      </c>
      <c r="Z124" s="12">
        <f t="shared" si="8"/>
        <v>0.55805593702018896</v>
      </c>
      <c r="AA124" s="12">
        <f t="shared" si="8"/>
        <v>0.56511427734231923</v>
      </c>
      <c r="AB124" s="12">
        <f t="shared" si="8"/>
        <v>0.50884860487507266</v>
      </c>
      <c r="AC124" s="12">
        <f t="shared" si="7"/>
        <v>0.52034504270454085</v>
      </c>
      <c r="AD124" s="12">
        <f t="shared" si="7"/>
        <v>0.54717469050186696</v>
      </c>
      <c r="AE124" s="12">
        <f t="shared" si="7"/>
        <v>0.47134452606790639</v>
      </c>
      <c r="AF124" s="12">
        <f t="shared" si="7"/>
        <v>0.55394775860763457</v>
      </c>
      <c r="AG124" s="12">
        <f t="shared" si="7"/>
        <v>0.53551984720524837</v>
      </c>
      <c r="AH124" s="12">
        <f t="shared" si="5"/>
        <v>0.53507955459308321</v>
      </c>
      <c r="AJ124" s="31">
        <v>10116</v>
      </c>
      <c r="AK124" s="32" t="s">
        <v>49</v>
      </c>
      <c r="AL124" s="33">
        <v>0.40531028074617959</v>
      </c>
    </row>
    <row r="125" spans="2:38" x14ac:dyDescent="0.3">
      <c r="B125" s="7">
        <v>10434</v>
      </c>
      <c r="C125" s="8" t="s">
        <v>124</v>
      </c>
      <c r="D125" s="12">
        <f>SUM('TRL Energy'!D125:O125)/8760</f>
        <v>26.072975342465757</v>
      </c>
      <c r="E125" s="12">
        <f>SUM('TRL Energy'!P125:AA125)/8760</f>
        <v>26.488527054794524</v>
      </c>
      <c r="F125" s="12">
        <f>SUM('TRL Energy'!AB125:AM125)/8784</f>
        <v>26.45469034608379</v>
      </c>
      <c r="G125" s="12">
        <f>SUM('TRL Energy'!AN125:AY125)/8760</f>
        <v>26.403310502283105</v>
      </c>
      <c r="H125" s="12">
        <f>SUM('TRL Energy'!AZ125:BK125)/8760</f>
        <v>26.754668493150682</v>
      </c>
      <c r="I125" s="12">
        <f>SUM('TRL Energy'!BL125:BW125)/8760</f>
        <v>26.352950913242008</v>
      </c>
      <c r="J125" s="12">
        <f>SUM('TRL Energy'!BX125:CI125)/8784</f>
        <v>25.431894352087198</v>
      </c>
      <c r="K125" s="12">
        <f>SUM('TRL Energy'!CJ125:CU125)/8760</f>
        <v>27.080346527764615</v>
      </c>
      <c r="L125" s="12">
        <f>SUM('TRL Energy'!CV125:DG125)/8760</f>
        <v>26.344406392694065</v>
      </c>
      <c r="M125" s="12">
        <f>SUM('TRL Energy'!DH125:DS125)/8760</f>
        <v>26.453735730593607</v>
      </c>
      <c r="N125" s="12">
        <f>MAX('TRL CSP'!D125:O125)</f>
        <v>50.225999999999999</v>
      </c>
      <c r="O125" s="12">
        <f>MAX('TRL CSP'!P125:AA125)</f>
        <v>47.188000000000002</v>
      </c>
      <c r="P125" s="12">
        <f>MAX('TRL CSP'!AB125:AM125)</f>
        <v>43.6</v>
      </c>
      <c r="Q125" s="12">
        <f>MAX('TRL CSP'!AN125:AY125)</f>
        <v>44.2</v>
      </c>
      <c r="R125" s="12">
        <f>MAX('TRL CSP'!AZ125:BK125)</f>
        <v>50.137</v>
      </c>
      <c r="S125" s="12">
        <f>MAX('TRL CSP'!BL125:BW125)</f>
        <v>46.706000000000003</v>
      </c>
      <c r="T125" s="12">
        <f>MAX('TRL CSP'!BX125:CI125)</f>
        <v>46.278791169999998</v>
      </c>
      <c r="U125" s="12">
        <f>MAX('TRL CSP'!CJ125:CU125)</f>
        <v>48.650583265999998</v>
      </c>
      <c r="V125" s="12">
        <f>MAX('TRL CSP'!CV125:DG125)</f>
        <v>49.109000000000002</v>
      </c>
      <c r="W125" s="12">
        <f>MAX('TRL CSP'!DH125:DS125)</f>
        <v>48.262</v>
      </c>
      <c r="X125" s="12">
        <f t="shared" si="8"/>
        <v>0.5191131155669525</v>
      </c>
      <c r="Y125" s="12">
        <f t="shared" si="8"/>
        <v>0.56134032073396889</v>
      </c>
      <c r="Z125" s="12">
        <f t="shared" si="8"/>
        <v>0.60675895289183002</v>
      </c>
      <c r="AA125" s="12">
        <f t="shared" si="8"/>
        <v>0.59735996611500231</v>
      </c>
      <c r="AB125" s="12">
        <f t="shared" si="8"/>
        <v>0.53363122031933863</v>
      </c>
      <c r="AC125" s="12">
        <f t="shared" si="7"/>
        <v>0.56423052526960149</v>
      </c>
      <c r="AD125" s="12">
        <f t="shared" si="7"/>
        <v>0.54953670372819285</v>
      </c>
      <c r="AE125" s="12">
        <f t="shared" si="7"/>
        <v>0.5566294319577052</v>
      </c>
      <c r="AF125" s="12">
        <f t="shared" si="7"/>
        <v>0.53644762452287897</v>
      </c>
      <c r="AG125" s="12">
        <f t="shared" si="7"/>
        <v>0.5481276310677885</v>
      </c>
      <c r="AH125" s="12">
        <f t="shared" si="5"/>
        <v>0.5573175492173259</v>
      </c>
      <c r="AJ125" s="31">
        <v>10101</v>
      </c>
      <c r="AK125" s="32" t="s">
        <v>41</v>
      </c>
      <c r="AL125" s="33">
        <v>0.4029443924821014</v>
      </c>
    </row>
    <row r="126" spans="2:38" x14ac:dyDescent="0.3">
      <c r="B126" s="7">
        <v>10436</v>
      </c>
      <c r="C126" s="8" t="s">
        <v>125</v>
      </c>
      <c r="D126" s="12">
        <f>SUM('TRL Energy'!D126:O126)/8760</f>
        <v>17.763729680365302</v>
      </c>
      <c r="E126" s="12">
        <f>SUM('TRL Energy'!P126:AA126)/8760</f>
        <v>19.193275570776258</v>
      </c>
      <c r="F126" s="12">
        <f>SUM('TRL Energy'!AB126:AM126)/8784</f>
        <v>19.951161202185791</v>
      </c>
      <c r="G126" s="12">
        <f>SUM('TRL Energy'!AN126:AY126)/8760</f>
        <v>19.791324200913241</v>
      </c>
      <c r="H126" s="12">
        <f>SUM('TRL Energy'!AZ126:BK126)/8760</f>
        <v>19.595734817351598</v>
      </c>
      <c r="I126" s="12">
        <f>SUM('TRL Energy'!BL126:BW126)/8760</f>
        <v>19.828228424657532</v>
      </c>
      <c r="J126" s="12">
        <f>SUM('TRL Energy'!BX126:CI126)/8784</f>
        <v>20.548993187670764</v>
      </c>
      <c r="K126" s="12">
        <f>SUM('TRL Energy'!CJ126:CU126)/8760</f>
        <v>21.075751036884707</v>
      </c>
      <c r="L126" s="12">
        <f>SUM('TRL Energy'!CV126:DG126)/8760</f>
        <v>20.599543378995435</v>
      </c>
      <c r="M126" s="12">
        <f>SUM('TRL Energy'!DH126:DS126)/8760</f>
        <v>21.377870890410961</v>
      </c>
      <c r="N126" s="12">
        <f>MAX('TRL CSP'!D126:O126)</f>
        <v>35.929000000000002</v>
      </c>
      <c r="O126" s="12">
        <f>MAX('TRL CSP'!P126:AA126)</f>
        <v>38.082000000000001</v>
      </c>
      <c r="P126" s="12">
        <f>MAX('TRL CSP'!AB126:AM126)</f>
        <v>37.5</v>
      </c>
      <c r="Q126" s="12">
        <f>MAX('TRL CSP'!AN126:AY126)</f>
        <v>38.5</v>
      </c>
      <c r="R126" s="12">
        <f>MAX('TRL CSP'!AZ126:BK126)</f>
        <v>36.692</v>
      </c>
      <c r="S126" s="12">
        <f>MAX('TRL CSP'!BL126:BW126)</f>
        <v>38.655000000000001</v>
      </c>
      <c r="T126" s="12">
        <f>MAX('TRL CSP'!BX126:CI126)</f>
        <v>38.693557999999996</v>
      </c>
      <c r="U126" s="12">
        <f>MAX('TRL CSP'!CJ126:CU126)</f>
        <v>40.498920048999999</v>
      </c>
      <c r="V126" s="12">
        <f>MAX('TRL CSP'!CV126:DG126)</f>
        <v>42.439</v>
      </c>
      <c r="W126" s="12">
        <f>MAX('TRL CSP'!DH126:DS126)</f>
        <v>38.381</v>
      </c>
      <c r="X126" s="12">
        <f t="shared" si="8"/>
        <v>0.49441202595021572</v>
      </c>
      <c r="Y126" s="12">
        <f t="shared" si="8"/>
        <v>0.50399862325445766</v>
      </c>
      <c r="Z126" s="12">
        <f t="shared" si="8"/>
        <v>0.53203096539162109</v>
      </c>
      <c r="AA126" s="12">
        <f t="shared" si="8"/>
        <v>0.51406036885488937</v>
      </c>
      <c r="AB126" s="12">
        <f t="shared" si="8"/>
        <v>0.53406014437347649</v>
      </c>
      <c r="AC126" s="12">
        <f t="shared" si="7"/>
        <v>0.51295378152005</v>
      </c>
      <c r="AD126" s="12">
        <f t="shared" si="7"/>
        <v>0.53107013802325354</v>
      </c>
      <c r="AE126" s="12">
        <f t="shared" si="7"/>
        <v>0.52040279126912448</v>
      </c>
      <c r="AF126" s="12">
        <f t="shared" si="7"/>
        <v>0.48539181835093748</v>
      </c>
      <c r="AG126" s="12">
        <f t="shared" si="7"/>
        <v>0.55699098226755328</v>
      </c>
      <c r="AH126" s="12">
        <f t="shared" si="5"/>
        <v>0.51853716392555793</v>
      </c>
      <c r="AJ126" s="31">
        <v>10360</v>
      </c>
      <c r="AK126" s="32" t="s">
        <v>110</v>
      </c>
      <c r="AL126" s="33">
        <v>0.40293719524386001</v>
      </c>
    </row>
    <row r="127" spans="2:38" x14ac:dyDescent="0.3">
      <c r="B127" s="7">
        <v>10440</v>
      </c>
      <c r="C127" s="8" t="s">
        <v>126</v>
      </c>
      <c r="D127" s="12">
        <f>SUM('TRL Energy'!D127:O127)/8760</f>
        <v>4.8724885844748851</v>
      </c>
      <c r="E127" s="12">
        <f>SUM('TRL Energy'!P127:AA127)/8760</f>
        <v>5.1558239726027404</v>
      </c>
      <c r="F127" s="12">
        <f>SUM('TRL Energy'!AB127:AM127)/8784</f>
        <v>5.1065573770491799</v>
      </c>
      <c r="G127" s="12">
        <f>SUM('TRL Energy'!AN127:AY127)/8760</f>
        <v>4.8937214611872148</v>
      </c>
      <c r="H127" s="12">
        <f>SUM('TRL Energy'!AZ127:BK127)/8760</f>
        <v>5.021954337899543</v>
      </c>
      <c r="I127" s="12">
        <f>SUM('TRL Energy'!BL127:BW127)/8760</f>
        <v>4.6431761415525115</v>
      </c>
      <c r="J127" s="12">
        <f>SUM('TRL Energy'!BX127:CI127)/8784</f>
        <v>4.7405082099273681</v>
      </c>
      <c r="K127" s="12">
        <f>SUM('TRL Energy'!CJ127:CU127)/8760</f>
        <v>5.1901897396154109</v>
      </c>
      <c r="L127" s="12">
        <f>SUM('TRL Energy'!CV127:DG127)/8760</f>
        <v>4.9855022831050224</v>
      </c>
      <c r="M127" s="12">
        <f>SUM('TRL Energy'!DH127:DS127)/8760</f>
        <v>4.944299315068494</v>
      </c>
      <c r="N127" s="12">
        <f>MAX('TRL CSP'!D127:O127)</f>
        <v>14.586</v>
      </c>
      <c r="O127" s="12">
        <f>MAX('TRL CSP'!P127:AA127)</f>
        <v>12.781000000000001</v>
      </c>
      <c r="P127" s="12">
        <f>MAX('TRL CSP'!AB127:AM127)</f>
        <v>11.4</v>
      </c>
      <c r="Q127" s="12">
        <f>MAX('TRL CSP'!AN127:AY127)</f>
        <v>11</v>
      </c>
      <c r="R127" s="12">
        <f>MAX('TRL CSP'!AZ127:BK127)</f>
        <v>13.1</v>
      </c>
      <c r="S127" s="12">
        <f>MAX('TRL CSP'!BL127:BW127)</f>
        <v>11.523</v>
      </c>
      <c r="T127" s="12">
        <f>MAX('TRL CSP'!BX127:CI127)</f>
        <v>12.06958485</v>
      </c>
      <c r="U127" s="12">
        <f>MAX('TRL CSP'!CJ127:CU127)</f>
        <v>13.652757773999999</v>
      </c>
      <c r="V127" s="12">
        <f>MAX('TRL CSP'!CV127:DG127)</f>
        <v>12.28</v>
      </c>
      <c r="W127" s="12">
        <f>MAX('TRL CSP'!DH127:DS127)</f>
        <v>12.009</v>
      </c>
      <c r="X127" s="12">
        <f t="shared" si="8"/>
        <v>0.33405241906450606</v>
      </c>
      <c r="Y127" s="12">
        <f t="shared" si="8"/>
        <v>0.4033975410846366</v>
      </c>
      <c r="Z127" s="12">
        <f t="shared" si="8"/>
        <v>0.44794362956571754</v>
      </c>
      <c r="AA127" s="12">
        <f t="shared" si="8"/>
        <v>0.44488376919883771</v>
      </c>
      <c r="AB127" s="12">
        <f t="shared" si="8"/>
        <v>0.38335529296943077</v>
      </c>
      <c r="AC127" s="12">
        <f t="shared" si="7"/>
        <v>0.40294854999153967</v>
      </c>
      <c r="AD127" s="12">
        <f t="shared" si="7"/>
        <v>0.3927648107902707</v>
      </c>
      <c r="AE127" s="12">
        <f t="shared" si="7"/>
        <v>0.38015687566796869</v>
      </c>
      <c r="AF127" s="12">
        <f t="shared" si="7"/>
        <v>0.40598552794014842</v>
      </c>
      <c r="AG127" s="12">
        <f t="shared" si="7"/>
        <v>0.41171615580552035</v>
      </c>
      <c r="AH127" s="12">
        <f t="shared" si="5"/>
        <v>0.40072045720785765</v>
      </c>
      <c r="AJ127" s="31">
        <v>10440</v>
      </c>
      <c r="AK127" s="32" t="s">
        <v>126</v>
      </c>
      <c r="AL127" s="33">
        <v>0.40072045720785765</v>
      </c>
    </row>
    <row r="128" spans="2:38" x14ac:dyDescent="0.3">
      <c r="B128" s="7">
        <v>10442</v>
      </c>
      <c r="C128" s="8" t="s">
        <v>127</v>
      </c>
      <c r="D128" s="12">
        <f>SUM('TRL Energy'!D128:O128)/8760</f>
        <v>13.03018607305936</v>
      </c>
      <c r="E128" s="12">
        <f>SUM('TRL Energy'!P128:AA128)/8760</f>
        <v>13.393997488584475</v>
      </c>
      <c r="F128" s="12">
        <f>SUM('TRL Energy'!AB128:AM128)/8784</f>
        <v>12.956284153005464</v>
      </c>
      <c r="G128" s="12">
        <f>SUM('TRL Energy'!AN128:AY128)/8760</f>
        <v>13.013926940639269</v>
      </c>
      <c r="H128" s="12">
        <f>SUM('TRL Energy'!AZ128:BK128)/8760</f>
        <v>13.005637100456621</v>
      </c>
      <c r="I128" s="12">
        <f>SUM('TRL Energy'!BL128:BW128)/8760</f>
        <v>12.710440525114155</v>
      </c>
      <c r="J128" s="12">
        <f>SUM('TRL Energy'!BX128:CI128)/8784</f>
        <v>12.430802748061931</v>
      </c>
      <c r="K128" s="12">
        <f>SUM('TRL Energy'!CJ128:CU128)/8760</f>
        <v>13.155219406697832</v>
      </c>
      <c r="L128" s="12">
        <f>SUM('TRL Energy'!CV128:DG128)/8760</f>
        <v>12.976940639269406</v>
      </c>
      <c r="M128" s="12">
        <f>SUM('TRL Energy'!DH128:DS128)/8760</f>
        <v>11.551067351598174</v>
      </c>
      <c r="N128" s="12">
        <f>MAX('TRL CSP'!D128:O128)</f>
        <v>32.93</v>
      </c>
      <c r="O128" s="12">
        <f>MAX('TRL CSP'!P128:AA128)</f>
        <v>31.379000000000001</v>
      </c>
      <c r="P128" s="12">
        <f>MAX('TRL CSP'!AB128:AM128)</f>
        <v>27.1</v>
      </c>
      <c r="Q128" s="12">
        <f>MAX('TRL CSP'!AN128:AY128)</f>
        <v>26.9</v>
      </c>
      <c r="R128" s="12">
        <f>MAX('TRL CSP'!AZ128:BK128)</f>
        <v>30.356999999999999</v>
      </c>
      <c r="S128" s="12">
        <f>MAX('TRL CSP'!BL128:BW128)</f>
        <v>30.184000000000001</v>
      </c>
      <c r="T128" s="12">
        <f>MAX('TRL CSP'!BX128:CI128)</f>
        <v>26.839048895000001</v>
      </c>
      <c r="U128" s="12">
        <f>MAX('TRL CSP'!CJ128:CU128)</f>
        <v>31.076772003999999</v>
      </c>
      <c r="V128" s="12">
        <f>MAX('TRL CSP'!CV128:DG128)</f>
        <v>24.358000000000001</v>
      </c>
      <c r="W128" s="12">
        <f>MAX('TRL CSP'!DH128:DS128)</f>
        <v>27.303999999999998</v>
      </c>
      <c r="X128" s="12">
        <f t="shared" si="8"/>
        <v>0.39569347321771514</v>
      </c>
      <c r="Y128" s="12">
        <f t="shared" si="8"/>
        <v>0.42684589976049186</v>
      </c>
      <c r="Z128" s="12">
        <f t="shared" si="8"/>
        <v>0.47809166616256321</v>
      </c>
      <c r="AA128" s="12">
        <f t="shared" si="8"/>
        <v>0.48378910559997285</v>
      </c>
      <c r="AB128" s="12">
        <f t="shared" si="8"/>
        <v>0.42842300294682023</v>
      </c>
      <c r="AC128" s="12">
        <f t="shared" si="7"/>
        <v>0.42109861267937165</v>
      </c>
      <c r="AD128" s="12">
        <f t="shared" si="7"/>
        <v>0.46316107536797757</v>
      </c>
      <c r="AE128" s="12">
        <f t="shared" si="7"/>
        <v>0.42331357339831105</v>
      </c>
      <c r="AF128" s="12">
        <f t="shared" si="7"/>
        <v>0.53275887344073425</v>
      </c>
      <c r="AG128" s="12">
        <f t="shared" si="7"/>
        <v>0.42305403426597477</v>
      </c>
      <c r="AH128" s="12">
        <f t="shared" si="5"/>
        <v>0.4476229316839932</v>
      </c>
      <c r="AJ128" s="31">
        <v>10113</v>
      </c>
      <c r="AK128" s="32" t="s">
        <v>48</v>
      </c>
      <c r="AL128" s="33">
        <v>0.39458427303122795</v>
      </c>
    </row>
    <row r="129" spans="2:38" x14ac:dyDescent="0.3">
      <c r="B129" s="7">
        <v>10446</v>
      </c>
      <c r="C129" s="8" t="s">
        <v>128</v>
      </c>
      <c r="D129" s="12">
        <f>SUM('TRL Energy'!D129:O129)/8760</f>
        <v>93.808555821917807</v>
      </c>
      <c r="E129" s="12">
        <f>SUM('TRL Energy'!P129:AA129)/8760</f>
        <v>93.431388584474888</v>
      </c>
      <c r="F129" s="12">
        <f>SUM('TRL Energy'!AB129:AM129)/8784</f>
        <v>97.452755009107463</v>
      </c>
      <c r="G129" s="12">
        <f>SUM('TRL Energy'!AN129:AY129)/8760</f>
        <v>96.430821917808217</v>
      </c>
      <c r="H129" s="12">
        <f>SUM('TRL Energy'!AZ129:BK129)/8760</f>
        <v>96.722620433789956</v>
      </c>
      <c r="I129" s="12">
        <f>SUM('TRL Energy'!BL129:BW129)/8760</f>
        <v>93.175266894977156</v>
      </c>
      <c r="J129" s="12">
        <f>SUM('TRL Energy'!BX129:CI129)/8784</f>
        <v>90.992905017578423</v>
      </c>
      <c r="K129" s="12">
        <f>SUM('TRL Energy'!CJ129:CU129)/8760</f>
        <v>91.483152993169057</v>
      </c>
      <c r="L129" s="12">
        <f>SUM('TRL Energy'!CV129:DG129)/8760</f>
        <v>92.322260273972603</v>
      </c>
      <c r="M129" s="12">
        <f>SUM('TRL Energy'!DH129:DS129)/8760</f>
        <v>89.23065216894976</v>
      </c>
      <c r="N129" s="12">
        <f>MAX('TRL CSP'!D129:O129)</f>
        <v>116.911</v>
      </c>
      <c r="O129" s="12">
        <f>MAX('TRL CSP'!P129:AA129)</f>
        <v>112.72799999999999</v>
      </c>
      <c r="P129" s="12">
        <f>MAX('TRL CSP'!AB129:AM129)</f>
        <v>113.9</v>
      </c>
      <c r="Q129" s="12">
        <f>MAX('TRL CSP'!AN129:AY129)</f>
        <v>121.4</v>
      </c>
      <c r="R129" s="12">
        <f>MAX('TRL CSP'!AZ129:BK129)</f>
        <v>117.489</v>
      </c>
      <c r="S129" s="12">
        <f>MAX('TRL CSP'!BL129:BW129)</f>
        <v>115.011</v>
      </c>
      <c r="T129" s="12">
        <f>MAX('TRL CSP'!BX129:CI129)</f>
        <v>109.402605853</v>
      </c>
      <c r="U129" s="12">
        <f>MAX('TRL CSP'!CJ129:CU129)</f>
        <v>110.156328648</v>
      </c>
      <c r="V129" s="12">
        <f>MAX('TRL CSP'!CV129:DG129)</f>
        <v>108.85</v>
      </c>
      <c r="W129" s="12">
        <f>MAX('TRL CSP'!DH129:DS129)</f>
        <v>107.54</v>
      </c>
      <c r="X129" s="12">
        <f t="shared" si="8"/>
        <v>0.80239289563785965</v>
      </c>
      <c r="Y129" s="12">
        <f t="shared" si="8"/>
        <v>0.82882148698171609</v>
      </c>
      <c r="Z129" s="12">
        <f t="shared" si="8"/>
        <v>0.85559925381130342</v>
      </c>
      <c r="AA129" s="12">
        <f t="shared" si="8"/>
        <v>0.79432308004784358</v>
      </c>
      <c r="AB129" s="12">
        <f t="shared" si="8"/>
        <v>0.82324830778872871</v>
      </c>
      <c r="AC129" s="12">
        <f t="shared" si="7"/>
        <v>0.81014222026568905</v>
      </c>
      <c r="AD129" s="12">
        <f t="shared" si="7"/>
        <v>0.83172520716592468</v>
      </c>
      <c r="AE129" s="12">
        <f t="shared" si="7"/>
        <v>0.83048476756609868</v>
      </c>
      <c r="AF129" s="12">
        <f t="shared" si="7"/>
        <v>0.84816040674297299</v>
      </c>
      <c r="AG129" s="12">
        <f t="shared" si="7"/>
        <v>0.82974383642318905</v>
      </c>
      <c r="AH129" s="12">
        <f t="shared" si="5"/>
        <v>0.82546414624313269</v>
      </c>
      <c r="AJ129" s="31">
        <v>10236</v>
      </c>
      <c r="AK129" s="32" t="s">
        <v>78</v>
      </c>
      <c r="AL129" s="33">
        <v>0.39038312722724033</v>
      </c>
    </row>
    <row r="130" spans="2:38" x14ac:dyDescent="0.3">
      <c r="B130" s="7">
        <v>10448</v>
      </c>
      <c r="C130" s="8" t="s">
        <v>129</v>
      </c>
      <c r="D130" s="12">
        <f>SUM('TRL Energy'!D130:O130)/8760</f>
        <v>8.3703955479452059</v>
      </c>
      <c r="E130" s="12">
        <f>SUM('TRL Energy'!P130:AA130)/8760</f>
        <v>8.2880828767123269</v>
      </c>
      <c r="F130" s="12">
        <f>SUM('TRL Energy'!AB130:AM130)/8784</f>
        <v>8.183173952641166</v>
      </c>
      <c r="G130" s="12">
        <f>SUM('TRL Energy'!AN130:AY130)/8760</f>
        <v>8.1398401826484026</v>
      </c>
      <c r="H130" s="12">
        <f>SUM('TRL Energy'!AZ130:BK130)/8760</f>
        <v>8.1973400684931494</v>
      </c>
      <c r="I130" s="12">
        <f>SUM('TRL Energy'!BL130:BW130)/8760</f>
        <v>7.7080630136986281</v>
      </c>
      <c r="J130" s="12">
        <f>SUM('TRL Energy'!BX130:CI130)/8784</f>
        <v>7.8296167134373862</v>
      </c>
      <c r="K130" s="12">
        <f>SUM('TRL Energy'!CJ130:CU130)/8760</f>
        <v>8.5176306739827634</v>
      </c>
      <c r="L130" s="12">
        <f>SUM('TRL Energy'!CV130:DG130)/8760</f>
        <v>8.2029444276980588</v>
      </c>
      <c r="M130" s="12">
        <f>SUM('TRL Energy'!DH130:DS130)/8760</f>
        <v>8.021227937083335</v>
      </c>
      <c r="N130" s="12">
        <f>MAX('TRL CSP'!D130:O130)</f>
        <v>21.045000000000002</v>
      </c>
      <c r="O130" s="12">
        <f>MAX('TRL CSP'!P130:AA130)</f>
        <v>17.123999999999999</v>
      </c>
      <c r="P130" s="12">
        <f>MAX('TRL CSP'!AB130:AM130)</f>
        <v>16.2</v>
      </c>
      <c r="Q130" s="12">
        <f>MAX('TRL CSP'!AN130:AY130)</f>
        <v>16.100000000000001</v>
      </c>
      <c r="R130" s="12">
        <f>MAX('TRL CSP'!AZ130:BK130)</f>
        <v>17.635999999999999</v>
      </c>
      <c r="S130" s="12">
        <f>MAX('TRL CSP'!BL130:BW130)</f>
        <v>15.414</v>
      </c>
      <c r="T130" s="12">
        <f>MAX('TRL CSP'!BX130:CI130)</f>
        <v>15.598747265</v>
      </c>
      <c r="U130" s="12">
        <f>MAX('TRL CSP'!CJ130:CU130)</f>
        <v>18.88273495</v>
      </c>
      <c r="V130" s="12">
        <f>MAX('TRL CSP'!CV130:DG130)</f>
        <v>16.093624874</v>
      </c>
      <c r="W130" s="12">
        <f>MAX('TRL CSP'!DH130:DS130)</f>
        <v>16.614799463000001</v>
      </c>
      <c r="X130" s="12">
        <f t="shared" si="8"/>
        <v>0.39773796854099336</v>
      </c>
      <c r="Y130" s="12">
        <f t="shared" si="8"/>
        <v>0.48400390543753374</v>
      </c>
      <c r="Z130" s="12">
        <f t="shared" si="8"/>
        <v>0.50513419460747944</v>
      </c>
      <c r="AA130" s="12">
        <f t="shared" si="8"/>
        <v>0.50558013556822368</v>
      </c>
      <c r="AB130" s="12">
        <f t="shared" si="8"/>
        <v>0.46480721640355804</v>
      </c>
      <c r="AC130" s="12">
        <f t="shared" si="7"/>
        <v>0.50006896416884838</v>
      </c>
      <c r="AD130" s="12">
        <f t="shared" si="7"/>
        <v>0.50193881472810609</v>
      </c>
      <c r="AE130" s="12">
        <f t="shared" si="7"/>
        <v>0.45108034914098943</v>
      </c>
      <c r="AF130" s="12">
        <f t="shared" si="7"/>
        <v>0.50970148067451837</v>
      </c>
      <c r="AG130" s="12">
        <f t="shared" si="7"/>
        <v>0.48277609097516044</v>
      </c>
      <c r="AH130" s="12">
        <f t="shared" si="5"/>
        <v>0.4802829120245411</v>
      </c>
      <c r="AJ130" s="31">
        <v>10055</v>
      </c>
      <c r="AK130" s="32" t="s">
        <v>13</v>
      </c>
      <c r="AL130" s="33">
        <v>0.38937259423994941</v>
      </c>
    </row>
    <row r="131" spans="2:38" x14ac:dyDescent="0.3">
      <c r="B131" s="7">
        <v>10451</v>
      </c>
      <c r="C131" s="8" t="s">
        <v>130</v>
      </c>
      <c r="D131" s="12">
        <f>SUM('TRL Energy'!D131:O131)/8760</f>
        <v>26.24330228310502</v>
      </c>
      <c r="E131" s="12">
        <f>SUM('TRL Energy'!P131:AA131)/8760</f>
        <v>26.17439474885845</v>
      </c>
      <c r="F131" s="12">
        <f>SUM('TRL Energy'!AB131:AM131)/8784</f>
        <v>23.443761384335154</v>
      </c>
      <c r="G131" s="12">
        <f>SUM('TRL Energy'!AN131:AY131)/8760</f>
        <v>26.041210045662101</v>
      </c>
      <c r="H131" s="12">
        <f>SUM('TRL Energy'!AZ131:BK131)/8760</f>
        <v>26.450772945205479</v>
      </c>
      <c r="I131" s="12">
        <f>SUM('TRL Energy'!BL131:BW131)/8760</f>
        <v>26.303621917808218</v>
      </c>
      <c r="J131" s="12">
        <f>SUM('TRL Energy'!BX131:CI131)/8784</f>
        <v>26.204678399914844</v>
      </c>
      <c r="K131" s="12">
        <f>SUM('TRL Energy'!CJ131:CU131)/8760</f>
        <v>23.445416841534019</v>
      </c>
      <c r="L131" s="12">
        <f>SUM('TRL Energy'!CV131:DG131)/8760</f>
        <v>25.981164383561644</v>
      </c>
      <c r="M131" s="12">
        <f>SUM('TRL Energy'!DH131:DS131)/8760</f>
        <v>26.32769349315069</v>
      </c>
      <c r="N131" s="12">
        <f>MAX('TRL CSP'!D131:O131)</f>
        <v>29.303999999999998</v>
      </c>
      <c r="O131" s="12">
        <f>MAX('TRL CSP'!P131:AA131)</f>
        <v>29.05</v>
      </c>
      <c r="P131" s="12">
        <f>MAX('TRL CSP'!AB131:AM131)</f>
        <v>29</v>
      </c>
      <c r="Q131" s="12">
        <f>MAX('TRL CSP'!AN131:AY131)</f>
        <v>29.2</v>
      </c>
      <c r="R131" s="12">
        <f>MAX('TRL CSP'!AZ131:BK131)</f>
        <v>29.058</v>
      </c>
      <c r="S131" s="12">
        <f>MAX('TRL CSP'!BL131:BW131)</f>
        <v>30.023</v>
      </c>
      <c r="T131" s="12">
        <f>MAX('TRL CSP'!BX131:CI131)</f>
        <v>28.708539999999999</v>
      </c>
      <c r="U131" s="12">
        <f>MAX('TRL CSP'!CJ131:CU131)</f>
        <v>28.3994863</v>
      </c>
      <c r="V131" s="12">
        <f>MAX('TRL CSP'!CV131:DG131)</f>
        <v>29.125</v>
      </c>
      <c r="W131" s="12">
        <f>MAX('TRL CSP'!DH131:DS131)</f>
        <v>31.561</v>
      </c>
      <c r="X131" s="12">
        <f t="shared" si="8"/>
        <v>0.89555358596454482</v>
      </c>
      <c r="Y131" s="12">
        <f t="shared" si="8"/>
        <v>0.90101186743058348</v>
      </c>
      <c r="Z131" s="12">
        <f t="shared" si="8"/>
        <v>0.80840556497707428</v>
      </c>
      <c r="AA131" s="12">
        <f t="shared" si="8"/>
        <v>0.89182226183774316</v>
      </c>
      <c r="AB131" s="12">
        <f t="shared" si="8"/>
        <v>0.91027506866286323</v>
      </c>
      <c r="AC131" s="12">
        <f t="shared" si="7"/>
        <v>0.87611570855038534</v>
      </c>
      <c r="AD131" s="12">
        <f t="shared" si="7"/>
        <v>0.91278338779731905</v>
      </c>
      <c r="AE131" s="12">
        <f t="shared" si="7"/>
        <v>0.8255577792452542</v>
      </c>
      <c r="AF131" s="12">
        <f t="shared" si="7"/>
        <v>0.89205714621670884</v>
      </c>
      <c r="AG131" s="12">
        <f t="shared" si="7"/>
        <v>0.83418438874404144</v>
      </c>
      <c r="AH131" s="12">
        <f t="shared" si="5"/>
        <v>0.87477667594265163</v>
      </c>
      <c r="AJ131" s="31">
        <v>10046</v>
      </c>
      <c r="AK131" s="32" t="s">
        <v>11</v>
      </c>
      <c r="AL131" s="33">
        <v>0.38862262807489778</v>
      </c>
    </row>
    <row r="132" spans="2:38" x14ac:dyDescent="0.3">
      <c r="B132" s="7">
        <v>10482</v>
      </c>
      <c r="C132" s="8" t="s">
        <v>131</v>
      </c>
      <c r="D132" s="12">
        <f>SUM('TRL Energy'!D132:O132)/8760</f>
        <v>2.7228396118721467</v>
      </c>
      <c r="E132" s="12">
        <f>SUM('TRL Energy'!P132:AA132)/8760</f>
        <v>2.6823246575342465</v>
      </c>
      <c r="F132" s="12">
        <f>SUM('TRL Energy'!AB132:AM132)/8784</f>
        <v>2.6676912568306013</v>
      </c>
      <c r="G132" s="12">
        <f>SUM('TRL Energy'!AN132:AY132)/8760</f>
        <v>2.7842465753424657</v>
      </c>
      <c r="H132" s="12">
        <f>SUM('TRL Energy'!AZ132:BK132)/8760</f>
        <v>2.7362248858447487</v>
      </c>
      <c r="I132" s="12">
        <f>SUM('TRL Energy'!BL132:BW132)/8760</f>
        <v>2.613068264840182</v>
      </c>
      <c r="J132" s="12">
        <f>SUM('TRL Energy'!BX132:CI132)/8784</f>
        <v>2.6407650461894354</v>
      </c>
      <c r="K132" s="12">
        <f>SUM('TRL Energy'!CJ132:CU132)/8760</f>
        <v>2.6629900244905254</v>
      </c>
      <c r="L132" s="12">
        <f>SUM('TRL Energy'!CV132:DG132)/8760</f>
        <v>2.7439497716894978</v>
      </c>
      <c r="M132" s="12">
        <f>SUM('TRL Energy'!DH132:DS132)/8760</f>
        <v>2.822127054794521</v>
      </c>
      <c r="N132" s="12">
        <f>MAX('TRL CSP'!D132:O132)</f>
        <v>3.6059999999999999</v>
      </c>
      <c r="O132" s="12">
        <f>MAX('TRL CSP'!P132:AA132)</f>
        <v>3.444</v>
      </c>
      <c r="P132" s="12">
        <f>MAX('TRL CSP'!AB132:AM132)</f>
        <v>3.7</v>
      </c>
      <c r="Q132" s="12">
        <f>MAX('TRL CSP'!AN132:AY132)</f>
        <v>4.0999999999999996</v>
      </c>
      <c r="R132" s="12">
        <f>MAX('TRL CSP'!AZ132:BK132)</f>
        <v>3.6560000000000001</v>
      </c>
      <c r="S132" s="12">
        <f>MAX('TRL CSP'!BL132:BW132)</f>
        <v>3.6850000000000001</v>
      </c>
      <c r="T132" s="12">
        <f>MAX('TRL CSP'!BX132:CI132)</f>
        <v>3.7688000069999998</v>
      </c>
      <c r="U132" s="12">
        <f>MAX('TRL CSP'!CJ132:CU132)</f>
        <v>3.7656000009999997</v>
      </c>
      <c r="V132" s="12">
        <f>MAX('TRL CSP'!CV132:DG132)</f>
        <v>3.7120000000000002</v>
      </c>
      <c r="W132" s="12">
        <f>MAX('TRL CSP'!DH132:DS132)</f>
        <v>3.6859999999999999</v>
      </c>
      <c r="X132" s="12">
        <f t="shared" si="8"/>
        <v>0.75508586019748947</v>
      </c>
      <c r="Y132" s="12">
        <f t="shared" si="8"/>
        <v>0.77883991217602977</v>
      </c>
      <c r="Z132" s="12">
        <f t="shared" si="8"/>
        <v>0.72099763698124353</v>
      </c>
      <c r="AA132" s="12">
        <f t="shared" si="8"/>
        <v>0.67908453057133311</v>
      </c>
      <c r="AB132" s="12">
        <f t="shared" si="8"/>
        <v>0.74842037358992031</v>
      </c>
      <c r="AC132" s="12">
        <f t="shared" si="7"/>
        <v>0.70910943414930305</v>
      </c>
      <c r="AD132" s="12">
        <f t="shared" si="7"/>
        <v>0.70069121239773857</v>
      </c>
      <c r="AE132" s="12">
        <f t="shared" si="7"/>
        <v>0.70718876773511175</v>
      </c>
      <c r="AF132" s="12">
        <f t="shared" si="7"/>
        <v>0.73921060659738624</v>
      </c>
      <c r="AG132" s="12">
        <f t="shared" si="7"/>
        <v>0.76563403548413489</v>
      </c>
      <c r="AH132" s="12">
        <f t="shared" si="5"/>
        <v>0.73042623698796905</v>
      </c>
      <c r="AJ132" s="31">
        <v>10284</v>
      </c>
      <c r="AK132" s="32" t="s">
        <v>92</v>
      </c>
      <c r="AL132" s="33">
        <v>0.38769192005991493</v>
      </c>
    </row>
    <row r="133" spans="2:38" x14ac:dyDescent="0.3">
      <c r="B133" s="7">
        <v>10502</v>
      </c>
      <c r="C133" s="8" t="s">
        <v>132</v>
      </c>
      <c r="D133" s="12">
        <f>SUM('TRL Energy'!D133:O133)/8760</f>
        <v>6.0389742009132421</v>
      </c>
      <c r="E133" s="12">
        <f>SUM('TRL Energy'!P133:AA133)/8760</f>
        <v>6.1495663242009133</v>
      </c>
      <c r="F133" s="12">
        <f>SUM('TRL Energy'!AB133:AM133)/8784</f>
        <v>6.2268897996357016</v>
      </c>
      <c r="G133" s="12">
        <f>SUM('TRL Energy'!AN133:AY133)/8760</f>
        <v>6.4015981735159819</v>
      </c>
      <c r="H133" s="12">
        <f>SUM('TRL Energy'!AZ133:BK133)/8760</f>
        <v>7.0170770547945196</v>
      </c>
      <c r="I133" s="12">
        <f>SUM('TRL Energy'!BL133:BW133)/8760</f>
        <v>6.4889140410958905</v>
      </c>
      <c r="J133" s="12">
        <f>SUM('TRL Energy'!BX133:CI133)/8784</f>
        <v>7.0274495203624774</v>
      </c>
      <c r="K133" s="12">
        <f>SUM('TRL Energy'!CJ133:CU133)/8760</f>
        <v>15.539329514250456</v>
      </c>
      <c r="L133" s="12">
        <f>SUM('TRL Energy'!CV133:DG133)/8760</f>
        <v>16.950799086757989</v>
      </c>
      <c r="M133" s="12">
        <f>SUM('TRL Energy'!DH133:DS133)/8760</f>
        <v>16.502835616438357</v>
      </c>
      <c r="N133" s="12">
        <f>MAX('TRL CSP'!D133:O133)</f>
        <v>11.628</v>
      </c>
      <c r="O133" s="12">
        <f>MAX('TRL CSP'!P133:AA133)</f>
        <v>10.99</v>
      </c>
      <c r="P133" s="12">
        <f>MAX('TRL CSP'!AB133:AM133)</f>
        <v>11</v>
      </c>
      <c r="Q133" s="12">
        <f>MAX('TRL CSP'!AN133:AY133)</f>
        <v>12.1</v>
      </c>
      <c r="R133" s="12">
        <f>MAX('TRL CSP'!AZ133:BK133)</f>
        <v>12.815</v>
      </c>
      <c r="S133" s="12">
        <f>MAX('TRL CSP'!BL133:BW133)</f>
        <v>11.7</v>
      </c>
      <c r="T133" s="12">
        <f>MAX('TRL CSP'!BX133:CI133)</f>
        <v>13.783284968</v>
      </c>
      <c r="U133" s="12">
        <f>MAX('TRL CSP'!CJ133:CU133)</f>
        <v>33.750749999999996</v>
      </c>
      <c r="V133" s="12">
        <f>MAX('TRL CSP'!CV133:DG133)</f>
        <v>34.329000000000001</v>
      </c>
      <c r="W133" s="12">
        <f>MAX('TRL CSP'!DH133:DS133)</f>
        <v>32.969000000000001</v>
      </c>
      <c r="X133" s="12">
        <f t="shared" si="8"/>
        <v>0.51934762649752686</v>
      </c>
      <c r="Y133" s="12">
        <f t="shared" si="8"/>
        <v>0.55956017508652534</v>
      </c>
      <c r="Z133" s="12">
        <f t="shared" si="8"/>
        <v>0.56608089087597291</v>
      </c>
      <c r="AA133" s="12">
        <f t="shared" si="8"/>
        <v>0.52905770029057708</v>
      </c>
      <c r="AB133" s="12">
        <f t="shared" si="8"/>
        <v>0.54756746428361447</v>
      </c>
      <c r="AC133" s="12">
        <f t="shared" si="7"/>
        <v>0.55460803770050349</v>
      </c>
      <c r="AD133" s="12">
        <f t="shared" si="7"/>
        <v>0.50985302391104692</v>
      </c>
      <c r="AE133" s="12">
        <f t="shared" si="7"/>
        <v>0.46041434677008536</v>
      </c>
      <c r="AF133" s="12">
        <f t="shared" si="7"/>
        <v>0.49377491586582739</v>
      </c>
      <c r="AG133" s="12">
        <f t="shared" si="7"/>
        <v>0.50055614718184827</v>
      </c>
      <c r="AH133" s="12">
        <f t="shared" si="5"/>
        <v>0.52408203284635291</v>
      </c>
      <c r="AJ133" s="31">
        <v>10190</v>
      </c>
      <c r="AK133" s="32" t="s">
        <v>67</v>
      </c>
      <c r="AL133" s="33">
        <v>0.38383884396729379</v>
      </c>
    </row>
    <row r="134" spans="2:38" x14ac:dyDescent="0.3">
      <c r="B134" s="10">
        <v>13927</v>
      </c>
      <c r="C134" s="11" t="s">
        <v>133</v>
      </c>
      <c r="D134" s="12">
        <f>SUM('TRL Energy'!D134:O134)/8760</f>
        <v>0</v>
      </c>
      <c r="E134" s="12">
        <f>SUM('TRL Energy'!P134:AA134)/8760</f>
        <v>0</v>
      </c>
      <c r="F134" s="12">
        <f>SUM('TRL Energy'!AB134:AM134)/8784</f>
        <v>0</v>
      </c>
      <c r="G134" s="12">
        <f>SUM('TRL Energy'!AN134:AY134)/8760</f>
        <v>0</v>
      </c>
      <c r="H134" s="12">
        <f>SUM('TRL Energy'!AZ134:BK134)/8760</f>
        <v>0</v>
      </c>
      <c r="I134" s="12">
        <f>SUM('TRL Energy'!BL134:BW134)/8760</f>
        <v>0</v>
      </c>
      <c r="J134" s="12">
        <f>SUM('TRL Energy'!BX134:CI134)/8784</f>
        <v>0</v>
      </c>
      <c r="K134" s="12">
        <f>SUM('TRL Energy'!CJ134:CU134)/8760</f>
        <v>0</v>
      </c>
      <c r="L134" s="12">
        <f>SUM('TRL Energy'!CV134:DG134)/8760</f>
        <v>2.7124429223744291</v>
      </c>
      <c r="M134" s="12">
        <f>SUM('TRL Energy'!DH134:DS134)/8760</f>
        <v>3.3147777397260274</v>
      </c>
      <c r="N134" s="12">
        <f>MAX('TRL CSP'!D134:O134)</f>
        <v>0</v>
      </c>
      <c r="O134" s="12">
        <f>MAX('TRL CSP'!P134:AA134)</f>
        <v>0</v>
      </c>
      <c r="P134" s="12">
        <f>MAX('TRL CSP'!AB134:AM134)</f>
        <v>0</v>
      </c>
      <c r="Q134" s="12">
        <f>MAX('TRL CSP'!AN134:AY134)</f>
        <v>0</v>
      </c>
      <c r="R134" s="12">
        <f>MAX('TRL CSP'!AZ134:BK134)</f>
        <v>0</v>
      </c>
      <c r="S134" s="12">
        <f>MAX('TRL CSP'!BL134:BW134)</f>
        <v>0</v>
      </c>
      <c r="T134" s="12">
        <f>MAX('TRL CSP'!BX134:CI134)</f>
        <v>0</v>
      </c>
      <c r="U134" s="12">
        <f>MAX('TRL CSP'!CJ134:CU134)</f>
        <v>0</v>
      </c>
      <c r="V134" s="12">
        <f>MAX('TRL CSP'!CV134:DG134)</f>
        <v>4.6740000000000004</v>
      </c>
      <c r="W134" s="12">
        <f>MAX('TRL CSP'!DH134:DS134)</f>
        <v>5.1479999999999997</v>
      </c>
      <c r="X134" s="12" t="str">
        <f t="shared" si="8"/>
        <v xml:space="preserve"> </v>
      </c>
      <c r="Y134" s="12" t="str">
        <f t="shared" si="8"/>
        <v xml:space="preserve"> </v>
      </c>
      <c r="Z134" s="12" t="str">
        <f t="shared" si="8"/>
        <v xml:space="preserve"> </v>
      </c>
      <c r="AA134" s="12" t="str">
        <f t="shared" si="8"/>
        <v xml:space="preserve"> </v>
      </c>
      <c r="AB134" s="12" t="str">
        <f t="shared" si="8"/>
        <v xml:space="preserve"> </v>
      </c>
      <c r="AC134" s="12" t="str">
        <f t="shared" si="7"/>
        <v xml:space="preserve"> </v>
      </c>
      <c r="AD134" s="12" t="str">
        <f t="shared" si="7"/>
        <v xml:space="preserve"> </v>
      </c>
      <c r="AE134" s="12" t="str">
        <f t="shared" si="7"/>
        <v xml:space="preserve"> </v>
      </c>
      <c r="AF134" s="12">
        <f t="shared" si="7"/>
        <v>0.5803258284926035</v>
      </c>
      <c r="AG134" s="12">
        <f t="shared" si="7"/>
        <v>0.64389621983800072</v>
      </c>
      <c r="AH134" s="12">
        <f t="shared" ref="AH134:AH138" si="9">AVERAGE(X134:AG134)</f>
        <v>0.61211102416530205</v>
      </c>
      <c r="AJ134" s="31">
        <v>10378</v>
      </c>
      <c r="AK134" s="32" t="s">
        <v>116</v>
      </c>
      <c r="AL134" s="33">
        <v>0.37629611290415299</v>
      </c>
    </row>
    <row r="135" spans="2:38" x14ac:dyDescent="0.3">
      <c r="B135" s="7">
        <v>10597</v>
      </c>
      <c r="C135" s="8" t="s">
        <v>134</v>
      </c>
      <c r="D135" s="12">
        <f>SUM('TRL Energy'!D135:O135)/8760</f>
        <v>12.444667237442923</v>
      </c>
      <c r="E135" s="12">
        <f>SUM('TRL Energy'!P135:AA135)/8760</f>
        <v>12.545289954337898</v>
      </c>
      <c r="F135" s="12">
        <f>SUM('TRL Energy'!AB135:AM135)/8784</f>
        <v>12.301457194899818</v>
      </c>
      <c r="G135" s="12">
        <f>SUM('TRL Energy'!AN135:AY135)/8760</f>
        <v>12.375456621004567</v>
      </c>
      <c r="H135" s="12">
        <f>SUM('TRL Energy'!AZ135:BK135)/8760</f>
        <v>12.665324200913243</v>
      </c>
      <c r="I135" s="12">
        <f>SUM('TRL Energy'!BL135:BW135)/8760</f>
        <v>12.447355365296804</v>
      </c>
      <c r="J135" s="12">
        <f>SUM('TRL Energy'!BX135:CI135)/8784</f>
        <v>12.004100979052826</v>
      </c>
      <c r="K135" s="12">
        <f>SUM('TRL Energy'!CJ135:CU135)/8760</f>
        <v>12.949344520547946</v>
      </c>
      <c r="L135" s="12">
        <f>SUM('TRL Energy'!CV135:DG135)/8760</f>
        <v>12.368835616438357</v>
      </c>
      <c r="M135" s="12">
        <f>SUM('TRL Energy'!DH135:DS135)/8760</f>
        <v>12.551594406392695</v>
      </c>
      <c r="N135" s="12">
        <f>MAX('TRL CSP'!D135:O135)</f>
        <v>23.59</v>
      </c>
      <c r="O135" s="12">
        <f>MAX('TRL CSP'!P135:AA135)</f>
        <v>23.425000000000001</v>
      </c>
      <c r="P135" s="12">
        <f>MAX('TRL CSP'!AB135:AM135)</f>
        <v>23.9</v>
      </c>
      <c r="Q135" s="12">
        <f>MAX('TRL CSP'!AN135:AY135)</f>
        <v>25.8</v>
      </c>
      <c r="R135" s="12">
        <f>MAX('TRL CSP'!AZ135:BK135)</f>
        <v>24.637</v>
      </c>
      <c r="S135" s="12">
        <f>MAX('TRL CSP'!BL135:BW135)</f>
        <v>24.648</v>
      </c>
      <c r="T135" s="12">
        <f>MAX('TRL CSP'!BX135:CI135)</f>
        <v>24.056999999999999</v>
      </c>
      <c r="U135" s="12">
        <f>MAX('TRL CSP'!CJ135:CU135)</f>
        <v>24.384</v>
      </c>
      <c r="V135" s="12">
        <f>MAX('TRL CSP'!CV135:DG135)</f>
        <v>25.260999999999999</v>
      </c>
      <c r="W135" s="12">
        <f>MAX('TRL CSP'!DH135:DS135)</f>
        <v>23.692</v>
      </c>
      <c r="X135" s="12">
        <f t="shared" si="8"/>
        <v>0.52753994224005607</v>
      </c>
      <c r="Y135" s="12">
        <f t="shared" si="8"/>
        <v>0.53555133209553463</v>
      </c>
      <c r="Z135" s="12">
        <f t="shared" si="8"/>
        <v>0.51470532196233554</v>
      </c>
      <c r="AA135" s="12">
        <f t="shared" si="8"/>
        <v>0.47966886127924674</v>
      </c>
      <c r="AB135" s="12">
        <f t="shared" si="8"/>
        <v>0.51407737147027821</v>
      </c>
      <c r="AC135" s="12">
        <f t="shared" si="7"/>
        <v>0.50500468051350234</v>
      </c>
      <c r="AD135" s="12">
        <f t="shared" si="7"/>
        <v>0.49898578289283063</v>
      </c>
      <c r="AE135" s="12">
        <f t="shared" si="7"/>
        <v>0.53105907646604111</v>
      </c>
      <c r="AF135" s="12">
        <f t="shared" si="7"/>
        <v>0.48964156670117404</v>
      </c>
      <c r="AG135" s="12">
        <f t="shared" si="7"/>
        <v>0.52978196886681983</v>
      </c>
      <c r="AH135" s="12">
        <f t="shared" si="9"/>
        <v>0.51260159044878184</v>
      </c>
      <c r="AJ135" s="31">
        <v>10242</v>
      </c>
      <c r="AK135" s="32" t="s">
        <v>81</v>
      </c>
      <c r="AL135" s="33">
        <v>0.36747640098247691</v>
      </c>
    </row>
    <row r="136" spans="2:38" x14ac:dyDescent="0.3">
      <c r="B136" s="7">
        <v>10706</v>
      </c>
      <c r="C136" s="8" t="s">
        <v>135</v>
      </c>
      <c r="D136" s="12">
        <f>SUM('TRL Energy'!D136:O136)/8760</f>
        <v>16.588365182648406</v>
      </c>
      <c r="E136" s="12">
        <f>SUM('TRL Energy'!P136:AA136)/8760</f>
        <v>16.541960388127855</v>
      </c>
      <c r="F136" s="12">
        <f>SUM('TRL Energy'!AB136:AM136)/8784</f>
        <v>16.550318761384336</v>
      </c>
      <c r="G136" s="12">
        <f>SUM('TRL Energy'!AN136:AY136)/8760</f>
        <v>16.343949771689498</v>
      </c>
      <c r="H136" s="12">
        <f>SUM('TRL Energy'!AZ136:BK136)/8760</f>
        <v>16.137843378995434</v>
      </c>
      <c r="I136" s="12">
        <f>SUM('TRL Energy'!BL136:BW136)/8760</f>
        <v>16.371218150684928</v>
      </c>
      <c r="J136" s="12">
        <f>SUM('TRL Energy'!BX136:CI136)/8784</f>
        <v>16.373597381602913</v>
      </c>
      <c r="K136" s="12">
        <f>SUM('TRL Energy'!CJ136:CU136)/8760</f>
        <v>16.33437111872146</v>
      </c>
      <c r="L136" s="12">
        <f>SUM('TRL Energy'!CV136:DG136)/8760</f>
        <v>16.474885844748858</v>
      </c>
      <c r="M136" s="12">
        <f>SUM('TRL Energy'!DH136:DS136)/8760</f>
        <v>16.723851940639268</v>
      </c>
      <c r="N136" s="12">
        <f>MAX('TRL CSP'!D136:O136)</f>
        <v>21.509</v>
      </c>
      <c r="O136" s="12">
        <f>MAX('TRL CSP'!P136:AA136)</f>
        <v>20.527000000000001</v>
      </c>
      <c r="P136" s="12">
        <f>MAX('TRL CSP'!AB136:AM136)</f>
        <v>20.9</v>
      </c>
      <c r="Q136" s="12">
        <f>MAX('TRL CSP'!AN136:AY136)</f>
        <v>21.2</v>
      </c>
      <c r="R136" s="12">
        <f>MAX('TRL CSP'!AZ136:BK136)</f>
        <v>21.376000000000001</v>
      </c>
      <c r="S136" s="12">
        <f>MAX('TRL CSP'!BL136:BW136)</f>
        <v>20.507999999999999</v>
      </c>
      <c r="T136" s="12">
        <f>MAX('TRL CSP'!BX136:CI136)</f>
        <v>20.425000000000001</v>
      </c>
      <c r="U136" s="12">
        <f>MAX('TRL CSP'!CJ136:CU136)</f>
        <v>20.606999999999999</v>
      </c>
      <c r="V136" s="12">
        <f>MAX('TRL CSP'!CV136:DG136)</f>
        <v>20.893999999999998</v>
      </c>
      <c r="W136" s="12">
        <f>MAX('TRL CSP'!DH136:DS136)</f>
        <v>21.041</v>
      </c>
      <c r="X136" s="12">
        <f t="shared" si="8"/>
        <v>0.77122902890178091</v>
      </c>
      <c r="Y136" s="12">
        <f t="shared" si="8"/>
        <v>0.8058635157659596</v>
      </c>
      <c r="Z136" s="12">
        <f t="shared" si="8"/>
        <v>0.79188128044901129</v>
      </c>
      <c r="AA136" s="12">
        <f t="shared" si="8"/>
        <v>0.77094102696648581</v>
      </c>
      <c r="AB136" s="12">
        <f t="shared" si="8"/>
        <v>0.75495150537965161</v>
      </c>
      <c r="AC136" s="12">
        <f t="shared" si="7"/>
        <v>0.79828448169908961</v>
      </c>
      <c r="AD136" s="12">
        <f t="shared" si="7"/>
        <v>0.80164491464396148</v>
      </c>
      <c r="AE136" s="12">
        <f t="shared" si="7"/>
        <v>0.79266128590874274</v>
      </c>
      <c r="AF136" s="12">
        <f t="shared" si="7"/>
        <v>0.78849841316879765</v>
      </c>
      <c r="AG136" s="12">
        <f t="shared" si="7"/>
        <v>0.79482210639414796</v>
      </c>
      <c r="AH136" s="12">
        <f t="shared" si="9"/>
        <v>0.78707775592776286</v>
      </c>
      <c r="AJ136" s="31">
        <v>10144</v>
      </c>
      <c r="AK136" s="32" t="s">
        <v>55</v>
      </c>
      <c r="AL136" s="33">
        <v>0.36695129557689354</v>
      </c>
    </row>
    <row r="137" spans="2:38" x14ac:dyDescent="0.3">
      <c r="B137" s="7">
        <v>11680</v>
      </c>
      <c r="C137" s="8" t="s">
        <v>136</v>
      </c>
      <c r="D137" s="12">
        <f>SUM('TRL Energy'!D137:O137)/8760</f>
        <v>6.1308325342465757</v>
      </c>
      <c r="E137" s="12">
        <f>SUM('TRL Energy'!P137:AA137)/8760</f>
        <v>6.4477729452054797</v>
      </c>
      <c r="F137" s="12">
        <f>SUM('TRL Energy'!AB137:AM137)/8784</f>
        <v>6.427481785063752</v>
      </c>
      <c r="G137" s="12">
        <f>SUM('TRL Energy'!AN137:AY137)/8760</f>
        <v>6.5961187214611874</v>
      </c>
      <c r="H137" s="12">
        <f>SUM('TRL Energy'!AZ137:BK137)/8760</f>
        <v>6.4337485159817343</v>
      </c>
      <c r="I137" s="12">
        <f>SUM('TRL Energy'!BL137:BW137)/8760</f>
        <v>6.1883170091324207</v>
      </c>
      <c r="J137" s="12">
        <f>SUM('TRL Energy'!BX137:CI137)/8784</f>
        <v>6.3323384107377043</v>
      </c>
      <c r="K137" s="12">
        <f>SUM('TRL Energy'!CJ137:CU137)/8760</f>
        <v>6.459194589041096</v>
      </c>
      <c r="L137" s="12">
        <f>SUM('TRL Energy'!CV137:DG137)/8760</f>
        <v>6.1579908675799091</v>
      </c>
      <c r="M137" s="12">
        <f>SUM('TRL Energy'!DH137:DS137)/8760</f>
        <v>6.0474436073059348</v>
      </c>
      <c r="N137" s="12">
        <f>MAX('TRL CSP'!D137:O137)</f>
        <v>11.183999999999999</v>
      </c>
      <c r="O137" s="12">
        <f>MAX('TRL CSP'!P137:AA137)</f>
        <v>10.69</v>
      </c>
      <c r="P137" s="12">
        <f>MAX('TRL CSP'!AB137:AM137)</f>
        <v>11</v>
      </c>
      <c r="Q137" s="12">
        <f>MAX('TRL CSP'!AN137:AY137)</f>
        <v>12</v>
      </c>
      <c r="R137" s="12">
        <f>MAX('TRL CSP'!AZ137:BK137)</f>
        <v>11</v>
      </c>
      <c r="S137" s="12">
        <f>MAX('TRL CSP'!BL137:BW137)</f>
        <v>11.118</v>
      </c>
      <c r="T137" s="12">
        <f>MAX('TRL CSP'!BX137:CI137)</f>
        <v>11.01816</v>
      </c>
      <c r="U137" s="12">
        <f>MAX('TRL CSP'!CJ137:CU137)</f>
        <v>11.995559999999999</v>
      </c>
      <c r="V137" s="12">
        <f>MAX('TRL CSP'!CV137:DG137)</f>
        <v>10.888999999999999</v>
      </c>
      <c r="W137" s="12">
        <f>MAX('TRL CSP'!DH137:DS137)</f>
        <v>10.837</v>
      </c>
      <c r="X137" s="12">
        <f t="shared" si="8"/>
        <v>0.54817887466439341</v>
      </c>
      <c r="Y137" s="12">
        <f t="shared" si="8"/>
        <v>0.60315930263849205</v>
      </c>
      <c r="Z137" s="12">
        <f t="shared" si="8"/>
        <v>0.58431652591488659</v>
      </c>
      <c r="AA137" s="12">
        <f t="shared" si="8"/>
        <v>0.54967656012176558</v>
      </c>
      <c r="AB137" s="12">
        <f t="shared" si="8"/>
        <v>0.58488622872561224</v>
      </c>
      <c r="AC137" s="12">
        <f t="shared" si="7"/>
        <v>0.5566034366911693</v>
      </c>
      <c r="AD137" s="12">
        <f t="shared" si="7"/>
        <v>0.57471832054877625</v>
      </c>
      <c r="AE137" s="12">
        <f t="shared" si="7"/>
        <v>0.53846544796917328</v>
      </c>
      <c r="AF137" s="12">
        <f t="shared" si="7"/>
        <v>0.56552400290016613</v>
      </c>
      <c r="AG137" s="12">
        <f t="shared" si="7"/>
        <v>0.55803668979477117</v>
      </c>
      <c r="AH137" s="12">
        <f t="shared" si="9"/>
        <v>0.56635653899692051</v>
      </c>
      <c r="AJ137" s="31">
        <v>10285</v>
      </c>
      <c r="AK137" s="32" t="s">
        <v>93</v>
      </c>
      <c r="AL137" s="33">
        <v>0.35392830665877978</v>
      </c>
    </row>
    <row r="138" spans="2:38" ht="14.4" thickBot="1" x14ac:dyDescent="0.35">
      <c r="B138" s="7">
        <v>12026</v>
      </c>
      <c r="C138" s="8" t="s">
        <v>137</v>
      </c>
      <c r="D138" s="12">
        <f>SUM('TRL Energy'!D138:O138)/8760</f>
        <v>0</v>
      </c>
      <c r="E138" s="12">
        <f>SUM('TRL Energy'!P138:AA138)/8760</f>
        <v>0</v>
      </c>
      <c r="F138" s="12">
        <f>SUM('TRL Energy'!AB138:AM138)/8784</f>
        <v>0</v>
      </c>
      <c r="G138" s="12">
        <f>SUM('TRL Energy'!AN138:AY138)/8760</f>
        <v>15.296575342465754</v>
      </c>
      <c r="H138" s="12">
        <f>SUM('TRL Energy'!AZ138:BK138)/8760</f>
        <v>42.926088242009129</v>
      </c>
      <c r="I138" s="12">
        <f>SUM('TRL Energy'!BL138:BW138)/8760</f>
        <v>40.71357773972602</v>
      </c>
      <c r="J138" s="12">
        <f>SUM('TRL Energy'!BX138:CI138)/8784</f>
        <v>42.135440687613837</v>
      </c>
      <c r="K138" s="12">
        <f>SUM('TRL Energy'!CJ138:CU138)/8760</f>
        <v>45.138800114155259</v>
      </c>
      <c r="L138" s="12">
        <f>SUM('TRL Energy'!CV138:DG138)/8760</f>
        <v>44.735388127853881</v>
      </c>
      <c r="M138" s="12">
        <f>SUM('TRL Energy'!DH138:DS138)/8760</f>
        <v>44.748144863013692</v>
      </c>
      <c r="N138" s="12">
        <f>MAX('TRL CSP'!D138:O138)</f>
        <v>0</v>
      </c>
      <c r="O138" s="12">
        <f>MAX('TRL CSP'!P138:AA138)</f>
        <v>0</v>
      </c>
      <c r="P138" s="12">
        <f>MAX('TRL CSP'!AB138:AM138)</f>
        <v>0</v>
      </c>
      <c r="Q138" s="12">
        <f>MAX('TRL CSP'!AN138:AY138)</f>
        <v>59.1</v>
      </c>
      <c r="R138" s="12">
        <f>MAX('TRL CSP'!AZ138:BK138)</f>
        <v>101.468</v>
      </c>
      <c r="S138" s="12">
        <f>MAX('TRL CSP'!BL138:BW138)</f>
        <v>92.605000000000004</v>
      </c>
      <c r="T138" s="12">
        <f>MAX('TRL CSP'!BX138:CI138)</f>
        <v>93.858999999999995</v>
      </c>
      <c r="U138" s="12">
        <f>MAX('TRL CSP'!CJ138:CU138)</f>
        <v>102.92</v>
      </c>
      <c r="V138" s="12">
        <f>MAX('TRL CSP'!CV138:DG138)</f>
        <v>95.563000000000002</v>
      </c>
      <c r="W138" s="12">
        <f>MAX('TRL CSP'!DH138:DS138)</f>
        <v>103.688</v>
      </c>
      <c r="X138" s="12" t="str">
        <f t="shared" si="8"/>
        <v xml:space="preserve"> </v>
      </c>
      <c r="Y138" s="12" t="str">
        <f t="shared" si="8"/>
        <v xml:space="preserve"> </v>
      </c>
      <c r="Z138" s="12" t="str">
        <f t="shared" si="8"/>
        <v xml:space="preserve"> </v>
      </c>
      <c r="AA138" s="12">
        <f t="shared" si="8"/>
        <v>0.25882530190297381</v>
      </c>
      <c r="AB138" s="12">
        <f t="shared" si="8"/>
        <v>0.42305050106446496</v>
      </c>
      <c r="AC138" s="12">
        <f t="shared" si="7"/>
        <v>0.43964772679365066</v>
      </c>
      <c r="AD138" s="12">
        <f t="shared" si="7"/>
        <v>0.44892275314688884</v>
      </c>
      <c r="AE138" s="12">
        <f t="shared" si="7"/>
        <v>0.43858142357321472</v>
      </c>
      <c r="AF138" s="12">
        <f t="shared" si="7"/>
        <v>0.46812456837744609</v>
      </c>
      <c r="AG138" s="12">
        <f t="shared" si="7"/>
        <v>0.43156531964174921</v>
      </c>
      <c r="AH138" s="12">
        <f t="shared" si="9"/>
        <v>0.41553108492862689</v>
      </c>
      <c r="AJ138" s="34">
        <v>10015</v>
      </c>
      <c r="AK138" s="35" t="s">
        <v>5</v>
      </c>
      <c r="AL138" s="36">
        <v>0.19573545444328261</v>
      </c>
    </row>
    <row r="139" spans="2:38" s="13" customFormat="1" ht="13.2" x14ac:dyDescent="0.25"/>
  </sheetData>
  <pageMargins left="0.7" right="0.7" top="0.75" bottom="0.75" header="0.3" footer="0.3"/>
  <pageSetup orientation="portrait" r:id="rId1"/>
  <ignoredErrors>
    <ignoredError sqref="D5:W1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214"/>
  <sheetViews>
    <sheetView workbookViewId="0">
      <pane xSplit="3" ySplit="3" topLeftCell="AN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8" x14ac:dyDescent="0.3"/>
  <cols>
    <col min="1" max="2" width="8.88671875" style="4"/>
    <col min="3" max="3" width="15" style="4" bestFit="1" customWidth="1"/>
    <col min="4" max="40" width="8.88671875" style="4"/>
    <col min="41" max="41" width="13.109375" style="4" customWidth="1"/>
    <col min="42" max="43" width="8.88671875" style="4"/>
    <col min="44" max="44" width="21" style="4" bestFit="1" customWidth="1"/>
    <col min="45" max="45" width="21.33203125" style="4" bestFit="1" customWidth="1"/>
    <col min="46" max="47" width="8.88671875" style="4"/>
    <col min="48" max="48" width="15" style="4" bestFit="1" customWidth="1"/>
    <col min="49" max="54" width="7.77734375" style="4" customWidth="1"/>
    <col min="55" max="16384" width="8.88671875" style="4"/>
  </cols>
  <sheetData>
    <row r="1" spans="2:55" ht="15" thickBot="1" x14ac:dyDescent="0.35">
      <c r="AU1"/>
      <c r="AV1"/>
      <c r="AW1"/>
      <c r="AX1"/>
      <c r="AY1"/>
      <c r="AZ1"/>
      <c r="BA1"/>
      <c r="BB1"/>
    </row>
    <row r="2" spans="2:55" x14ac:dyDescent="0.3">
      <c r="D2" s="20" t="s">
        <v>287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" t="s">
        <v>288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1" t="s">
        <v>242</v>
      </c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19"/>
      <c r="AQ2" s="43" t="s">
        <v>262</v>
      </c>
      <c r="AR2" s="44"/>
      <c r="AS2" s="45"/>
      <c r="AU2" s="57" t="s">
        <v>289</v>
      </c>
      <c r="AV2" s="19"/>
      <c r="AW2" s="59" t="s">
        <v>241</v>
      </c>
      <c r="AX2" s="64"/>
      <c r="AY2" s="59" t="s">
        <v>290</v>
      </c>
      <c r="AZ2" s="64"/>
      <c r="BA2" s="59" t="s">
        <v>291</v>
      </c>
      <c r="BB2" s="60"/>
    </row>
    <row r="3" spans="2:55" s="41" customFormat="1" ht="27" customHeight="1" x14ac:dyDescent="0.3">
      <c r="B3" s="38" t="s">
        <v>139</v>
      </c>
      <c r="C3" s="38" t="s">
        <v>140</v>
      </c>
      <c r="D3" s="39" t="s">
        <v>276</v>
      </c>
      <c r="E3" s="39" t="s">
        <v>277</v>
      </c>
      <c r="F3" s="39" t="s">
        <v>278</v>
      </c>
      <c r="G3" s="39" t="s">
        <v>279</v>
      </c>
      <c r="H3" s="39" t="s">
        <v>280</v>
      </c>
      <c r="I3" s="39" t="s">
        <v>281</v>
      </c>
      <c r="J3" s="39" t="s">
        <v>282</v>
      </c>
      <c r="K3" s="39" t="s">
        <v>271</v>
      </c>
      <c r="L3" s="39" t="s">
        <v>283</v>
      </c>
      <c r="M3" s="39" t="s">
        <v>284</v>
      </c>
      <c r="N3" s="39" t="s">
        <v>285</v>
      </c>
      <c r="O3" s="39" t="s">
        <v>286</v>
      </c>
      <c r="P3" s="40" t="s">
        <v>276</v>
      </c>
      <c r="Q3" s="40" t="s">
        <v>277</v>
      </c>
      <c r="R3" s="40" t="s">
        <v>278</v>
      </c>
      <c r="S3" s="40" t="s">
        <v>279</v>
      </c>
      <c r="T3" s="40" t="s">
        <v>280</v>
      </c>
      <c r="U3" s="40" t="s">
        <v>281</v>
      </c>
      <c r="V3" s="40" t="s">
        <v>282</v>
      </c>
      <c r="W3" s="40" t="s">
        <v>271</v>
      </c>
      <c r="X3" s="40" t="s">
        <v>283</v>
      </c>
      <c r="Y3" s="40" t="s">
        <v>284</v>
      </c>
      <c r="Z3" s="40" t="s">
        <v>285</v>
      </c>
      <c r="AA3" s="40" t="s">
        <v>286</v>
      </c>
      <c r="AB3" s="56" t="s">
        <v>276</v>
      </c>
      <c r="AC3" s="56" t="s">
        <v>277</v>
      </c>
      <c r="AD3" s="56" t="s">
        <v>278</v>
      </c>
      <c r="AE3" s="56" t="s">
        <v>279</v>
      </c>
      <c r="AF3" s="56" t="s">
        <v>280</v>
      </c>
      <c r="AG3" s="56" t="s">
        <v>281</v>
      </c>
      <c r="AH3" s="56" t="s">
        <v>282</v>
      </c>
      <c r="AI3" s="56" t="s">
        <v>271</v>
      </c>
      <c r="AJ3" s="56" t="s">
        <v>283</v>
      </c>
      <c r="AK3" s="56" t="s">
        <v>284</v>
      </c>
      <c r="AL3" s="56" t="s">
        <v>285</v>
      </c>
      <c r="AM3" s="56" t="s">
        <v>286</v>
      </c>
      <c r="AN3" s="56" t="s">
        <v>243</v>
      </c>
      <c r="AO3" s="55" t="s">
        <v>244</v>
      </c>
      <c r="AQ3" s="46" t="s">
        <v>139</v>
      </c>
      <c r="AR3" s="47" t="s">
        <v>263</v>
      </c>
      <c r="AS3" s="48" t="s">
        <v>261</v>
      </c>
      <c r="AU3" s="58" t="s">
        <v>139</v>
      </c>
      <c r="AV3" s="58" t="s">
        <v>140</v>
      </c>
      <c r="AW3" s="61">
        <v>43132</v>
      </c>
      <c r="AX3" s="65">
        <v>43497</v>
      </c>
      <c r="AY3" s="61">
        <v>43132</v>
      </c>
      <c r="AZ3" s="65">
        <v>43497</v>
      </c>
      <c r="BA3" s="61">
        <v>43132</v>
      </c>
      <c r="BB3" s="62">
        <v>43497</v>
      </c>
    </row>
    <row r="4" spans="2:55" x14ac:dyDescent="0.3">
      <c r="B4" s="4">
        <v>10055</v>
      </c>
      <c r="C4" s="4" t="s">
        <v>141</v>
      </c>
      <c r="D4" s="17">
        <v>0.60949999999999993</v>
      </c>
      <c r="E4" s="17">
        <v>0.75800000000000001</v>
      </c>
      <c r="F4" s="17">
        <v>0.91100000000000003</v>
      </c>
      <c r="G4" s="17">
        <v>0.90449999999999997</v>
      </c>
      <c r="H4" s="17">
        <v>0.90649999999999997</v>
      </c>
      <c r="I4" s="17">
        <v>0.79949999999999999</v>
      </c>
      <c r="J4" s="17">
        <v>0.67749999999999999</v>
      </c>
      <c r="K4" s="17">
        <v>0.52</v>
      </c>
      <c r="L4" s="17">
        <v>0.375</v>
      </c>
      <c r="M4" s="17">
        <v>0.4345</v>
      </c>
      <c r="N4" s="17">
        <v>0.45500000000000002</v>
      </c>
      <c r="O4" s="17">
        <v>0.46699999999999997</v>
      </c>
      <c r="P4" s="17">
        <v>7.7499999999999999E-2</v>
      </c>
      <c r="Q4" s="17">
        <v>4.5499999999999999E-2</v>
      </c>
      <c r="R4" s="17">
        <v>0.1195</v>
      </c>
      <c r="S4" s="17">
        <v>0.16499999999999998</v>
      </c>
      <c r="T4" s="17">
        <v>0.13350000000000001</v>
      </c>
      <c r="U4" s="17">
        <v>0.14950000000000002</v>
      </c>
      <c r="V4" s="17">
        <v>2.8500000000000001E-2</v>
      </c>
      <c r="W4" s="17">
        <v>5.5500000000000001E-2</v>
      </c>
      <c r="X4" s="17">
        <v>1.15E-2</v>
      </c>
      <c r="Y4" s="17">
        <v>5.6999999999999995E-2</v>
      </c>
      <c r="Z4" s="17">
        <v>9.9000000000000005E-2</v>
      </c>
      <c r="AA4" s="17">
        <v>5.5999999999999994E-2</v>
      </c>
      <c r="AB4" s="23">
        <f t="shared" ref="AB4:AB35" si="0">P4/D4</f>
        <v>0.12715340442986056</v>
      </c>
      <c r="AC4" s="23">
        <f t="shared" ref="AC4:AC35" si="1">Q4/E4</f>
        <v>6.0026385224274406E-2</v>
      </c>
      <c r="AD4" s="23">
        <f t="shared" ref="AD4:AD35" si="2">R4/F4</f>
        <v>0.13117453347969263</v>
      </c>
      <c r="AE4" s="23">
        <f t="shared" ref="AE4:AE35" si="3">S4/G4</f>
        <v>0.18242122719734657</v>
      </c>
      <c r="AF4" s="23">
        <f t="shared" ref="AF4:AF35" si="4">T4/H4</f>
        <v>0.14726971869829014</v>
      </c>
      <c r="AG4" s="23">
        <f t="shared" ref="AG4:AG35" si="5">U4/I4</f>
        <v>0.18699186991869921</v>
      </c>
      <c r="AH4" s="23">
        <f t="shared" ref="AH4:AH35" si="6">V4/J4</f>
        <v>4.2066420664206641E-2</v>
      </c>
      <c r="AI4" s="23">
        <f t="shared" ref="AI4:AI35" si="7">W4/K4</f>
        <v>0.10673076923076923</v>
      </c>
      <c r="AJ4" s="23">
        <f t="shared" ref="AJ4:AJ35" si="8">X4/L4</f>
        <v>3.0666666666666665E-2</v>
      </c>
      <c r="AK4" s="23">
        <f t="shared" ref="AK4:AK35" si="9">Y4/M4</f>
        <v>0.13118527042577674</v>
      </c>
      <c r="AL4" s="23">
        <f t="shared" ref="AL4:AL35" si="10">Z4/N4</f>
        <v>0.21758241758241759</v>
      </c>
      <c r="AM4" s="23">
        <f t="shared" ref="AM4:AM35" si="11">AA4/O4</f>
        <v>0.11991434689507494</v>
      </c>
      <c r="AN4" s="24">
        <f>AVERAGE(AB4:AM4)</f>
        <v>0.12359858586775625</v>
      </c>
      <c r="AO4" s="24">
        <f>AVERAGE(AB4,AC4,AD4,AE4,BA4,AG4,AH4,AI4,AJ4,AK4,AL4,AM4)</f>
        <v>0.12670256742197264</v>
      </c>
      <c r="AQ4" s="49">
        <v>10343</v>
      </c>
      <c r="AR4" s="50" t="s">
        <v>215</v>
      </c>
      <c r="AS4" s="51">
        <f>VLOOKUP(AQ4, $B$4:$AN$108, 39, FALSE)</f>
        <v>0</v>
      </c>
      <c r="AU4" s="4">
        <v>10055</v>
      </c>
      <c r="AV4" s="4" t="s">
        <v>141</v>
      </c>
      <c r="AW4" s="63">
        <f>VLOOKUP($AU4, 'TRL CSP'!$B$5:$DS$138, 103, FALSE)</f>
        <v>0.94299999999999995</v>
      </c>
      <c r="AX4" s="66">
        <f>VLOOKUP($AU4, 'TRL CSP'!$B$5:$DS$138, 115, FALSE)</f>
        <v>0.87</v>
      </c>
      <c r="AY4" s="63">
        <v>0.17399999999999999</v>
      </c>
      <c r="AZ4" s="66">
        <v>9.2999999999999999E-2</v>
      </c>
      <c r="BA4" s="67">
        <f>AY4/AW4</f>
        <v>0.18451749734888653</v>
      </c>
      <c r="BB4" s="71">
        <f>AZ4/AX4</f>
        <v>0.10689655172413794</v>
      </c>
      <c r="BC4" s="23"/>
    </row>
    <row r="5" spans="2:55" x14ac:dyDescent="0.3">
      <c r="B5" s="4">
        <v>10005</v>
      </c>
      <c r="C5" s="4" t="s">
        <v>142</v>
      </c>
      <c r="D5" s="17">
        <v>0.84699999999999998</v>
      </c>
      <c r="E5" s="17">
        <v>0.99349999999999994</v>
      </c>
      <c r="F5" s="17">
        <v>1.1840000000000002</v>
      </c>
      <c r="G5" s="17">
        <v>1.139</v>
      </c>
      <c r="H5" s="17">
        <v>1.3955</v>
      </c>
      <c r="I5" s="17">
        <v>1.2130000000000001</v>
      </c>
      <c r="J5" s="17">
        <v>1.0375000000000001</v>
      </c>
      <c r="K5" s="17">
        <v>0.752</v>
      </c>
      <c r="L5" s="17">
        <v>0.65050000000000008</v>
      </c>
      <c r="M5" s="17">
        <v>0.52950000000000008</v>
      </c>
      <c r="N5" s="17">
        <v>0.53350000000000009</v>
      </c>
      <c r="O5" s="17">
        <v>0.753</v>
      </c>
      <c r="P5" s="17">
        <v>4.65E-2</v>
      </c>
      <c r="Q5" s="17">
        <v>5.0000000000000001E-3</v>
      </c>
      <c r="R5" s="17">
        <v>5.4999999999999997E-3</v>
      </c>
      <c r="S5" s="17">
        <v>0</v>
      </c>
      <c r="T5" s="17">
        <v>0.17699999999999999</v>
      </c>
      <c r="U5" s="17">
        <v>0.19750000000000001</v>
      </c>
      <c r="V5" s="17">
        <v>0.11749999999999999</v>
      </c>
      <c r="W5" s="17">
        <v>7.3499999999999996E-2</v>
      </c>
      <c r="X5" s="17">
        <v>0.1295</v>
      </c>
      <c r="Y5" s="17">
        <v>5.1999999999999998E-2</v>
      </c>
      <c r="Z5" s="17">
        <v>7.9000000000000001E-2</v>
      </c>
      <c r="AA5" s="17">
        <v>0.14649999999999999</v>
      </c>
      <c r="AB5" s="23">
        <f t="shared" si="0"/>
        <v>5.489964580873672E-2</v>
      </c>
      <c r="AC5" s="23">
        <f t="shared" si="1"/>
        <v>5.0327126321087073E-3</v>
      </c>
      <c r="AD5" s="23">
        <f t="shared" si="2"/>
        <v>4.6452702702702697E-3</v>
      </c>
      <c r="AE5" s="23">
        <f t="shared" si="3"/>
        <v>0</v>
      </c>
      <c r="AF5" s="23">
        <f t="shared" si="4"/>
        <v>0.12683625940523111</v>
      </c>
      <c r="AG5" s="23">
        <f t="shared" si="5"/>
        <v>0.16281945589447649</v>
      </c>
      <c r="AH5" s="23">
        <f t="shared" si="6"/>
        <v>0.11325301204819276</v>
      </c>
      <c r="AI5" s="23">
        <f t="shared" si="7"/>
        <v>9.7739361702127658E-2</v>
      </c>
      <c r="AJ5" s="23">
        <f t="shared" si="8"/>
        <v>0.19907763259031513</v>
      </c>
      <c r="AK5" s="23">
        <f t="shared" si="9"/>
        <v>9.8205854579792237E-2</v>
      </c>
      <c r="AL5" s="23">
        <f t="shared" si="10"/>
        <v>0.14807872539831302</v>
      </c>
      <c r="AM5" s="23">
        <f t="shared" si="11"/>
        <v>0.1945551128818061</v>
      </c>
      <c r="AN5" s="24">
        <f t="shared" ref="AN5:AN68" si="12">AVERAGE(AB5:AM5)</f>
        <v>0.10042858693428086</v>
      </c>
      <c r="AO5" s="24">
        <f t="shared" ref="AO5:AO68" si="13">AVERAGE(AB5,AC5,AD5,AE5,BA5,AG5,AH5,AI5,AJ5,AK5,AL5,AM5)</f>
        <v>0.10349852535546494</v>
      </c>
      <c r="AQ5" s="49">
        <v>10087</v>
      </c>
      <c r="AR5" s="50" t="s">
        <v>208</v>
      </c>
      <c r="AS5" s="51">
        <f t="shared" ref="AS5:AS68" si="14">VLOOKUP(AQ5, $B$4:$AN$108, 39, FALSE)</f>
        <v>1.9336841035026179E-3</v>
      </c>
      <c r="AU5" s="4">
        <v>10005</v>
      </c>
      <c r="AV5" s="4" t="s">
        <v>142</v>
      </c>
      <c r="AW5" s="63">
        <f>VLOOKUP($AU5, 'TRL CSP'!$B$5:$DS$138, 103, FALSE)</f>
        <v>1.393</v>
      </c>
      <c r="AX5" s="66">
        <f>VLOOKUP($AU5, 'TRL CSP'!$B$5:$DS$138, 115, FALSE)</f>
        <v>1.3979999999999999</v>
      </c>
      <c r="AY5" s="63">
        <v>0.22800000000000001</v>
      </c>
      <c r="AZ5" s="66">
        <v>0.126</v>
      </c>
      <c r="BA5" s="67">
        <f t="shared" ref="BA5:BA68" si="15">AY5/AW5</f>
        <v>0.16367552045944006</v>
      </c>
      <c r="BB5" s="71">
        <f t="shared" ref="BB5:BB68" si="16">AZ5/AX5</f>
        <v>9.012875536480687E-2</v>
      </c>
    </row>
    <row r="6" spans="2:55" x14ac:dyDescent="0.3">
      <c r="B6" s="4">
        <v>10057</v>
      </c>
      <c r="C6" s="4" t="s">
        <v>143</v>
      </c>
      <c r="D6" s="17">
        <v>24.378</v>
      </c>
      <c r="E6" s="17">
        <v>29.515499999999999</v>
      </c>
      <c r="F6" s="17">
        <v>32.5505</v>
      </c>
      <c r="G6" s="17">
        <v>31.716999999999999</v>
      </c>
      <c r="H6" s="17">
        <v>34.731000000000002</v>
      </c>
      <c r="I6" s="17">
        <v>31.359000000000002</v>
      </c>
      <c r="J6" s="17">
        <v>26.209499999999998</v>
      </c>
      <c r="K6" s="17">
        <v>23.372500000000002</v>
      </c>
      <c r="L6" s="17">
        <v>30.82</v>
      </c>
      <c r="M6" s="17">
        <v>35.529499999999999</v>
      </c>
      <c r="N6" s="17">
        <v>36.872500000000002</v>
      </c>
      <c r="O6" s="17">
        <v>31.5655</v>
      </c>
      <c r="P6" s="17">
        <v>0.2235</v>
      </c>
      <c r="Q6" s="17">
        <v>0.63149999999999995</v>
      </c>
      <c r="R6" s="17">
        <v>0.8125</v>
      </c>
      <c r="S6" s="17">
        <v>2.2974999999999999</v>
      </c>
      <c r="T6" s="17">
        <v>3.1340000000000003</v>
      </c>
      <c r="U6" s="17">
        <v>3.9305000000000003</v>
      </c>
      <c r="V6" s="17">
        <v>2.2505000000000002</v>
      </c>
      <c r="W6" s="17">
        <v>0</v>
      </c>
      <c r="X6" s="17">
        <v>3.302</v>
      </c>
      <c r="Y6" s="17">
        <v>2.3440000000000003</v>
      </c>
      <c r="Z6" s="17">
        <v>5.3034999999999997</v>
      </c>
      <c r="AA6" s="17">
        <v>7.109</v>
      </c>
      <c r="AB6" s="23">
        <f t="shared" si="0"/>
        <v>9.1681023873984736E-3</v>
      </c>
      <c r="AC6" s="23">
        <f t="shared" si="1"/>
        <v>2.1395537937693752E-2</v>
      </c>
      <c r="AD6" s="23">
        <f t="shared" si="2"/>
        <v>2.4961214113454477E-2</v>
      </c>
      <c r="AE6" s="23">
        <f t="shared" si="3"/>
        <v>7.2437494088343796E-2</v>
      </c>
      <c r="AF6" s="23">
        <f t="shared" si="4"/>
        <v>9.0236388241052665E-2</v>
      </c>
      <c r="AG6" s="23">
        <f t="shared" si="5"/>
        <v>0.12533881820211104</v>
      </c>
      <c r="AH6" s="23">
        <f t="shared" si="6"/>
        <v>8.5865812014727497E-2</v>
      </c>
      <c r="AI6" s="23">
        <f t="shared" si="7"/>
        <v>0</v>
      </c>
      <c r="AJ6" s="23">
        <f t="shared" si="8"/>
        <v>0.10713822193380922</v>
      </c>
      <c r="AK6" s="23">
        <f t="shared" si="9"/>
        <v>6.5973346092683557E-2</v>
      </c>
      <c r="AL6" s="23">
        <f t="shared" si="10"/>
        <v>0.14383348023594819</v>
      </c>
      <c r="AM6" s="23">
        <f t="shared" si="11"/>
        <v>0.22521423706261584</v>
      </c>
      <c r="AN6" s="24">
        <f t="shared" si="12"/>
        <v>8.0963554359153214E-2</v>
      </c>
      <c r="AO6" s="24">
        <f t="shared" si="13"/>
        <v>8.2139105664985376E-2</v>
      </c>
      <c r="AQ6" s="49">
        <v>10116</v>
      </c>
      <c r="AR6" s="50" t="s">
        <v>160</v>
      </c>
      <c r="AS6" s="51">
        <f t="shared" si="14"/>
        <v>9.5362511311687173E-3</v>
      </c>
      <c r="AU6" s="4">
        <v>10057</v>
      </c>
      <c r="AV6" s="4" t="s">
        <v>143</v>
      </c>
      <c r="AW6" s="63">
        <f>VLOOKUP($AU6, 'TRL CSP'!$B$5:$DS$138, 103, FALSE)</f>
        <v>34.262</v>
      </c>
      <c r="AX6" s="66">
        <f>VLOOKUP($AU6, 'TRL CSP'!$B$5:$DS$138, 115, FALSE)</f>
        <v>35.200000000000003</v>
      </c>
      <c r="AY6" s="63">
        <v>3.5750000000000002</v>
      </c>
      <c r="AZ6" s="66">
        <v>2.6930000000000001</v>
      </c>
      <c r="BA6" s="67">
        <f t="shared" si="15"/>
        <v>0.10434300391103847</v>
      </c>
      <c r="BB6" s="71">
        <f t="shared" si="16"/>
        <v>7.650568181818182E-2</v>
      </c>
    </row>
    <row r="7" spans="2:55" x14ac:dyDescent="0.3">
      <c r="B7" s="4">
        <v>10015</v>
      </c>
      <c r="C7" s="4" t="s">
        <v>144</v>
      </c>
      <c r="D7" s="17">
        <v>1.4219999999999999</v>
      </c>
      <c r="E7" s="17">
        <v>1.1495</v>
      </c>
      <c r="F7" s="17">
        <v>1.113</v>
      </c>
      <c r="G7" s="17">
        <v>1.1364999999999998</v>
      </c>
      <c r="H7" s="17">
        <v>1.1484999999999999</v>
      </c>
      <c r="I7" s="17">
        <v>1.1395</v>
      </c>
      <c r="J7" s="17">
        <v>1.2444999999999999</v>
      </c>
      <c r="K7" s="17">
        <v>1.9390000000000001</v>
      </c>
      <c r="L7" s="17">
        <v>2.5145</v>
      </c>
      <c r="M7" s="17">
        <v>2.766</v>
      </c>
      <c r="N7" s="17">
        <v>2.8594999999999997</v>
      </c>
      <c r="O7" s="17">
        <v>1.986</v>
      </c>
      <c r="P7" s="17">
        <v>0.17050000000000001</v>
      </c>
      <c r="Q7" s="17">
        <v>0</v>
      </c>
      <c r="R7" s="17">
        <v>0</v>
      </c>
      <c r="S7" s="17">
        <v>3.15E-2</v>
      </c>
      <c r="T7" s="17">
        <v>0.1</v>
      </c>
      <c r="U7" s="17">
        <v>0.11249999999999999</v>
      </c>
      <c r="V7" s="17">
        <v>0.32400000000000001</v>
      </c>
      <c r="W7" s="17">
        <v>0.42749999999999999</v>
      </c>
      <c r="X7" s="17">
        <v>0.35349999999999998</v>
      </c>
      <c r="Y7" s="17">
        <v>0.54300000000000004</v>
      </c>
      <c r="Z7" s="17">
        <v>0.3085</v>
      </c>
      <c r="AA7" s="17">
        <v>0.28300000000000003</v>
      </c>
      <c r="AB7" s="23">
        <f t="shared" si="0"/>
        <v>0.11990154711673701</v>
      </c>
      <c r="AC7" s="23">
        <f t="shared" si="1"/>
        <v>0</v>
      </c>
      <c r="AD7" s="23">
        <f t="shared" si="2"/>
        <v>0</v>
      </c>
      <c r="AE7" s="23">
        <f t="shared" si="3"/>
        <v>2.771667399912011E-2</v>
      </c>
      <c r="AF7" s="23">
        <f t="shared" si="4"/>
        <v>8.7070091423596008E-2</v>
      </c>
      <c r="AG7" s="23">
        <f t="shared" si="5"/>
        <v>9.8727512066695916E-2</v>
      </c>
      <c r="AH7" s="23">
        <f t="shared" si="6"/>
        <v>0.26034552028927282</v>
      </c>
      <c r="AI7" s="23">
        <f t="shared" si="7"/>
        <v>0.22047447137699844</v>
      </c>
      <c r="AJ7" s="23">
        <f t="shared" si="8"/>
        <v>0.14058460926625571</v>
      </c>
      <c r="AK7" s="23">
        <f t="shared" si="9"/>
        <v>0.1963123644251627</v>
      </c>
      <c r="AL7" s="23">
        <f t="shared" si="10"/>
        <v>0.10788599405490472</v>
      </c>
      <c r="AM7" s="23">
        <f t="shared" si="11"/>
        <v>0.14249748237663648</v>
      </c>
      <c r="AN7" s="24">
        <f t="shared" si="12"/>
        <v>0.116793022199615</v>
      </c>
      <c r="AO7" s="24">
        <f t="shared" si="13"/>
        <v>0.12030376178167106</v>
      </c>
      <c r="AQ7" s="49">
        <v>13927</v>
      </c>
      <c r="AR7" s="50" t="s">
        <v>182</v>
      </c>
      <c r="AS7" s="51">
        <f t="shared" si="14"/>
        <v>1.4191856420327652E-2</v>
      </c>
      <c r="AU7" s="4">
        <v>10015</v>
      </c>
      <c r="AV7" s="4" t="s">
        <v>144</v>
      </c>
      <c r="AW7" s="63">
        <f>VLOOKUP($AU7, 'TRL CSP'!$B$5:$DS$138, 103, FALSE)</f>
        <v>1.161</v>
      </c>
      <c r="AX7" s="66">
        <f>VLOOKUP($AU7, 'TRL CSP'!$B$5:$DS$138, 115, FALSE)</f>
        <v>1.1359999999999999</v>
      </c>
      <c r="AY7" s="63">
        <v>0.15</v>
      </c>
      <c r="AZ7" s="66">
        <v>0.05</v>
      </c>
      <c r="BA7" s="67">
        <f t="shared" si="15"/>
        <v>0.12919896640826872</v>
      </c>
      <c r="BB7" s="71">
        <f t="shared" si="16"/>
        <v>4.4014084507042257E-2</v>
      </c>
    </row>
    <row r="8" spans="2:55" x14ac:dyDescent="0.3">
      <c r="B8" s="4">
        <v>10059</v>
      </c>
      <c r="C8" s="4" t="s">
        <v>145</v>
      </c>
      <c r="D8" s="17">
        <v>10.885999999999999</v>
      </c>
      <c r="E8" s="17">
        <v>13.281000000000001</v>
      </c>
      <c r="F8" s="17">
        <v>14.5345</v>
      </c>
      <c r="G8" s="17">
        <v>14.682500000000001</v>
      </c>
      <c r="H8" s="17">
        <v>16.66</v>
      </c>
      <c r="I8" s="17">
        <v>15.6905</v>
      </c>
      <c r="J8" s="17">
        <v>13.144500000000001</v>
      </c>
      <c r="K8" s="17">
        <v>10.5495</v>
      </c>
      <c r="L8" s="17">
        <v>8.19</v>
      </c>
      <c r="M8" s="17">
        <v>7.7545000000000002</v>
      </c>
      <c r="N8" s="17">
        <v>7.6390000000000002</v>
      </c>
      <c r="O8" s="17">
        <v>9.0739999999999998</v>
      </c>
      <c r="P8" s="17">
        <v>0</v>
      </c>
      <c r="Q8" s="17">
        <v>0.51149999999999995</v>
      </c>
      <c r="R8" s="17">
        <v>0.60299999999999998</v>
      </c>
      <c r="S8" s="17">
        <v>1.399</v>
      </c>
      <c r="T8" s="17">
        <v>1.2430000000000001</v>
      </c>
      <c r="U8" s="17">
        <v>2.4249999999999998</v>
      </c>
      <c r="V8" s="17">
        <v>1.1305000000000001</v>
      </c>
      <c r="W8" s="17">
        <v>1.0115000000000001</v>
      </c>
      <c r="X8" s="17">
        <v>0.30000000000000004</v>
      </c>
      <c r="Y8" s="17">
        <v>0.3745</v>
      </c>
      <c r="Z8" s="17">
        <v>0.124</v>
      </c>
      <c r="AA8" s="17">
        <v>0.35899999999999999</v>
      </c>
      <c r="AB8" s="23">
        <f t="shared" si="0"/>
        <v>0</v>
      </c>
      <c r="AC8" s="23">
        <f t="shared" si="1"/>
        <v>3.8513666139597919E-2</v>
      </c>
      <c r="AD8" s="23">
        <f t="shared" si="2"/>
        <v>4.1487495269875121E-2</v>
      </c>
      <c r="AE8" s="23">
        <f t="shared" si="3"/>
        <v>9.5283500766218276E-2</v>
      </c>
      <c r="AF8" s="23">
        <f t="shared" si="4"/>
        <v>7.4609843937575041E-2</v>
      </c>
      <c r="AG8" s="23">
        <f t="shared" si="5"/>
        <v>0.15455211752334214</v>
      </c>
      <c r="AH8" s="23">
        <f t="shared" si="6"/>
        <v>8.6005553653619379E-2</v>
      </c>
      <c r="AI8" s="23">
        <f t="shared" si="7"/>
        <v>9.5881321389639326E-2</v>
      </c>
      <c r="AJ8" s="23">
        <f t="shared" si="8"/>
        <v>3.6630036630036639E-2</v>
      </c>
      <c r="AK8" s="23">
        <f t="shared" si="9"/>
        <v>4.8294538654974531E-2</v>
      </c>
      <c r="AL8" s="23">
        <f t="shared" si="10"/>
        <v>1.6232491163764889E-2</v>
      </c>
      <c r="AM8" s="23">
        <f t="shared" si="11"/>
        <v>3.9563588274189994E-2</v>
      </c>
      <c r="AN8" s="24">
        <f t="shared" si="12"/>
        <v>6.0587846116902773E-2</v>
      </c>
      <c r="AO8" s="24">
        <f t="shared" si="13"/>
        <v>6.4834003397759576E-2</v>
      </c>
      <c r="AQ8" s="49">
        <v>10279</v>
      </c>
      <c r="AR8" s="50" t="s">
        <v>201</v>
      </c>
      <c r="AS8" s="51">
        <f t="shared" si="14"/>
        <v>1.9273423150020313E-2</v>
      </c>
      <c r="AU8" s="4">
        <v>10059</v>
      </c>
      <c r="AV8" s="4" t="s">
        <v>145</v>
      </c>
      <c r="AW8" s="63">
        <f>VLOOKUP($AU8, 'TRL CSP'!$B$5:$DS$138, 103, FALSE)</f>
        <v>16.852</v>
      </c>
      <c r="AX8" s="66">
        <f>VLOOKUP($AU8, 'TRL CSP'!$B$5:$DS$138, 115, FALSE)</f>
        <v>16.468</v>
      </c>
      <c r="AY8" s="63">
        <v>2.1160000000000001</v>
      </c>
      <c r="AZ8" s="66">
        <v>0.37</v>
      </c>
      <c r="BA8" s="67">
        <f t="shared" si="15"/>
        <v>0.12556373130785664</v>
      </c>
      <c r="BB8" s="71">
        <f t="shared" si="16"/>
        <v>2.2467816371144037E-2</v>
      </c>
    </row>
    <row r="9" spans="2:55" x14ac:dyDescent="0.3">
      <c r="B9" s="4">
        <v>10025</v>
      </c>
      <c r="C9" s="4" t="s">
        <v>7</v>
      </c>
      <c r="D9" s="17">
        <v>79.709500000000006</v>
      </c>
      <c r="E9" s="17">
        <v>82.926500000000004</v>
      </c>
      <c r="F9" s="17">
        <v>85.567499999999995</v>
      </c>
      <c r="G9" s="17">
        <v>80.181000000000012</v>
      </c>
      <c r="H9" s="17">
        <v>102.49199999999999</v>
      </c>
      <c r="I9" s="17">
        <v>93.416499999999999</v>
      </c>
      <c r="J9" s="17">
        <v>69.287000000000006</v>
      </c>
      <c r="K9" s="17">
        <v>93.487499999999997</v>
      </c>
      <c r="L9" s="17">
        <v>106.9665</v>
      </c>
      <c r="M9" s="17">
        <v>115.815</v>
      </c>
      <c r="N9" s="17">
        <v>114.9085</v>
      </c>
      <c r="O9" s="17">
        <v>96.342999999999989</v>
      </c>
      <c r="P9" s="17">
        <v>6.3620000000000001</v>
      </c>
      <c r="Q9" s="17">
        <v>4.8889999999999993</v>
      </c>
      <c r="R9" s="17">
        <v>5.6035000000000004</v>
      </c>
      <c r="S9" s="17">
        <v>0.30399999999999999</v>
      </c>
      <c r="T9" s="17">
        <v>10.946999999999999</v>
      </c>
      <c r="U9" s="17">
        <v>17.3795</v>
      </c>
      <c r="V9" s="17">
        <v>0</v>
      </c>
      <c r="W9" s="17">
        <v>4.4254999999999995</v>
      </c>
      <c r="X9" s="17">
        <v>7.1509999999999998</v>
      </c>
      <c r="Y9" s="17">
        <v>13.5365</v>
      </c>
      <c r="Z9" s="17">
        <v>15.952999999999999</v>
      </c>
      <c r="AA9" s="17">
        <v>10.534000000000001</v>
      </c>
      <c r="AB9" s="23">
        <f t="shared" si="0"/>
        <v>7.9814827592695967E-2</v>
      </c>
      <c r="AC9" s="23">
        <f t="shared" si="1"/>
        <v>5.8955822324588632E-2</v>
      </c>
      <c r="AD9" s="23">
        <f t="shared" si="2"/>
        <v>6.5486311975925443E-2</v>
      </c>
      <c r="AE9" s="23">
        <f t="shared" si="3"/>
        <v>3.7914219079333003E-3</v>
      </c>
      <c r="AF9" s="23">
        <f t="shared" si="4"/>
        <v>0.10680833626039106</v>
      </c>
      <c r="AG9" s="23">
        <f t="shared" si="5"/>
        <v>0.1860431508352379</v>
      </c>
      <c r="AH9" s="23">
        <f t="shared" si="6"/>
        <v>0</v>
      </c>
      <c r="AI9" s="23">
        <f t="shared" si="7"/>
        <v>4.7337879395641123E-2</v>
      </c>
      <c r="AJ9" s="23">
        <f t="shared" si="8"/>
        <v>6.6852706221106603E-2</v>
      </c>
      <c r="AK9" s="23">
        <f t="shared" si="9"/>
        <v>0.11688036955489359</v>
      </c>
      <c r="AL9" s="23">
        <f t="shared" si="10"/>
        <v>0.13883220127318691</v>
      </c>
      <c r="AM9" s="23">
        <f t="shared" si="11"/>
        <v>0.10933850928453548</v>
      </c>
      <c r="AN9" s="24">
        <f t="shared" si="12"/>
        <v>8.1678461385511339E-2</v>
      </c>
      <c r="AO9" s="24">
        <f t="shared" si="13"/>
        <v>8.2125009002454244E-2</v>
      </c>
      <c r="AQ9" s="49">
        <v>10371</v>
      </c>
      <c r="AR9" s="50" t="s">
        <v>223</v>
      </c>
      <c r="AS9" s="51">
        <f t="shared" si="14"/>
        <v>4.43325475256666E-2</v>
      </c>
      <c r="AU9" s="4">
        <v>10025</v>
      </c>
      <c r="AV9" s="4" t="s">
        <v>7</v>
      </c>
      <c r="AW9" s="63">
        <f>VLOOKUP($AU9, 'TRL CSP'!$B$5:$DS$138, 103, FALSE)</f>
        <v>91.978999999999999</v>
      </c>
      <c r="AX9" s="66">
        <f>VLOOKUP($AU9, 'TRL CSP'!$B$5:$DS$138, 115, FALSE)</f>
        <v>113.005</v>
      </c>
      <c r="AY9" s="63">
        <v>10.317</v>
      </c>
      <c r="AZ9" s="66">
        <v>11.577</v>
      </c>
      <c r="BA9" s="67">
        <f t="shared" si="15"/>
        <v>0.11216690766370585</v>
      </c>
      <c r="BB9" s="71">
        <f t="shared" si="16"/>
        <v>0.10244679438962878</v>
      </c>
    </row>
    <row r="10" spans="2:55" x14ac:dyDescent="0.3">
      <c r="B10" s="4">
        <v>10027</v>
      </c>
      <c r="C10" s="4" t="s">
        <v>146</v>
      </c>
      <c r="D10" s="17">
        <v>80.80449999999999</v>
      </c>
      <c r="E10" s="17">
        <v>50.055499999999995</v>
      </c>
      <c r="F10" s="17">
        <v>52.298999999999999</v>
      </c>
      <c r="G10" s="17">
        <v>50.744</v>
      </c>
      <c r="H10" s="17">
        <v>60.058499999999995</v>
      </c>
      <c r="I10" s="17">
        <v>59.206500000000005</v>
      </c>
      <c r="J10" s="17">
        <v>84.275000000000006</v>
      </c>
      <c r="K10" s="17">
        <v>125.93600000000001</v>
      </c>
      <c r="L10" s="17">
        <v>138.76650000000001</v>
      </c>
      <c r="M10" s="17">
        <v>133.797</v>
      </c>
      <c r="N10" s="17">
        <v>129.65050000000002</v>
      </c>
      <c r="O10" s="17">
        <v>109.381</v>
      </c>
      <c r="P10" s="17">
        <v>12.875499999999999</v>
      </c>
      <c r="Q10" s="17">
        <v>3.9095000000000004</v>
      </c>
      <c r="R10" s="17">
        <v>3.71</v>
      </c>
      <c r="S10" s="17">
        <v>3.1585000000000001</v>
      </c>
      <c r="T10" s="17">
        <v>6.0519999999999996</v>
      </c>
      <c r="U10" s="17">
        <v>11.3215</v>
      </c>
      <c r="V10" s="17">
        <v>19.134500000000003</v>
      </c>
      <c r="W10" s="17">
        <v>6.8840000000000003</v>
      </c>
      <c r="X10" s="17">
        <v>3.9295</v>
      </c>
      <c r="Y10" s="17">
        <v>10.059000000000001</v>
      </c>
      <c r="Z10" s="17">
        <v>21.542999999999999</v>
      </c>
      <c r="AA10" s="17">
        <v>11.769</v>
      </c>
      <c r="AB10" s="23">
        <f t="shared" si="0"/>
        <v>0.15934137331460502</v>
      </c>
      <c r="AC10" s="23">
        <f t="shared" si="1"/>
        <v>7.810330533108252E-2</v>
      </c>
      <c r="AD10" s="23">
        <f t="shared" si="2"/>
        <v>7.0938258857721939E-2</v>
      </c>
      <c r="AE10" s="23">
        <f t="shared" si="3"/>
        <v>6.224381207630459E-2</v>
      </c>
      <c r="AF10" s="23">
        <f t="shared" si="4"/>
        <v>0.10076841745964352</v>
      </c>
      <c r="AG10" s="23">
        <f t="shared" si="5"/>
        <v>0.19122055855353717</v>
      </c>
      <c r="AH10" s="23">
        <f t="shared" si="6"/>
        <v>0.22704835360427175</v>
      </c>
      <c r="AI10" s="23">
        <f t="shared" si="7"/>
        <v>5.4662685808664721E-2</v>
      </c>
      <c r="AJ10" s="23">
        <f t="shared" si="8"/>
        <v>2.8317353251685384E-2</v>
      </c>
      <c r="AK10" s="23">
        <f t="shared" si="9"/>
        <v>7.5181057871252732E-2</v>
      </c>
      <c r="AL10" s="23">
        <f t="shared" si="10"/>
        <v>0.16616210504394505</v>
      </c>
      <c r="AM10" s="23">
        <f t="shared" si="11"/>
        <v>0.10759638328411698</v>
      </c>
      <c r="AN10" s="24">
        <f t="shared" si="12"/>
        <v>0.11013197203806928</v>
      </c>
      <c r="AO10" s="24">
        <f t="shared" si="13"/>
        <v>0.11087795308579351</v>
      </c>
      <c r="AQ10" s="49">
        <v>10082</v>
      </c>
      <c r="AR10" s="50" t="s">
        <v>196</v>
      </c>
      <c r="AS10" s="51">
        <f t="shared" si="14"/>
        <v>4.857461591826287E-2</v>
      </c>
      <c r="AU10" s="4">
        <v>10027</v>
      </c>
      <c r="AV10" s="4" t="s">
        <v>146</v>
      </c>
      <c r="AW10" s="63">
        <f>VLOOKUP($AU10, 'TRL CSP'!$B$5:$DS$138, 103, FALSE)</f>
        <v>55.359000000000002</v>
      </c>
      <c r="AX10" s="66">
        <f>VLOOKUP($AU10, 'TRL CSP'!$B$5:$DS$138, 115, FALSE)</f>
        <v>64.757999999999996</v>
      </c>
      <c r="AY10" s="63">
        <v>6.0739999999999998</v>
      </c>
      <c r="AZ10" s="66">
        <v>6.03</v>
      </c>
      <c r="BA10" s="67">
        <f t="shared" si="15"/>
        <v>0.10972019003233439</v>
      </c>
      <c r="BB10" s="71">
        <f t="shared" si="16"/>
        <v>9.3115908459186519E-2</v>
      </c>
    </row>
    <row r="11" spans="2:55" x14ac:dyDescent="0.3">
      <c r="B11" s="4">
        <v>10061</v>
      </c>
      <c r="C11" s="4" t="s">
        <v>147</v>
      </c>
      <c r="D11" s="17">
        <v>11.481999999999999</v>
      </c>
      <c r="E11" s="17">
        <v>13.084</v>
      </c>
      <c r="F11" s="17">
        <v>14.094999999999999</v>
      </c>
      <c r="G11" s="17">
        <v>13.8225</v>
      </c>
      <c r="H11" s="17">
        <v>15.356</v>
      </c>
      <c r="I11" s="17">
        <v>13.387499999999999</v>
      </c>
      <c r="J11" s="17">
        <v>11.4115</v>
      </c>
      <c r="K11" s="17">
        <v>10.176</v>
      </c>
      <c r="L11" s="17">
        <v>10.701499999999999</v>
      </c>
      <c r="M11" s="17">
        <v>10.922000000000001</v>
      </c>
      <c r="N11" s="17">
        <v>10.986000000000001</v>
      </c>
      <c r="O11" s="17">
        <v>10.417999999999999</v>
      </c>
      <c r="P11" s="17">
        <v>0.41949999999999998</v>
      </c>
      <c r="Q11" s="17">
        <v>0.39600000000000002</v>
      </c>
      <c r="R11" s="17">
        <v>1.0209999999999999</v>
      </c>
      <c r="S11" s="17">
        <v>0.84699999999999998</v>
      </c>
      <c r="T11" s="17">
        <v>1.6830000000000001</v>
      </c>
      <c r="U11" s="17">
        <v>1.645</v>
      </c>
      <c r="V11" s="17">
        <v>0.47950000000000004</v>
      </c>
      <c r="W11" s="17">
        <v>0.73249999999999993</v>
      </c>
      <c r="X11" s="17">
        <v>1.393</v>
      </c>
      <c r="Y11" s="17">
        <v>1.1515</v>
      </c>
      <c r="Z11" s="17">
        <v>1.423</v>
      </c>
      <c r="AA11" s="17">
        <v>1.038</v>
      </c>
      <c r="AB11" s="23">
        <f t="shared" si="0"/>
        <v>3.653544678627417E-2</v>
      </c>
      <c r="AC11" s="23">
        <f t="shared" si="1"/>
        <v>3.0265973708346074E-2</v>
      </c>
      <c r="AD11" s="23">
        <f t="shared" si="2"/>
        <v>7.2437034409365025E-2</v>
      </c>
      <c r="AE11" s="23">
        <f t="shared" si="3"/>
        <v>6.1276903599204194E-2</v>
      </c>
      <c r="AF11" s="23">
        <f t="shared" si="4"/>
        <v>0.10959885386819485</v>
      </c>
      <c r="AG11" s="23">
        <f t="shared" si="5"/>
        <v>0.12287581699346406</v>
      </c>
      <c r="AH11" s="23">
        <f t="shared" si="6"/>
        <v>4.201901590500811E-2</v>
      </c>
      <c r="AI11" s="23">
        <f t="shared" si="7"/>
        <v>7.1983097484276726E-2</v>
      </c>
      <c r="AJ11" s="23">
        <f t="shared" si="8"/>
        <v>0.13016866794374621</v>
      </c>
      <c r="AK11" s="23">
        <f t="shared" si="9"/>
        <v>0.10542940853323567</v>
      </c>
      <c r="AL11" s="23">
        <f t="shared" si="10"/>
        <v>0.12952849080648096</v>
      </c>
      <c r="AM11" s="23">
        <f t="shared" si="11"/>
        <v>9.9635246688423898E-2</v>
      </c>
      <c r="AN11" s="24">
        <f t="shared" si="12"/>
        <v>8.4312829727168345E-2</v>
      </c>
      <c r="AO11" s="24">
        <f t="shared" si="13"/>
        <v>8.4009391074570797E-2</v>
      </c>
      <c r="AQ11" s="49">
        <v>10391</v>
      </c>
      <c r="AR11" s="50" t="s">
        <v>227</v>
      </c>
      <c r="AS11" s="51">
        <f t="shared" si="14"/>
        <v>4.9182246550607656E-2</v>
      </c>
      <c r="AU11" s="4">
        <v>10061</v>
      </c>
      <c r="AV11" s="4" t="s">
        <v>147</v>
      </c>
      <c r="AW11" s="63">
        <f>VLOOKUP($AU11, 'TRL CSP'!$B$5:$DS$138, 103, FALSE)</f>
        <v>14.855</v>
      </c>
      <c r="AX11" s="66">
        <f>VLOOKUP($AU11, 'TRL CSP'!$B$5:$DS$138, 115, FALSE)</f>
        <v>15.856999999999999</v>
      </c>
      <c r="AY11" s="63">
        <v>1.5740000000000001</v>
      </c>
      <c r="AZ11" s="66">
        <v>1.792</v>
      </c>
      <c r="BA11" s="67">
        <f t="shared" si="15"/>
        <v>0.10595759003702457</v>
      </c>
      <c r="BB11" s="71">
        <f t="shared" si="16"/>
        <v>0.11301002711736143</v>
      </c>
    </row>
    <row r="12" spans="2:55" x14ac:dyDescent="0.3">
      <c r="B12" s="4">
        <v>10062</v>
      </c>
      <c r="C12" s="4" t="s">
        <v>148</v>
      </c>
      <c r="D12" s="17">
        <v>10.688000000000001</v>
      </c>
      <c r="E12" s="17">
        <v>11.486000000000001</v>
      </c>
      <c r="F12" s="17">
        <v>12.772</v>
      </c>
      <c r="G12" s="17">
        <v>13.0015</v>
      </c>
      <c r="H12" s="17">
        <v>13.9955</v>
      </c>
      <c r="I12" s="17">
        <v>13.137</v>
      </c>
      <c r="J12" s="17">
        <v>10.706</v>
      </c>
      <c r="K12" s="17">
        <v>8.3109999999999999</v>
      </c>
      <c r="L12" s="17">
        <v>7.1400000000000006</v>
      </c>
      <c r="M12" s="17">
        <v>8.9310000000000009</v>
      </c>
      <c r="N12" s="17">
        <v>9.2749999999999986</v>
      </c>
      <c r="O12" s="17">
        <v>9.1014999999999997</v>
      </c>
      <c r="P12" s="17">
        <v>0.81199999999999994</v>
      </c>
      <c r="Q12" s="17">
        <v>0.96899999999999997</v>
      </c>
      <c r="R12" s="17">
        <v>1.7770000000000001</v>
      </c>
      <c r="S12" s="17">
        <v>1.4045000000000001</v>
      </c>
      <c r="T12" s="17">
        <v>1.8815</v>
      </c>
      <c r="U12" s="17">
        <v>3.3194999999999997</v>
      </c>
      <c r="V12" s="17">
        <v>3.8165</v>
      </c>
      <c r="W12" s="17">
        <v>2.3285</v>
      </c>
      <c r="X12" s="17">
        <v>1.395</v>
      </c>
      <c r="Y12" s="17">
        <v>2.1880000000000002</v>
      </c>
      <c r="Z12" s="17">
        <v>0.76100000000000001</v>
      </c>
      <c r="AA12" s="17">
        <v>0.75800000000000001</v>
      </c>
      <c r="AB12" s="23">
        <f t="shared" si="0"/>
        <v>7.5973053892215564E-2</v>
      </c>
      <c r="AC12" s="23">
        <f t="shared" si="1"/>
        <v>8.436357304544663E-2</v>
      </c>
      <c r="AD12" s="23">
        <f t="shared" si="2"/>
        <v>0.13913247729408082</v>
      </c>
      <c r="AE12" s="23">
        <f t="shared" si="3"/>
        <v>0.10802599700034612</v>
      </c>
      <c r="AF12" s="23">
        <f t="shared" si="4"/>
        <v>0.13443606873637956</v>
      </c>
      <c r="AG12" s="23">
        <f t="shared" si="5"/>
        <v>0.25268326101849736</v>
      </c>
      <c r="AH12" s="23">
        <f t="shared" si="6"/>
        <v>0.35648234634784237</v>
      </c>
      <c r="AI12" s="23">
        <f t="shared" si="7"/>
        <v>0.28017085789916979</v>
      </c>
      <c r="AJ12" s="23">
        <f t="shared" si="8"/>
        <v>0.1953781512605042</v>
      </c>
      <c r="AK12" s="23">
        <f t="shared" si="9"/>
        <v>0.24498936289329301</v>
      </c>
      <c r="AL12" s="23">
        <f t="shared" si="10"/>
        <v>8.204851752021565E-2</v>
      </c>
      <c r="AM12" s="23">
        <f t="shared" si="11"/>
        <v>8.3282975333736201E-2</v>
      </c>
      <c r="AN12" s="24">
        <f t="shared" si="12"/>
        <v>0.16974722018681063</v>
      </c>
      <c r="AO12" s="24">
        <f t="shared" si="13"/>
        <v>0.17040384495894326</v>
      </c>
      <c r="AQ12" s="49">
        <v>10426</v>
      </c>
      <c r="AR12" s="50" t="s">
        <v>229</v>
      </c>
      <c r="AS12" s="51">
        <f t="shared" si="14"/>
        <v>5.1807258800794544E-2</v>
      </c>
      <c r="AU12" s="4">
        <v>10062</v>
      </c>
      <c r="AV12" s="4" t="s">
        <v>148</v>
      </c>
      <c r="AW12" s="63">
        <f>VLOOKUP($AU12, 'TRL CSP'!$B$5:$DS$138, 103, FALSE)</f>
        <v>13.189</v>
      </c>
      <c r="AX12" s="66">
        <f>VLOOKUP($AU12, 'TRL CSP'!$B$5:$DS$138, 115, FALSE)</f>
        <v>14.802</v>
      </c>
      <c r="AY12" s="63">
        <v>1.877</v>
      </c>
      <c r="AZ12" s="66">
        <v>1.8859999999999999</v>
      </c>
      <c r="BA12" s="67">
        <f t="shared" si="15"/>
        <v>0.14231556600197134</v>
      </c>
      <c r="BB12" s="71">
        <f t="shared" si="16"/>
        <v>0.12741521416024862</v>
      </c>
    </row>
    <row r="13" spans="2:55" x14ac:dyDescent="0.3">
      <c r="B13" s="4">
        <v>10064</v>
      </c>
      <c r="C13" s="4" t="s">
        <v>149</v>
      </c>
      <c r="D13" s="17">
        <v>16.96</v>
      </c>
      <c r="E13" s="17">
        <v>18.46</v>
      </c>
      <c r="F13" s="17">
        <v>21.451999999999998</v>
      </c>
      <c r="G13" s="17">
        <v>21.003</v>
      </c>
      <c r="H13" s="17">
        <v>21.244</v>
      </c>
      <c r="I13" s="17">
        <v>19.524999999999999</v>
      </c>
      <c r="J13" s="17">
        <v>17.325499999999998</v>
      </c>
      <c r="K13" s="17">
        <v>16.148</v>
      </c>
      <c r="L13" s="17">
        <v>18.817</v>
      </c>
      <c r="M13" s="17">
        <v>21.718</v>
      </c>
      <c r="N13" s="17">
        <v>21.003</v>
      </c>
      <c r="O13" s="17">
        <v>19.027000000000001</v>
      </c>
      <c r="P13" s="17">
        <v>1.4630000000000001</v>
      </c>
      <c r="Q13" s="17">
        <v>0.13150000000000001</v>
      </c>
      <c r="R13" s="17">
        <v>1.7330000000000001</v>
      </c>
      <c r="S13" s="17">
        <v>2.5004999999999997</v>
      </c>
      <c r="T13" s="17">
        <v>1.3759999999999999</v>
      </c>
      <c r="U13" s="17">
        <v>2.242</v>
      </c>
      <c r="V13" s="17">
        <v>1.3745000000000001</v>
      </c>
      <c r="W13" s="17">
        <v>1.2250000000000001</v>
      </c>
      <c r="X13" s="17">
        <v>1.9855</v>
      </c>
      <c r="Y13" s="17">
        <v>3.206</v>
      </c>
      <c r="Z13" s="17">
        <v>2.8094999999999999</v>
      </c>
      <c r="AA13" s="17">
        <v>3.5040000000000004</v>
      </c>
      <c r="AB13" s="23">
        <f t="shared" si="0"/>
        <v>8.6261792452830194E-2</v>
      </c>
      <c r="AC13" s="23">
        <f t="shared" si="1"/>
        <v>7.1235102925243767E-3</v>
      </c>
      <c r="AD13" s="23">
        <f t="shared" si="2"/>
        <v>8.0785008390826044E-2</v>
      </c>
      <c r="AE13" s="23">
        <f t="shared" si="3"/>
        <v>0.11905442079702898</v>
      </c>
      <c r="AF13" s="23">
        <f t="shared" si="4"/>
        <v>6.4771229523630194E-2</v>
      </c>
      <c r="AG13" s="23">
        <f t="shared" si="5"/>
        <v>0.11482714468629962</v>
      </c>
      <c r="AH13" s="23">
        <f t="shared" si="6"/>
        <v>7.9333929756716992E-2</v>
      </c>
      <c r="AI13" s="23">
        <f t="shared" si="7"/>
        <v>7.586078771364875E-2</v>
      </c>
      <c r="AJ13" s="23">
        <f t="shared" si="8"/>
        <v>0.10551628846256045</v>
      </c>
      <c r="AK13" s="23">
        <f t="shared" si="9"/>
        <v>0.14761948614052858</v>
      </c>
      <c r="AL13" s="23">
        <f t="shared" si="10"/>
        <v>0.13376660477074703</v>
      </c>
      <c r="AM13" s="23">
        <f t="shared" si="11"/>
        <v>0.18415935249908028</v>
      </c>
      <c r="AN13" s="24">
        <f t="shared" si="12"/>
        <v>9.9923296290535132E-2</v>
      </c>
      <c r="AO13" s="24">
        <f t="shared" si="13"/>
        <v>0.10103933163549744</v>
      </c>
      <c r="AQ13" s="49">
        <v>10451</v>
      </c>
      <c r="AR13" s="50" t="s">
        <v>239</v>
      </c>
      <c r="AS13" s="51">
        <f t="shared" si="14"/>
        <v>5.2394951570118337E-2</v>
      </c>
      <c r="AU13" s="4">
        <v>10064</v>
      </c>
      <c r="AV13" s="4" t="s">
        <v>149</v>
      </c>
      <c r="AW13" s="63">
        <f>VLOOKUP($AU13, 'TRL CSP'!$B$5:$DS$138, 103, FALSE)</f>
        <v>21.02</v>
      </c>
      <c r="AX13" s="66">
        <f>VLOOKUP($AU13, 'TRL CSP'!$B$5:$DS$138, 115, FALSE)</f>
        <v>21.468</v>
      </c>
      <c r="AY13" s="63">
        <v>1.643</v>
      </c>
      <c r="AZ13" s="66">
        <v>1.109</v>
      </c>
      <c r="BA13" s="67">
        <f t="shared" si="15"/>
        <v>7.8163653663177929E-2</v>
      </c>
      <c r="BB13" s="71">
        <f t="shared" si="16"/>
        <v>5.1658282094279855E-2</v>
      </c>
    </row>
    <row r="14" spans="2:55" x14ac:dyDescent="0.3">
      <c r="B14" s="4">
        <v>10044</v>
      </c>
      <c r="C14" s="4" t="s">
        <v>150</v>
      </c>
      <c r="D14" s="17">
        <v>26.934999999999999</v>
      </c>
      <c r="E14" s="17">
        <v>31.090499999999999</v>
      </c>
      <c r="F14" s="17">
        <v>35.8795</v>
      </c>
      <c r="G14" s="17">
        <v>32.835499999999996</v>
      </c>
      <c r="H14" s="17">
        <v>36.665499999999994</v>
      </c>
      <c r="I14" s="17">
        <v>32.650999999999996</v>
      </c>
      <c r="J14" s="17">
        <v>28.941499999999998</v>
      </c>
      <c r="K14" s="17">
        <v>27.794499999999999</v>
      </c>
      <c r="L14" s="17">
        <v>35.183999999999997</v>
      </c>
      <c r="M14" s="17">
        <v>34.396000000000001</v>
      </c>
      <c r="N14" s="17">
        <v>35.625500000000002</v>
      </c>
      <c r="O14" s="17">
        <v>30.602499999999999</v>
      </c>
      <c r="P14" s="17">
        <v>0.72350000000000003</v>
      </c>
      <c r="Q14" s="17">
        <v>1.131</v>
      </c>
      <c r="R14" s="17">
        <v>3.4089999999999998</v>
      </c>
      <c r="S14" s="17">
        <v>0.92600000000000005</v>
      </c>
      <c r="T14" s="17">
        <v>2.6815000000000002</v>
      </c>
      <c r="U14" s="17">
        <v>3.3404999999999996</v>
      </c>
      <c r="V14" s="17">
        <v>1.6950000000000001</v>
      </c>
      <c r="W14" s="17">
        <v>2.1855000000000002</v>
      </c>
      <c r="X14" s="17">
        <v>7.6775000000000002</v>
      </c>
      <c r="Y14" s="17">
        <v>3.0655000000000001</v>
      </c>
      <c r="Z14" s="17">
        <v>5.0615000000000006</v>
      </c>
      <c r="AA14" s="17">
        <v>3.9209999999999998</v>
      </c>
      <c r="AB14" s="23">
        <f t="shared" si="0"/>
        <v>2.6860961574160017E-2</v>
      </c>
      <c r="AC14" s="23">
        <f t="shared" si="1"/>
        <v>3.6377671636030298E-2</v>
      </c>
      <c r="AD14" s="23">
        <f t="shared" si="2"/>
        <v>9.5012472303125733E-2</v>
      </c>
      <c r="AE14" s="23">
        <f t="shared" si="3"/>
        <v>2.8201184693395873E-2</v>
      </c>
      <c r="AF14" s="23">
        <f t="shared" si="4"/>
        <v>7.3134145177346566E-2</v>
      </c>
      <c r="AG14" s="23">
        <f t="shared" si="5"/>
        <v>0.10230927077271752</v>
      </c>
      <c r="AH14" s="23">
        <f t="shared" si="6"/>
        <v>5.8566418464834243E-2</v>
      </c>
      <c r="AI14" s="23">
        <f t="shared" si="7"/>
        <v>7.8630664340067283E-2</v>
      </c>
      <c r="AJ14" s="23">
        <f t="shared" si="8"/>
        <v>0.21820998180991361</v>
      </c>
      <c r="AK14" s="23">
        <f t="shared" si="9"/>
        <v>8.912373531806024E-2</v>
      </c>
      <c r="AL14" s="23">
        <f t="shared" si="10"/>
        <v>0.14207519894457621</v>
      </c>
      <c r="AM14" s="23">
        <f t="shared" si="11"/>
        <v>0.12812678702720365</v>
      </c>
      <c r="AN14" s="24">
        <f t="shared" si="12"/>
        <v>8.9719041005119279E-2</v>
      </c>
      <c r="AO14" s="24">
        <f t="shared" si="13"/>
        <v>9.2394633325123474E-2</v>
      </c>
      <c r="AQ14" s="49">
        <v>11680</v>
      </c>
      <c r="AR14" s="50" t="s">
        <v>237</v>
      </c>
      <c r="AS14" s="51">
        <f t="shared" si="14"/>
        <v>5.5371324036523152E-2</v>
      </c>
      <c r="AU14" s="4">
        <v>10044</v>
      </c>
      <c r="AV14" s="4" t="s">
        <v>150</v>
      </c>
      <c r="AW14" s="63">
        <f>VLOOKUP($AU14, 'TRL CSP'!$B$5:$DS$138, 103, FALSE)</f>
        <v>36.040999999999997</v>
      </c>
      <c r="AX14" s="66">
        <f>VLOOKUP($AU14, 'TRL CSP'!$B$5:$DS$138, 115, FALSE)</f>
        <v>37.29</v>
      </c>
      <c r="AY14" s="63">
        <v>3.7930000000000001</v>
      </c>
      <c r="AZ14" s="66">
        <v>1.57</v>
      </c>
      <c r="BA14" s="67">
        <f t="shared" si="15"/>
        <v>0.10524125301739687</v>
      </c>
      <c r="BB14" s="71">
        <f t="shared" si="16"/>
        <v>4.2102440332528829E-2</v>
      </c>
      <c r="BC14" s="42"/>
    </row>
    <row r="15" spans="2:55" x14ac:dyDescent="0.3">
      <c r="B15" s="4">
        <v>10065</v>
      </c>
      <c r="C15" s="4" t="s">
        <v>151</v>
      </c>
      <c r="D15" s="17">
        <v>3.222</v>
      </c>
      <c r="E15" s="17">
        <v>4.0049999999999999</v>
      </c>
      <c r="F15" s="17">
        <v>4.6385000000000005</v>
      </c>
      <c r="G15" s="17">
        <v>4.8239999999999998</v>
      </c>
      <c r="H15" s="17">
        <v>5.4124999999999996</v>
      </c>
      <c r="I15" s="17">
        <v>5.0805000000000007</v>
      </c>
      <c r="J15" s="17">
        <v>4.1615000000000002</v>
      </c>
      <c r="K15" s="17">
        <v>3.593</v>
      </c>
      <c r="L15" s="17">
        <v>3.9010000000000002</v>
      </c>
      <c r="M15" s="17">
        <v>4.1459999999999999</v>
      </c>
      <c r="N15" s="17">
        <v>4.0540000000000003</v>
      </c>
      <c r="O15" s="17">
        <v>3.8530000000000002</v>
      </c>
      <c r="P15" s="17">
        <v>0.2225</v>
      </c>
      <c r="Q15" s="17">
        <v>0.28400000000000003</v>
      </c>
      <c r="R15" s="17">
        <v>0.46899999999999997</v>
      </c>
      <c r="S15" s="17">
        <v>0.438</v>
      </c>
      <c r="T15" s="17">
        <v>0.8254999999999999</v>
      </c>
      <c r="U15" s="17">
        <v>1.0474999999999999</v>
      </c>
      <c r="V15" s="17">
        <v>0.72899999999999998</v>
      </c>
      <c r="W15" s="17">
        <v>0.32199999999999995</v>
      </c>
      <c r="X15" s="17">
        <v>0.64649999999999996</v>
      </c>
      <c r="Y15" s="17">
        <v>0.52300000000000002</v>
      </c>
      <c r="Z15" s="17">
        <v>0.53499999999999992</v>
      </c>
      <c r="AA15" s="17">
        <v>0.64349999999999996</v>
      </c>
      <c r="AB15" s="23">
        <f t="shared" si="0"/>
        <v>6.9056486654252014E-2</v>
      </c>
      <c r="AC15" s="23">
        <f t="shared" si="1"/>
        <v>7.0911360799001261E-2</v>
      </c>
      <c r="AD15" s="23">
        <f t="shared" si="2"/>
        <v>0.1011102727174733</v>
      </c>
      <c r="AE15" s="23">
        <f t="shared" si="3"/>
        <v>9.0796019900497515E-2</v>
      </c>
      <c r="AF15" s="23">
        <f t="shared" si="4"/>
        <v>0.15251732101616627</v>
      </c>
      <c r="AG15" s="23">
        <f t="shared" si="5"/>
        <v>0.20618049404586158</v>
      </c>
      <c r="AH15" s="23">
        <f t="shared" si="6"/>
        <v>0.17517721975249309</v>
      </c>
      <c r="AI15" s="23">
        <f t="shared" si="7"/>
        <v>8.9618703033676583E-2</v>
      </c>
      <c r="AJ15" s="23">
        <f t="shared" si="8"/>
        <v>0.16572673673417071</v>
      </c>
      <c r="AK15" s="23">
        <f t="shared" si="9"/>
        <v>0.1261456825856247</v>
      </c>
      <c r="AL15" s="23">
        <f t="shared" si="10"/>
        <v>0.13196842624568325</v>
      </c>
      <c r="AM15" s="23">
        <f t="shared" si="11"/>
        <v>0.16701271736309367</v>
      </c>
      <c r="AN15" s="24">
        <f t="shared" si="12"/>
        <v>0.12885178673733283</v>
      </c>
      <c r="AO15" s="24">
        <f t="shared" si="13"/>
        <v>0.13268181334786325</v>
      </c>
      <c r="AQ15" s="49">
        <v>10177</v>
      </c>
      <c r="AR15" s="50" t="s">
        <v>170</v>
      </c>
      <c r="AS15" s="51">
        <f t="shared" si="14"/>
        <v>5.5462094510268824E-2</v>
      </c>
      <c r="AU15" s="4">
        <v>10065</v>
      </c>
      <c r="AV15" s="4" t="s">
        <v>151</v>
      </c>
      <c r="AW15" s="63">
        <f>VLOOKUP($AU15, 'TRL CSP'!$B$5:$DS$138, 103, FALSE)</f>
        <v>5.2549999999999999</v>
      </c>
      <c r="AX15" s="66">
        <f>VLOOKUP($AU15, 'TRL CSP'!$B$5:$DS$138, 115, FALSE)</f>
        <v>5.57</v>
      </c>
      <c r="AY15" s="63">
        <v>1.0429999999999999</v>
      </c>
      <c r="AZ15" s="66">
        <v>0.60799999999999998</v>
      </c>
      <c r="BA15" s="67">
        <f t="shared" si="15"/>
        <v>0.1984776403425309</v>
      </c>
      <c r="BB15" s="71">
        <f t="shared" si="16"/>
        <v>0.10915619389587072</v>
      </c>
    </row>
    <row r="16" spans="2:55" x14ac:dyDescent="0.3">
      <c r="B16" s="4">
        <v>10047</v>
      </c>
      <c r="C16" s="4" t="s">
        <v>152</v>
      </c>
      <c r="D16" s="17">
        <v>186.04900000000001</v>
      </c>
      <c r="E16" s="17">
        <v>207.929</v>
      </c>
      <c r="F16" s="17">
        <v>228.21699999999998</v>
      </c>
      <c r="G16" s="17">
        <v>221.4435</v>
      </c>
      <c r="H16" s="17">
        <v>242.49200000000002</v>
      </c>
      <c r="I16" s="17">
        <v>224.04300000000001</v>
      </c>
      <c r="J16" s="17">
        <v>201.524</v>
      </c>
      <c r="K16" s="17">
        <v>178.637</v>
      </c>
      <c r="L16" s="17">
        <v>158.48000000000002</v>
      </c>
      <c r="M16" s="17">
        <v>147.82</v>
      </c>
      <c r="N16" s="17">
        <v>148.536</v>
      </c>
      <c r="O16" s="17">
        <v>164.19099999999997</v>
      </c>
      <c r="P16" s="17">
        <v>4.4035000000000002</v>
      </c>
      <c r="Q16" s="17">
        <v>0.32550000000000001</v>
      </c>
      <c r="R16" s="17">
        <v>10.208500000000001</v>
      </c>
      <c r="S16" s="17">
        <v>8.2390000000000008</v>
      </c>
      <c r="T16" s="17">
        <v>13.279</v>
      </c>
      <c r="U16" s="17">
        <v>16.952999999999999</v>
      </c>
      <c r="V16" s="17">
        <v>16.151499999999999</v>
      </c>
      <c r="W16" s="17">
        <v>11.2065</v>
      </c>
      <c r="X16" s="17">
        <v>17.367000000000001</v>
      </c>
      <c r="Y16" s="17">
        <v>8.6675000000000004</v>
      </c>
      <c r="Z16" s="17">
        <v>13.146000000000001</v>
      </c>
      <c r="AA16" s="17">
        <v>10.275</v>
      </c>
      <c r="AB16" s="23">
        <f t="shared" si="0"/>
        <v>2.3668495933866884E-2</v>
      </c>
      <c r="AC16" s="23">
        <f t="shared" si="1"/>
        <v>1.565438202463341E-3</v>
      </c>
      <c r="AD16" s="23">
        <f t="shared" si="2"/>
        <v>4.4731549358724379E-2</v>
      </c>
      <c r="AE16" s="23">
        <f t="shared" si="3"/>
        <v>3.7205878700436006E-2</v>
      </c>
      <c r="AF16" s="23">
        <f t="shared" si="4"/>
        <v>5.4760569420846866E-2</v>
      </c>
      <c r="AG16" s="23">
        <f t="shared" si="5"/>
        <v>7.566851006280044E-2</v>
      </c>
      <c r="AH16" s="23">
        <f t="shared" si="6"/>
        <v>8.0146781524781163E-2</v>
      </c>
      <c r="AI16" s="23">
        <f t="shared" si="7"/>
        <v>6.2733364308625875E-2</v>
      </c>
      <c r="AJ16" s="23">
        <f t="shared" si="8"/>
        <v>0.10958480565371025</v>
      </c>
      <c r="AK16" s="23">
        <f t="shared" si="9"/>
        <v>5.8635502638343939E-2</v>
      </c>
      <c r="AL16" s="23">
        <f t="shared" si="10"/>
        <v>8.8503797059298756E-2</v>
      </c>
      <c r="AM16" s="23">
        <f t="shared" si="11"/>
        <v>6.2579556735752884E-2</v>
      </c>
      <c r="AN16" s="24">
        <f t="shared" si="12"/>
        <v>5.8315354133304236E-2</v>
      </c>
      <c r="AO16" s="24">
        <f t="shared" si="13"/>
        <v>6.2342969012212264E-2</v>
      </c>
      <c r="AQ16" s="49">
        <v>10326</v>
      </c>
      <c r="AR16" s="50" t="s">
        <v>232</v>
      </c>
      <c r="AS16" s="51">
        <f t="shared" si="14"/>
        <v>5.644624064400125E-2</v>
      </c>
      <c r="AU16" s="4">
        <v>10047</v>
      </c>
      <c r="AV16" s="4" t="s">
        <v>152</v>
      </c>
      <c r="AW16" s="63">
        <f>VLOOKUP($AU16, 'TRL CSP'!$B$5:$DS$138, 103, FALSE)</f>
        <v>246.77</v>
      </c>
      <c r="AX16" s="66">
        <f>VLOOKUP($AU16, 'TRL CSP'!$B$5:$DS$138, 115, FALSE)</f>
        <v>238.214</v>
      </c>
      <c r="AY16" s="63">
        <v>25.44</v>
      </c>
      <c r="AZ16" s="66">
        <v>1.1180000000000001</v>
      </c>
      <c r="BA16" s="67">
        <f t="shared" si="15"/>
        <v>0.10309194796774325</v>
      </c>
      <c r="BB16" s="71">
        <f t="shared" si="16"/>
        <v>4.6932590024095985E-3</v>
      </c>
    </row>
    <row r="17" spans="2:54" x14ac:dyDescent="0.3">
      <c r="B17" s="4">
        <v>10066</v>
      </c>
      <c r="C17" s="4" t="s">
        <v>153</v>
      </c>
      <c r="D17" s="17">
        <v>37.988</v>
      </c>
      <c r="E17" s="17">
        <v>44.640500000000003</v>
      </c>
      <c r="F17" s="17">
        <v>51.661999999999999</v>
      </c>
      <c r="G17" s="17">
        <v>43.846999999999994</v>
      </c>
      <c r="H17" s="17">
        <v>51.735500000000002</v>
      </c>
      <c r="I17" s="17">
        <v>46.1235</v>
      </c>
      <c r="J17" s="17">
        <v>34.965000000000003</v>
      </c>
      <c r="K17" s="17">
        <v>27.395</v>
      </c>
      <c r="L17" s="17">
        <v>27.930499999999999</v>
      </c>
      <c r="M17" s="17">
        <v>30.331</v>
      </c>
      <c r="N17" s="17">
        <v>36.392499999999998</v>
      </c>
      <c r="O17" s="17">
        <v>30.466499999999996</v>
      </c>
      <c r="P17" s="17">
        <v>0.35499999999999998</v>
      </c>
      <c r="Q17" s="17">
        <v>2.1139999999999999</v>
      </c>
      <c r="R17" s="17">
        <v>10.914000000000001</v>
      </c>
      <c r="S17" s="17">
        <v>2.3679999999999999</v>
      </c>
      <c r="T17" s="17">
        <v>5.9819999999999993</v>
      </c>
      <c r="U17" s="17">
        <v>8.2055000000000007</v>
      </c>
      <c r="V17" s="17">
        <v>1.2215</v>
      </c>
      <c r="W17" s="17">
        <v>0.503</v>
      </c>
      <c r="X17" s="17">
        <v>3.3384999999999998</v>
      </c>
      <c r="Y17" s="17">
        <v>1.333</v>
      </c>
      <c r="Z17" s="17">
        <v>7.0540000000000003</v>
      </c>
      <c r="AA17" s="17">
        <v>2.7395</v>
      </c>
      <c r="AB17" s="23">
        <f t="shared" si="0"/>
        <v>9.3450563335790247E-3</v>
      </c>
      <c r="AC17" s="23">
        <f t="shared" si="1"/>
        <v>4.7356100402101226E-2</v>
      </c>
      <c r="AD17" s="23">
        <f t="shared" si="2"/>
        <v>0.21125779102628628</v>
      </c>
      <c r="AE17" s="23">
        <f t="shared" si="3"/>
        <v>5.4005975323283238E-2</v>
      </c>
      <c r="AF17" s="23">
        <f t="shared" si="4"/>
        <v>0.1156266006900484</v>
      </c>
      <c r="AG17" s="23">
        <f t="shared" si="5"/>
        <v>0.17790280442724427</v>
      </c>
      <c r="AH17" s="23">
        <f t="shared" si="6"/>
        <v>3.4934934934934936E-2</v>
      </c>
      <c r="AI17" s="23">
        <f t="shared" si="7"/>
        <v>1.8361014783719657E-2</v>
      </c>
      <c r="AJ17" s="23">
        <f t="shared" si="8"/>
        <v>0.11952883048996617</v>
      </c>
      <c r="AK17" s="23">
        <f t="shared" si="9"/>
        <v>4.3948435593946789E-2</v>
      </c>
      <c r="AL17" s="23">
        <f t="shared" si="10"/>
        <v>0.19383114652744385</v>
      </c>
      <c r="AM17" s="23">
        <f t="shared" si="11"/>
        <v>8.9918435002379671E-2</v>
      </c>
      <c r="AN17" s="24">
        <f t="shared" si="12"/>
        <v>9.3001427127911138E-2</v>
      </c>
      <c r="AO17" s="24">
        <f t="shared" si="13"/>
        <v>9.4814408300477507E-2</v>
      </c>
      <c r="AQ17" s="49">
        <v>10047</v>
      </c>
      <c r="AR17" s="50" t="s">
        <v>152</v>
      </c>
      <c r="AS17" s="51">
        <f t="shared" si="14"/>
        <v>5.8315354133304236E-2</v>
      </c>
      <c r="AU17" s="4">
        <v>10066</v>
      </c>
      <c r="AV17" s="4" t="s">
        <v>153</v>
      </c>
      <c r="AW17" s="63">
        <f>VLOOKUP($AU17, 'TRL CSP'!$B$5:$DS$138, 103, FALSE)</f>
        <v>51.222000000000001</v>
      </c>
      <c r="AX17" s="66">
        <f>VLOOKUP($AU17, 'TRL CSP'!$B$5:$DS$138, 115, FALSE)</f>
        <v>52.249000000000002</v>
      </c>
      <c r="AY17" s="63">
        <v>7.0369999999999999</v>
      </c>
      <c r="AZ17" s="66">
        <v>4.9269999999999996</v>
      </c>
      <c r="BA17" s="67">
        <f t="shared" si="15"/>
        <v>0.13738237476084494</v>
      </c>
      <c r="BB17" s="71">
        <f t="shared" si="16"/>
        <v>9.4298455472831999E-2</v>
      </c>
    </row>
    <row r="18" spans="2:54" x14ac:dyDescent="0.3">
      <c r="B18" s="4">
        <v>10067</v>
      </c>
      <c r="C18" s="4" t="s">
        <v>154</v>
      </c>
      <c r="D18" s="17">
        <v>19.8245</v>
      </c>
      <c r="E18" s="17">
        <v>23.384499999999999</v>
      </c>
      <c r="F18" s="17">
        <v>24.646000000000001</v>
      </c>
      <c r="G18" s="17">
        <v>24.491</v>
      </c>
      <c r="H18" s="17">
        <v>28.972000000000001</v>
      </c>
      <c r="I18" s="17">
        <v>25.034500000000001</v>
      </c>
      <c r="J18" s="17">
        <v>20.434000000000001</v>
      </c>
      <c r="K18" s="17">
        <v>19.532</v>
      </c>
      <c r="L18" s="17">
        <v>19.8005</v>
      </c>
      <c r="M18" s="17">
        <v>21.678000000000001</v>
      </c>
      <c r="N18" s="17">
        <v>22.782499999999999</v>
      </c>
      <c r="O18" s="17">
        <v>19.496500000000001</v>
      </c>
      <c r="P18" s="17">
        <v>1.03</v>
      </c>
      <c r="Q18" s="17">
        <v>0.53500000000000003</v>
      </c>
      <c r="R18" s="17">
        <v>0.96199999999999997</v>
      </c>
      <c r="S18" s="17">
        <v>0.67349999999999999</v>
      </c>
      <c r="T18" s="17">
        <v>2.5564999999999998</v>
      </c>
      <c r="U18" s="17">
        <v>2.9950000000000001</v>
      </c>
      <c r="V18" s="17">
        <v>1.4405000000000001</v>
      </c>
      <c r="W18" s="17">
        <v>1.6419999999999999</v>
      </c>
      <c r="X18" s="17">
        <v>1.706</v>
      </c>
      <c r="Y18" s="17">
        <v>3.1120000000000001</v>
      </c>
      <c r="Z18" s="17">
        <v>3.4065000000000003</v>
      </c>
      <c r="AA18" s="17">
        <v>2.2315</v>
      </c>
      <c r="AB18" s="23">
        <f t="shared" si="0"/>
        <v>5.1955913137784054E-2</v>
      </c>
      <c r="AC18" s="23">
        <f t="shared" si="1"/>
        <v>2.2878402360537967E-2</v>
      </c>
      <c r="AD18" s="23">
        <f t="shared" si="2"/>
        <v>3.9032703075549784E-2</v>
      </c>
      <c r="AE18" s="23">
        <f t="shared" si="3"/>
        <v>2.7499897921685518E-2</v>
      </c>
      <c r="AF18" s="23">
        <f t="shared" si="4"/>
        <v>8.8240370012425781E-2</v>
      </c>
      <c r="AG18" s="23">
        <f t="shared" si="5"/>
        <v>0.11963490383271086</v>
      </c>
      <c r="AH18" s="23">
        <f t="shared" si="6"/>
        <v>7.0495253009689729E-2</v>
      </c>
      <c r="AI18" s="23">
        <f t="shared" si="7"/>
        <v>8.4067171820602082E-2</v>
      </c>
      <c r="AJ18" s="23">
        <f t="shared" si="8"/>
        <v>8.6159440418171251E-2</v>
      </c>
      <c r="AK18" s="23">
        <f t="shared" si="9"/>
        <v>0.14355567856813359</v>
      </c>
      <c r="AL18" s="23">
        <f t="shared" si="10"/>
        <v>0.14952265993635469</v>
      </c>
      <c r="AM18" s="23">
        <f t="shared" si="11"/>
        <v>0.11445644089964865</v>
      </c>
      <c r="AN18" s="24">
        <f t="shared" si="12"/>
        <v>8.3124902916107843E-2</v>
      </c>
      <c r="AO18" s="24">
        <f t="shared" si="13"/>
        <v>8.5007467380684335E-2</v>
      </c>
      <c r="AQ18" s="49">
        <v>10076</v>
      </c>
      <c r="AR18" s="50" t="s">
        <v>177</v>
      </c>
      <c r="AS18" s="51">
        <f t="shared" si="14"/>
        <v>5.8841296860744734E-2</v>
      </c>
      <c r="AU18" s="4">
        <v>10067</v>
      </c>
      <c r="AV18" s="4" t="s">
        <v>154</v>
      </c>
      <c r="AW18" s="63">
        <f>VLOOKUP($AU18, 'TRL CSP'!$B$5:$DS$138, 103, FALSE)</f>
        <v>27.780999999999999</v>
      </c>
      <c r="AX18" s="66">
        <f>VLOOKUP($AU18, 'TRL CSP'!$B$5:$DS$138, 115, FALSE)</f>
        <v>30.163</v>
      </c>
      <c r="AY18" s="63">
        <v>3.0790000000000002</v>
      </c>
      <c r="AZ18" s="66">
        <v>2.0339999999999998</v>
      </c>
      <c r="BA18" s="67">
        <f t="shared" si="15"/>
        <v>0.11083114358734387</v>
      </c>
      <c r="BB18" s="71">
        <f t="shared" si="16"/>
        <v>6.7433610715114542E-2</v>
      </c>
    </row>
    <row r="19" spans="2:54" x14ac:dyDescent="0.3">
      <c r="B19" s="4">
        <v>10068</v>
      </c>
      <c r="C19" s="4" t="s">
        <v>155</v>
      </c>
      <c r="D19" s="17">
        <v>3.1150000000000002</v>
      </c>
      <c r="E19" s="17">
        <v>3.5950000000000002</v>
      </c>
      <c r="F19" s="17">
        <v>4.3499999999999996</v>
      </c>
      <c r="G19" s="17">
        <v>3.9849999999999999</v>
      </c>
      <c r="H19" s="17">
        <v>4.43</v>
      </c>
      <c r="I19" s="17">
        <v>4.0350000000000001</v>
      </c>
      <c r="J19" s="17">
        <v>3.0650000000000004</v>
      </c>
      <c r="K19" s="17">
        <v>2.6900000000000004</v>
      </c>
      <c r="L19" s="17">
        <v>2.875</v>
      </c>
      <c r="M19" s="17">
        <v>3.34</v>
      </c>
      <c r="N19" s="17">
        <v>3.3849999999999998</v>
      </c>
      <c r="O19" s="17">
        <v>2.7549999999999999</v>
      </c>
      <c r="P19" s="17">
        <v>0</v>
      </c>
      <c r="Q19" s="17">
        <v>8.5000000000000006E-2</v>
      </c>
      <c r="R19" s="17">
        <v>0.58650000000000002</v>
      </c>
      <c r="S19" s="17">
        <v>0.17399999999999999</v>
      </c>
      <c r="T19" s="17">
        <v>0.54949999999999999</v>
      </c>
      <c r="U19" s="17">
        <v>0.64449999999999996</v>
      </c>
      <c r="V19" s="17">
        <v>0.14249999999999999</v>
      </c>
      <c r="W19" s="17">
        <v>0.17849999999999999</v>
      </c>
      <c r="X19" s="17">
        <v>0.21750000000000003</v>
      </c>
      <c r="Y19" s="17">
        <v>0.46299999999999997</v>
      </c>
      <c r="Z19" s="17">
        <v>0.60949999999999993</v>
      </c>
      <c r="AA19" s="17">
        <v>0.27950000000000003</v>
      </c>
      <c r="AB19" s="23">
        <f t="shared" si="0"/>
        <v>0</v>
      </c>
      <c r="AC19" s="23">
        <f t="shared" si="1"/>
        <v>2.3643949930458971E-2</v>
      </c>
      <c r="AD19" s="23">
        <f t="shared" si="2"/>
        <v>0.13482758620689655</v>
      </c>
      <c r="AE19" s="23">
        <f t="shared" si="3"/>
        <v>4.3663739021329986E-2</v>
      </c>
      <c r="AF19" s="23">
        <f t="shared" si="4"/>
        <v>0.12404063205417608</v>
      </c>
      <c r="AG19" s="23">
        <f t="shared" si="5"/>
        <v>0.15972738537794298</v>
      </c>
      <c r="AH19" s="23">
        <f t="shared" si="6"/>
        <v>4.6492659053833596E-2</v>
      </c>
      <c r="AI19" s="23">
        <f t="shared" si="7"/>
        <v>6.6356877323420063E-2</v>
      </c>
      <c r="AJ19" s="23">
        <f t="shared" si="8"/>
        <v>7.5652173913043491E-2</v>
      </c>
      <c r="AK19" s="23">
        <f t="shared" si="9"/>
        <v>0.13862275449101796</v>
      </c>
      <c r="AL19" s="23">
        <f t="shared" si="10"/>
        <v>0.18005908419497785</v>
      </c>
      <c r="AM19" s="23">
        <f t="shared" si="11"/>
        <v>0.10145190562613432</v>
      </c>
      <c r="AN19" s="24">
        <f t="shared" si="12"/>
        <v>9.121156226610265E-2</v>
      </c>
      <c r="AO19" s="24">
        <f t="shared" si="13"/>
        <v>9.5210378904759793E-2</v>
      </c>
      <c r="AQ19" s="49">
        <v>10059</v>
      </c>
      <c r="AR19" s="50" t="s">
        <v>145</v>
      </c>
      <c r="AS19" s="51">
        <f t="shared" si="14"/>
        <v>6.0587846116902773E-2</v>
      </c>
      <c r="AU19" s="4">
        <v>10068</v>
      </c>
      <c r="AV19" s="4" t="s">
        <v>155</v>
      </c>
      <c r="AW19" s="63">
        <f>VLOOKUP($AU19, 'TRL CSP'!$B$5:$DS$138, 103, FALSE)</f>
        <v>4.54</v>
      </c>
      <c r="AX19" s="66">
        <f>VLOOKUP($AU19, 'TRL CSP'!$B$5:$DS$138, 115, FALSE)</f>
        <v>4.32</v>
      </c>
      <c r="AY19" s="63">
        <v>0.78100000000000003</v>
      </c>
      <c r="AZ19" s="66">
        <v>0.318</v>
      </c>
      <c r="BA19" s="67">
        <f t="shared" si="15"/>
        <v>0.17202643171806167</v>
      </c>
      <c r="BB19" s="71">
        <f t="shared" si="16"/>
        <v>7.3611111111111113E-2</v>
      </c>
    </row>
    <row r="20" spans="2:54" x14ac:dyDescent="0.3">
      <c r="B20" s="4">
        <v>10101</v>
      </c>
      <c r="C20" s="4" t="s">
        <v>156</v>
      </c>
      <c r="D20" s="17">
        <v>117.68899999999999</v>
      </c>
      <c r="E20" s="17">
        <v>153.28199999999998</v>
      </c>
      <c r="F20" s="17">
        <v>176.78649999999999</v>
      </c>
      <c r="G20" s="17">
        <v>157.89600000000002</v>
      </c>
      <c r="H20" s="17">
        <v>189.77699999999999</v>
      </c>
      <c r="I20" s="17">
        <v>166.708</v>
      </c>
      <c r="J20" s="17">
        <v>132.16499999999999</v>
      </c>
      <c r="K20" s="17">
        <v>95.517499999999998</v>
      </c>
      <c r="L20" s="17">
        <v>79.466499999999996</v>
      </c>
      <c r="M20" s="17">
        <v>66.113</v>
      </c>
      <c r="N20" s="17">
        <v>68.37299999999999</v>
      </c>
      <c r="O20" s="17">
        <v>96.573000000000008</v>
      </c>
      <c r="P20" s="17">
        <v>0</v>
      </c>
      <c r="Q20" s="17">
        <v>2.4794999999999998</v>
      </c>
      <c r="R20" s="17">
        <v>24.719500000000004</v>
      </c>
      <c r="S20" s="17">
        <v>5.5244999999999997</v>
      </c>
      <c r="T20" s="17">
        <v>24.394500000000001</v>
      </c>
      <c r="U20" s="17">
        <v>22.702999999999999</v>
      </c>
      <c r="V20" s="17">
        <v>10.0825</v>
      </c>
      <c r="W20" s="17">
        <v>5.0030000000000001</v>
      </c>
      <c r="X20" s="17">
        <v>6.5804999999999998</v>
      </c>
      <c r="Y20" s="17">
        <v>5.3194999999999997</v>
      </c>
      <c r="Z20" s="17">
        <v>7.6315000000000008</v>
      </c>
      <c r="AA20" s="17">
        <v>12.6265</v>
      </c>
      <c r="AB20" s="23">
        <f t="shared" si="0"/>
        <v>0</v>
      </c>
      <c r="AC20" s="23">
        <f t="shared" si="1"/>
        <v>1.6176067640036013E-2</v>
      </c>
      <c r="AD20" s="23">
        <f t="shared" si="2"/>
        <v>0.13982685329479347</v>
      </c>
      <c r="AE20" s="23">
        <f t="shared" si="3"/>
        <v>3.4988220094239242E-2</v>
      </c>
      <c r="AF20" s="23">
        <f t="shared" si="4"/>
        <v>0.12854297412225929</v>
      </c>
      <c r="AG20" s="23">
        <f t="shared" si="5"/>
        <v>0.13618422631187466</v>
      </c>
      <c r="AH20" s="23">
        <f t="shared" si="6"/>
        <v>7.6287216736654936E-2</v>
      </c>
      <c r="AI20" s="23">
        <f t="shared" si="7"/>
        <v>5.2377836522103281E-2</v>
      </c>
      <c r="AJ20" s="23">
        <f t="shared" si="8"/>
        <v>8.2808479044628874E-2</v>
      </c>
      <c r="AK20" s="23">
        <f t="shared" si="9"/>
        <v>8.0460726332188828E-2</v>
      </c>
      <c r="AL20" s="23">
        <f t="shared" si="10"/>
        <v>0.11161569625436944</v>
      </c>
      <c r="AM20" s="23">
        <f t="shared" si="11"/>
        <v>0.13074565354705767</v>
      </c>
      <c r="AN20" s="24">
        <f t="shared" si="12"/>
        <v>8.2501162491683808E-2</v>
      </c>
      <c r="AO20" s="24">
        <f t="shared" si="13"/>
        <v>8.3452983581035298E-2</v>
      </c>
      <c r="AQ20" s="49">
        <v>10406</v>
      </c>
      <c r="AR20" s="50" t="s">
        <v>228</v>
      </c>
      <c r="AS20" s="51">
        <f t="shared" si="14"/>
        <v>6.3692972037195206E-2</v>
      </c>
      <c r="AU20" s="4">
        <v>10101</v>
      </c>
      <c r="AV20" s="4" t="s">
        <v>156</v>
      </c>
      <c r="AW20" s="63">
        <f>VLOOKUP($AU20, 'TRL CSP'!$B$5:$DS$138, 103, FALSE)</f>
        <v>183.096</v>
      </c>
      <c r="AX20" s="66">
        <f>VLOOKUP($AU20, 'TRL CSP'!$B$5:$DS$138, 115, FALSE)</f>
        <v>196.458</v>
      </c>
      <c r="AY20" s="63">
        <v>25.626999999999999</v>
      </c>
      <c r="AZ20" s="66">
        <v>23.161999999999999</v>
      </c>
      <c r="BA20" s="67">
        <f t="shared" si="15"/>
        <v>0.1399648271944772</v>
      </c>
      <c r="BB20" s="71">
        <f t="shared" si="16"/>
        <v>0.11789797310366593</v>
      </c>
    </row>
    <row r="21" spans="2:54" x14ac:dyDescent="0.3">
      <c r="B21" s="4">
        <v>10109</v>
      </c>
      <c r="C21" s="4" t="s">
        <v>157</v>
      </c>
      <c r="D21" s="17">
        <v>16.170000000000002</v>
      </c>
      <c r="E21" s="17">
        <v>16.59</v>
      </c>
      <c r="F21" s="17">
        <v>18.006999999999998</v>
      </c>
      <c r="G21" s="17">
        <v>17.621500000000001</v>
      </c>
      <c r="H21" s="17">
        <v>20.325000000000003</v>
      </c>
      <c r="I21" s="17">
        <v>19.066499999999998</v>
      </c>
      <c r="J21" s="17">
        <v>19.002499999999998</v>
      </c>
      <c r="K21" s="17">
        <v>20.971499999999999</v>
      </c>
      <c r="L21" s="17">
        <v>22.706499999999998</v>
      </c>
      <c r="M21" s="17">
        <v>21.42</v>
      </c>
      <c r="N21" s="17">
        <v>22.104500000000002</v>
      </c>
      <c r="O21" s="17">
        <v>18.900500000000001</v>
      </c>
      <c r="P21" s="17">
        <v>3.3995000000000002</v>
      </c>
      <c r="Q21" s="17">
        <v>1.4335</v>
      </c>
      <c r="R21" s="17">
        <v>2.4024999999999999</v>
      </c>
      <c r="S21" s="17">
        <v>2.3055000000000003</v>
      </c>
      <c r="T21" s="17">
        <v>3.3689999999999998</v>
      </c>
      <c r="U21" s="17">
        <v>4.077</v>
      </c>
      <c r="V21" s="17">
        <v>4.5990000000000002</v>
      </c>
      <c r="W21" s="17">
        <v>2.3620000000000001</v>
      </c>
      <c r="X21" s="17">
        <v>1.9364999999999999</v>
      </c>
      <c r="Y21" s="17">
        <v>2.4420000000000002</v>
      </c>
      <c r="Z21" s="17">
        <v>3.9275000000000002</v>
      </c>
      <c r="AA21" s="17">
        <v>3.6844999999999999</v>
      </c>
      <c r="AB21" s="23">
        <f t="shared" si="0"/>
        <v>0.21023500309214593</v>
      </c>
      <c r="AC21" s="23">
        <f t="shared" si="1"/>
        <v>8.6407474382157928E-2</v>
      </c>
      <c r="AD21" s="23">
        <f t="shared" si="2"/>
        <v>0.13342033653579163</v>
      </c>
      <c r="AE21" s="23">
        <f t="shared" si="3"/>
        <v>0.1308344919558494</v>
      </c>
      <c r="AF21" s="23">
        <f t="shared" si="4"/>
        <v>0.1657564575645756</v>
      </c>
      <c r="AG21" s="23">
        <f t="shared" si="5"/>
        <v>0.21383054047675243</v>
      </c>
      <c r="AH21" s="23">
        <f t="shared" si="6"/>
        <v>0.24202078673858707</v>
      </c>
      <c r="AI21" s="23">
        <f t="shared" si="7"/>
        <v>0.11262904417900485</v>
      </c>
      <c r="AJ21" s="23">
        <f t="shared" si="8"/>
        <v>8.5283949529870298E-2</v>
      </c>
      <c r="AK21" s="23">
        <f t="shared" si="9"/>
        <v>0.11400560224089636</v>
      </c>
      <c r="AL21" s="23">
        <f t="shared" si="10"/>
        <v>0.17767875319505078</v>
      </c>
      <c r="AM21" s="23">
        <f t="shared" si="11"/>
        <v>0.19494193275310176</v>
      </c>
      <c r="AN21" s="24">
        <f t="shared" si="12"/>
        <v>0.15558703105364866</v>
      </c>
      <c r="AO21" s="24">
        <f t="shared" si="13"/>
        <v>0.15690646332691877</v>
      </c>
      <c r="AQ21" s="49">
        <v>10409</v>
      </c>
      <c r="AR21" s="50" t="s">
        <v>230</v>
      </c>
      <c r="AS21" s="51">
        <f t="shared" si="14"/>
        <v>6.5820850363933217E-2</v>
      </c>
      <c r="AU21" s="4">
        <v>10109</v>
      </c>
      <c r="AV21" s="4" t="s">
        <v>157</v>
      </c>
      <c r="AW21" s="63">
        <f>VLOOKUP($AU21, 'TRL CSP'!$B$5:$DS$138, 103, FALSE)</f>
        <v>18.696000000000002</v>
      </c>
      <c r="AX21" s="66">
        <f>VLOOKUP($AU21, 'TRL CSP'!$B$5:$DS$138, 115, FALSE)</f>
        <v>21.954000000000001</v>
      </c>
      <c r="AY21" s="63">
        <v>3.395</v>
      </c>
      <c r="AZ21" s="66">
        <v>3.343</v>
      </c>
      <c r="BA21" s="67">
        <f t="shared" si="15"/>
        <v>0.18158964484381684</v>
      </c>
      <c r="BB21" s="71">
        <f t="shared" si="16"/>
        <v>0.1522729343172087</v>
      </c>
    </row>
    <row r="22" spans="2:54" x14ac:dyDescent="0.3">
      <c r="B22" s="4">
        <v>10111</v>
      </c>
      <c r="C22" s="4" t="s">
        <v>158</v>
      </c>
      <c r="D22" s="17">
        <v>3.7805</v>
      </c>
      <c r="E22" s="17">
        <v>4.4325000000000001</v>
      </c>
      <c r="F22" s="17">
        <v>5.3740000000000006</v>
      </c>
      <c r="G22" s="17">
        <v>4.681</v>
      </c>
      <c r="H22" s="17">
        <v>5.8765000000000001</v>
      </c>
      <c r="I22" s="17">
        <v>4.9514999999999993</v>
      </c>
      <c r="J22" s="17">
        <v>3.9299999999999997</v>
      </c>
      <c r="K22" s="17">
        <v>3.786</v>
      </c>
      <c r="L22" s="17">
        <v>4.2214999999999998</v>
      </c>
      <c r="M22" s="17">
        <v>5.2435</v>
      </c>
      <c r="N22" s="17">
        <v>5.3659999999999997</v>
      </c>
      <c r="O22" s="17">
        <v>4.07</v>
      </c>
      <c r="P22" s="17">
        <v>0.45650000000000002</v>
      </c>
      <c r="Q22" s="17">
        <v>0.158</v>
      </c>
      <c r="R22" s="17">
        <v>0.58800000000000008</v>
      </c>
      <c r="S22" s="17">
        <v>0.3155</v>
      </c>
      <c r="T22" s="17">
        <v>0.88050000000000006</v>
      </c>
      <c r="U22" s="17">
        <v>0.98599999999999999</v>
      </c>
      <c r="V22" s="17">
        <v>0.21149999999999999</v>
      </c>
      <c r="W22" s="17">
        <v>0.28649999999999998</v>
      </c>
      <c r="X22" s="17">
        <v>0.22</v>
      </c>
      <c r="Y22" s="17">
        <v>0.63100000000000001</v>
      </c>
      <c r="Z22" s="17">
        <v>0.89149999999999996</v>
      </c>
      <c r="AA22" s="17">
        <v>0.69600000000000006</v>
      </c>
      <c r="AB22" s="23">
        <f t="shared" si="0"/>
        <v>0.12075122338315038</v>
      </c>
      <c r="AC22" s="23">
        <f t="shared" si="1"/>
        <v>3.5645798082346303E-2</v>
      </c>
      <c r="AD22" s="23">
        <f t="shared" si="2"/>
        <v>0.10941570524748791</v>
      </c>
      <c r="AE22" s="23">
        <f t="shared" si="3"/>
        <v>6.7400128177739799E-2</v>
      </c>
      <c r="AF22" s="23">
        <f t="shared" si="4"/>
        <v>0.14983408491448993</v>
      </c>
      <c r="AG22" s="23">
        <f t="shared" si="5"/>
        <v>0.19913157629001316</v>
      </c>
      <c r="AH22" s="23">
        <f t="shared" si="6"/>
        <v>5.3816793893129773E-2</v>
      </c>
      <c r="AI22" s="23">
        <f t="shared" si="7"/>
        <v>7.5673534072900145E-2</v>
      </c>
      <c r="AJ22" s="23">
        <f t="shared" si="8"/>
        <v>5.2114177425085874E-2</v>
      </c>
      <c r="AK22" s="23">
        <f t="shared" si="9"/>
        <v>0.12033946791265376</v>
      </c>
      <c r="AL22" s="23">
        <f t="shared" si="10"/>
        <v>0.16613865076407008</v>
      </c>
      <c r="AM22" s="23">
        <f t="shared" si="11"/>
        <v>0.17100737100737101</v>
      </c>
      <c r="AN22" s="24">
        <f t="shared" si="12"/>
        <v>0.11010570926420316</v>
      </c>
      <c r="AO22" s="24">
        <f t="shared" si="13"/>
        <v>0.11322777712449017</v>
      </c>
      <c r="AQ22" s="49">
        <v>10376</v>
      </c>
      <c r="AR22" s="50" t="s">
        <v>224</v>
      </c>
      <c r="AS22" s="51">
        <f t="shared" si="14"/>
        <v>6.6254687409405558E-2</v>
      </c>
      <c r="AU22" s="4">
        <v>10111</v>
      </c>
      <c r="AV22" s="4" t="s">
        <v>158</v>
      </c>
      <c r="AW22" s="63">
        <f>VLOOKUP($AU22, 'TRL CSP'!$B$5:$DS$138, 103, FALSE)</f>
        <v>5.9050000000000002</v>
      </c>
      <c r="AX22" s="66">
        <f>VLOOKUP($AU22, 'TRL CSP'!$B$5:$DS$138, 115, FALSE)</f>
        <v>5.8479999999999999</v>
      </c>
      <c r="AY22" s="63">
        <v>1.1060000000000001</v>
      </c>
      <c r="AZ22" s="66">
        <v>0.65500000000000003</v>
      </c>
      <c r="BA22" s="67">
        <f t="shared" si="15"/>
        <v>0.18729889923793397</v>
      </c>
      <c r="BB22" s="71">
        <f t="shared" si="16"/>
        <v>0.11200410396716827</v>
      </c>
    </row>
    <row r="23" spans="2:54" x14ac:dyDescent="0.3">
      <c r="B23" s="4">
        <v>10113</v>
      </c>
      <c r="C23" s="4" t="s">
        <v>48</v>
      </c>
      <c r="D23" s="17">
        <v>47.096499999999999</v>
      </c>
      <c r="E23" s="17">
        <v>36.102000000000004</v>
      </c>
      <c r="F23" s="17">
        <v>32.4255</v>
      </c>
      <c r="G23" s="17">
        <v>30.433999999999997</v>
      </c>
      <c r="H23" s="17">
        <v>35.283000000000001</v>
      </c>
      <c r="I23" s="17">
        <v>39.917500000000004</v>
      </c>
      <c r="J23" s="17">
        <v>55.933</v>
      </c>
      <c r="K23" s="17">
        <v>83.025000000000006</v>
      </c>
      <c r="L23" s="17">
        <v>93.159500000000008</v>
      </c>
      <c r="M23" s="17">
        <v>99.161000000000001</v>
      </c>
      <c r="N23" s="17">
        <v>103.83799999999999</v>
      </c>
      <c r="O23" s="17">
        <v>70.659500000000008</v>
      </c>
      <c r="P23" s="17">
        <v>6.1434999999999995</v>
      </c>
      <c r="Q23" s="17">
        <v>4.5484999999999998</v>
      </c>
      <c r="R23" s="17">
        <v>3.9195000000000002</v>
      </c>
      <c r="S23" s="17">
        <v>1.9424999999999999</v>
      </c>
      <c r="T23" s="17">
        <v>4.4610000000000003</v>
      </c>
      <c r="U23" s="17">
        <v>5.0594999999999999</v>
      </c>
      <c r="V23" s="17">
        <v>12.5555</v>
      </c>
      <c r="W23" s="17">
        <v>6.5734999999999992</v>
      </c>
      <c r="X23" s="17">
        <v>4.6950000000000003</v>
      </c>
      <c r="Y23" s="17">
        <v>8.9014999999999986</v>
      </c>
      <c r="Z23" s="17">
        <v>19.458500000000001</v>
      </c>
      <c r="AA23" s="17">
        <v>10.766999999999999</v>
      </c>
      <c r="AB23" s="23">
        <f t="shared" si="0"/>
        <v>0.13044493752189654</v>
      </c>
      <c r="AC23" s="23">
        <f t="shared" si="1"/>
        <v>0.12599024984765386</v>
      </c>
      <c r="AD23" s="23">
        <f t="shared" si="2"/>
        <v>0.12087708747744831</v>
      </c>
      <c r="AE23" s="23">
        <f t="shared" si="3"/>
        <v>6.3826641256489458E-2</v>
      </c>
      <c r="AF23" s="23">
        <f t="shared" si="4"/>
        <v>0.12643482697049571</v>
      </c>
      <c r="AG23" s="23">
        <f t="shared" si="5"/>
        <v>0.12674891964677146</v>
      </c>
      <c r="AH23" s="23">
        <f t="shared" si="6"/>
        <v>0.22447392415926198</v>
      </c>
      <c r="AI23" s="23">
        <f t="shared" si="7"/>
        <v>7.9174947305028595E-2</v>
      </c>
      <c r="AJ23" s="23">
        <f t="shared" si="8"/>
        <v>5.0397436654340134E-2</v>
      </c>
      <c r="AK23" s="23">
        <f t="shared" si="9"/>
        <v>8.9768154818930815E-2</v>
      </c>
      <c r="AL23" s="23">
        <f t="shared" si="10"/>
        <v>0.18739286195805005</v>
      </c>
      <c r="AM23" s="23">
        <f t="shared" si="11"/>
        <v>0.15237866104345485</v>
      </c>
      <c r="AN23" s="24">
        <f t="shared" si="12"/>
        <v>0.12315905405498516</v>
      </c>
      <c r="AO23" s="24">
        <f t="shared" si="13"/>
        <v>0.12175840635363765</v>
      </c>
      <c r="AQ23" s="49">
        <v>10095</v>
      </c>
      <c r="AR23" s="50" t="s">
        <v>221</v>
      </c>
      <c r="AS23" s="51">
        <f t="shared" si="14"/>
        <v>7.084096708835412E-2</v>
      </c>
      <c r="AU23" s="4">
        <v>10113</v>
      </c>
      <c r="AV23" s="4" t="s">
        <v>48</v>
      </c>
      <c r="AW23" s="63">
        <f>VLOOKUP($AU23, 'TRL CSP'!$B$5:$DS$138, 103, FALSE)</f>
        <v>32.792999999999999</v>
      </c>
      <c r="AX23" s="66">
        <f>VLOOKUP($AU23, 'TRL CSP'!$B$5:$DS$138, 115, FALSE)</f>
        <v>37.773000000000003</v>
      </c>
      <c r="AY23" s="63">
        <v>3.5950000000000002</v>
      </c>
      <c r="AZ23" s="66">
        <v>5.327</v>
      </c>
      <c r="BA23" s="67">
        <f t="shared" si="15"/>
        <v>0.10962705455432563</v>
      </c>
      <c r="BB23" s="71">
        <f t="shared" si="16"/>
        <v>0.14102665925396446</v>
      </c>
    </row>
    <row r="24" spans="2:54" x14ac:dyDescent="0.3">
      <c r="B24" s="4">
        <v>10112</v>
      </c>
      <c r="C24" s="4" t="s">
        <v>159</v>
      </c>
      <c r="D24" s="17">
        <v>72.637500000000003</v>
      </c>
      <c r="E24" s="17">
        <v>80.436999999999998</v>
      </c>
      <c r="F24" s="17">
        <v>87.846000000000004</v>
      </c>
      <c r="G24" s="17">
        <v>86.529499999999999</v>
      </c>
      <c r="H24" s="17">
        <v>92.149499999999989</v>
      </c>
      <c r="I24" s="17">
        <v>82.216000000000008</v>
      </c>
      <c r="J24" s="17">
        <v>78.52</v>
      </c>
      <c r="K24" s="17">
        <v>66.869500000000002</v>
      </c>
      <c r="L24" s="17">
        <v>78.700500000000005</v>
      </c>
      <c r="M24" s="17">
        <v>76.238</v>
      </c>
      <c r="N24" s="17">
        <v>80.265999999999991</v>
      </c>
      <c r="O24" s="17">
        <v>69.727000000000004</v>
      </c>
      <c r="P24" s="17">
        <v>6.9049999999999994</v>
      </c>
      <c r="Q24" s="17">
        <v>4.1870000000000003</v>
      </c>
      <c r="R24" s="17">
        <v>7.4359999999999999</v>
      </c>
      <c r="S24" s="17">
        <v>6.5455000000000005</v>
      </c>
      <c r="T24" s="17">
        <v>7.1284999999999998</v>
      </c>
      <c r="U24" s="17">
        <v>3.1349999999999998</v>
      </c>
      <c r="V24" s="17">
        <v>10.2525</v>
      </c>
      <c r="W24" s="17">
        <v>7.2080000000000002</v>
      </c>
      <c r="X24" s="17">
        <v>17.3185</v>
      </c>
      <c r="Y24" s="17">
        <v>9.8129999999999988</v>
      </c>
      <c r="Z24" s="17">
        <v>16.060499999999998</v>
      </c>
      <c r="AA24" s="17">
        <v>10.561</v>
      </c>
      <c r="AB24" s="23">
        <f t="shared" si="0"/>
        <v>9.5061091034245385E-2</v>
      </c>
      <c r="AC24" s="23">
        <f t="shared" si="1"/>
        <v>5.2053159615599788E-2</v>
      </c>
      <c r="AD24" s="23">
        <f t="shared" si="2"/>
        <v>8.464813423491109E-2</v>
      </c>
      <c r="AE24" s="23">
        <f t="shared" si="3"/>
        <v>7.5644722320133598E-2</v>
      </c>
      <c r="AF24" s="23">
        <f t="shared" si="4"/>
        <v>7.735798892017863E-2</v>
      </c>
      <c r="AG24" s="23">
        <f t="shared" si="5"/>
        <v>3.8131263987544996E-2</v>
      </c>
      <c r="AH24" s="23">
        <f t="shared" si="6"/>
        <v>0.13057182883341822</v>
      </c>
      <c r="AI24" s="23">
        <f t="shared" si="7"/>
        <v>0.10779204271005466</v>
      </c>
      <c r="AJ24" s="23">
        <f t="shared" si="8"/>
        <v>0.22005578109414806</v>
      </c>
      <c r="AK24" s="23">
        <f t="shared" si="9"/>
        <v>0.12871533880741887</v>
      </c>
      <c r="AL24" s="23">
        <f t="shared" si="10"/>
        <v>0.20009094759923254</v>
      </c>
      <c r="AM24" s="23">
        <f t="shared" si="11"/>
        <v>0.15146213088186786</v>
      </c>
      <c r="AN24" s="24">
        <f t="shared" si="12"/>
        <v>0.11346536916989614</v>
      </c>
      <c r="AO24" s="24">
        <f t="shared" si="13"/>
        <v>0.11404373543066743</v>
      </c>
      <c r="AQ24" s="49">
        <v>10482</v>
      </c>
      <c r="AR24" s="50" t="s">
        <v>226</v>
      </c>
      <c r="AS24" s="51">
        <f t="shared" si="14"/>
        <v>7.1492370728914637E-2</v>
      </c>
      <c r="AU24" s="4">
        <v>10112</v>
      </c>
      <c r="AV24" s="4" t="s">
        <v>159</v>
      </c>
      <c r="AW24" s="63">
        <f>VLOOKUP($AU24, 'TRL CSP'!$B$5:$DS$138, 103, FALSE)</f>
        <v>89.977999999999994</v>
      </c>
      <c r="AX24" s="66">
        <f>VLOOKUP($AU24, 'TRL CSP'!$B$5:$DS$138, 115, FALSE)</f>
        <v>94.320999999999998</v>
      </c>
      <c r="AY24" s="63">
        <v>7.585</v>
      </c>
      <c r="AZ24" s="66">
        <v>6.6719999999999997</v>
      </c>
      <c r="BA24" s="67">
        <f t="shared" si="15"/>
        <v>8.4298384049434308E-2</v>
      </c>
      <c r="BB24" s="71">
        <f t="shared" si="16"/>
        <v>7.0737163516078075E-2</v>
      </c>
    </row>
    <row r="25" spans="2:54" x14ac:dyDescent="0.3">
      <c r="B25" s="4">
        <v>10116</v>
      </c>
      <c r="C25" s="4" t="s">
        <v>160</v>
      </c>
      <c r="D25" s="17">
        <v>0.376</v>
      </c>
      <c r="E25" s="17">
        <v>0.3115</v>
      </c>
      <c r="F25" s="17">
        <v>0.34650000000000003</v>
      </c>
      <c r="G25" s="17">
        <v>0.34199999999999997</v>
      </c>
      <c r="H25" s="17">
        <v>0.39849999999999997</v>
      </c>
      <c r="I25" s="17">
        <v>0.39200000000000002</v>
      </c>
      <c r="J25" s="17">
        <v>0.35850000000000004</v>
      </c>
      <c r="K25" s="17">
        <v>0.35850000000000004</v>
      </c>
      <c r="L25" s="17">
        <v>0.35850000000000004</v>
      </c>
      <c r="M25" s="17">
        <v>0.35850000000000004</v>
      </c>
      <c r="N25" s="17">
        <v>0.35850000000000004</v>
      </c>
      <c r="O25" s="17">
        <v>0.35850000000000004</v>
      </c>
      <c r="P25" s="17">
        <v>3.0000000000000001E-3</v>
      </c>
      <c r="Q25" s="17">
        <v>0</v>
      </c>
      <c r="R25" s="17">
        <v>0</v>
      </c>
      <c r="S25" s="17">
        <v>0</v>
      </c>
      <c r="T25" s="17">
        <v>1.6500000000000001E-2</v>
      </c>
      <c r="U25" s="17">
        <v>2.5499999999999998E-2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23">
        <f t="shared" si="0"/>
        <v>7.9787234042553185E-3</v>
      </c>
      <c r="AC25" s="23">
        <f t="shared" si="1"/>
        <v>0</v>
      </c>
      <c r="AD25" s="23">
        <f t="shared" si="2"/>
        <v>0</v>
      </c>
      <c r="AE25" s="23">
        <f t="shared" si="3"/>
        <v>0</v>
      </c>
      <c r="AF25" s="23">
        <f t="shared" si="4"/>
        <v>4.140526976160603E-2</v>
      </c>
      <c r="AG25" s="23">
        <f t="shared" si="5"/>
        <v>6.5051020408163254E-2</v>
      </c>
      <c r="AH25" s="23">
        <f t="shared" si="6"/>
        <v>0</v>
      </c>
      <c r="AI25" s="23">
        <f t="shared" si="7"/>
        <v>0</v>
      </c>
      <c r="AJ25" s="23">
        <f t="shared" si="8"/>
        <v>0</v>
      </c>
      <c r="AK25" s="23">
        <f t="shared" si="9"/>
        <v>0</v>
      </c>
      <c r="AL25" s="23">
        <f t="shared" si="10"/>
        <v>0</v>
      </c>
      <c r="AM25" s="23">
        <f t="shared" si="11"/>
        <v>0</v>
      </c>
      <c r="AN25" s="24">
        <f t="shared" si="12"/>
        <v>9.5362511311687173E-3</v>
      </c>
      <c r="AO25" s="24">
        <f t="shared" si="13"/>
        <v>6.0858119843682145E-3</v>
      </c>
      <c r="AQ25" s="49">
        <v>10298</v>
      </c>
      <c r="AR25" s="50" t="s">
        <v>207</v>
      </c>
      <c r="AS25" s="51">
        <f t="shared" si="14"/>
        <v>7.3952305890723755E-2</v>
      </c>
      <c r="AU25" s="4">
        <v>10116</v>
      </c>
      <c r="AV25" s="4" t="s">
        <v>160</v>
      </c>
      <c r="AW25" s="63">
        <f>VLOOKUP($AU25, 'TRL CSP'!$B$5:$DS$138, 103, FALSE)</f>
        <v>0.35899999999999999</v>
      </c>
      <c r="AX25" s="66">
        <f>VLOOKUP($AU25, 'TRL CSP'!$B$5:$DS$138, 115, FALSE)</f>
        <v>0.438</v>
      </c>
      <c r="AY25" s="63">
        <v>0</v>
      </c>
      <c r="AZ25" s="66">
        <v>3.3000000000000002E-2</v>
      </c>
      <c r="BA25" s="67">
        <f t="shared" si="15"/>
        <v>0</v>
      </c>
      <c r="BB25" s="71">
        <f t="shared" si="16"/>
        <v>7.5342465753424667E-2</v>
      </c>
    </row>
    <row r="26" spans="2:54" x14ac:dyDescent="0.3">
      <c r="B26" s="4">
        <v>10378</v>
      </c>
      <c r="C26" s="4" t="s">
        <v>161</v>
      </c>
      <c r="D26" s="17">
        <v>2.7839999999999998</v>
      </c>
      <c r="E26" s="17">
        <v>3.8620000000000001</v>
      </c>
      <c r="F26" s="17">
        <v>4.4604999999999997</v>
      </c>
      <c r="G26" s="17">
        <v>4.5685000000000002</v>
      </c>
      <c r="H26" s="17">
        <v>5.3040000000000003</v>
      </c>
      <c r="I26" s="17">
        <v>5.0365000000000002</v>
      </c>
      <c r="J26" s="17">
        <v>2.827</v>
      </c>
      <c r="K26" s="17">
        <v>2.0055000000000001</v>
      </c>
      <c r="L26" s="17">
        <v>2.0010000000000003</v>
      </c>
      <c r="M26" s="17">
        <v>2.3105000000000002</v>
      </c>
      <c r="N26" s="17">
        <v>2.3704999999999998</v>
      </c>
      <c r="O26" s="17">
        <v>2.0685000000000002</v>
      </c>
      <c r="P26" s="17">
        <v>0.16</v>
      </c>
      <c r="Q26" s="17">
        <v>0.1925</v>
      </c>
      <c r="R26" s="17">
        <v>0.8155</v>
      </c>
      <c r="S26" s="17">
        <v>0.63349999999999995</v>
      </c>
      <c r="T26" s="17">
        <v>0.86950000000000005</v>
      </c>
      <c r="U26" s="17">
        <v>1.5009999999999999</v>
      </c>
      <c r="V26" s="17">
        <v>0.247</v>
      </c>
      <c r="W26" s="17">
        <v>0.17250000000000001</v>
      </c>
      <c r="X26" s="17">
        <v>0.23100000000000001</v>
      </c>
      <c r="Y26" s="17">
        <v>0.33550000000000002</v>
      </c>
      <c r="Z26" s="17">
        <v>0.372</v>
      </c>
      <c r="AA26" s="17">
        <v>0.48799999999999999</v>
      </c>
      <c r="AB26" s="23">
        <f t="shared" si="0"/>
        <v>5.7471264367816098E-2</v>
      </c>
      <c r="AC26" s="23">
        <f t="shared" si="1"/>
        <v>4.9844640082858625E-2</v>
      </c>
      <c r="AD26" s="23">
        <f t="shared" si="2"/>
        <v>0.18282703732765387</v>
      </c>
      <c r="AE26" s="23">
        <f t="shared" si="3"/>
        <v>0.13866695852030206</v>
      </c>
      <c r="AF26" s="23">
        <f t="shared" si="4"/>
        <v>0.16393288084464555</v>
      </c>
      <c r="AG26" s="23">
        <f t="shared" si="5"/>
        <v>0.29802442172143351</v>
      </c>
      <c r="AH26" s="23">
        <f t="shared" si="6"/>
        <v>8.7371772196674927E-2</v>
      </c>
      <c r="AI26" s="23">
        <f t="shared" si="7"/>
        <v>8.6013462976813768E-2</v>
      </c>
      <c r="AJ26" s="23">
        <f t="shared" si="8"/>
        <v>0.11544227886056971</v>
      </c>
      <c r="AK26" s="23">
        <f t="shared" si="9"/>
        <v>0.14520666522397749</v>
      </c>
      <c r="AL26" s="23">
        <f t="shared" si="10"/>
        <v>0.15692891794979963</v>
      </c>
      <c r="AM26" s="23">
        <f t="shared" si="11"/>
        <v>0.2359197486101039</v>
      </c>
      <c r="AN26" s="24">
        <f t="shared" si="12"/>
        <v>0.14313750405688744</v>
      </c>
      <c r="AO26" s="24">
        <f t="shared" si="13"/>
        <v>0.14683556554218233</v>
      </c>
      <c r="AQ26" s="49">
        <v>10070</v>
      </c>
      <c r="AR26" s="50" t="s">
        <v>162</v>
      </c>
      <c r="AS26" s="51">
        <f t="shared" si="14"/>
        <v>7.4067596259400029E-2</v>
      </c>
      <c r="AU26" s="4">
        <v>10378</v>
      </c>
      <c r="AV26" s="4" t="s">
        <v>161</v>
      </c>
      <c r="AW26" s="63">
        <f>VLOOKUP($AU26, 'TRL CSP'!$B$5:$DS$138, 103, FALSE)</f>
        <v>5.2709999999999999</v>
      </c>
      <c r="AX26" s="66">
        <f>VLOOKUP($AU26, 'TRL CSP'!$B$5:$DS$138, 115, FALSE)</f>
        <v>5.3369999999999997</v>
      </c>
      <c r="AY26" s="63">
        <v>1.0980000000000001</v>
      </c>
      <c r="AZ26" s="66">
        <v>0.64100000000000001</v>
      </c>
      <c r="BA26" s="67">
        <f t="shared" si="15"/>
        <v>0.20830961866818443</v>
      </c>
      <c r="BB26" s="71">
        <f t="shared" si="16"/>
        <v>0.12010492786209481</v>
      </c>
    </row>
    <row r="27" spans="2:54" x14ac:dyDescent="0.3">
      <c r="B27" s="4">
        <v>10070</v>
      </c>
      <c r="C27" s="4" t="s">
        <v>162</v>
      </c>
      <c r="D27" s="17">
        <v>0.503</v>
      </c>
      <c r="E27" s="17">
        <v>0.5555000000000001</v>
      </c>
      <c r="F27" s="17">
        <v>0.69300000000000006</v>
      </c>
      <c r="G27" s="17">
        <v>0.61699999999999999</v>
      </c>
      <c r="H27" s="17">
        <v>0.61149999999999993</v>
      </c>
      <c r="I27" s="17">
        <v>0.58250000000000002</v>
      </c>
      <c r="J27" s="17">
        <v>0.52249999999999996</v>
      </c>
      <c r="K27" s="17">
        <v>0.42949999999999999</v>
      </c>
      <c r="L27" s="17">
        <v>0.45950000000000002</v>
      </c>
      <c r="M27" s="17">
        <v>0.56200000000000006</v>
      </c>
      <c r="N27" s="17">
        <v>0.53400000000000003</v>
      </c>
      <c r="O27" s="17">
        <v>0.53949999999999998</v>
      </c>
      <c r="P27" s="17">
        <v>1.8499999999999999E-2</v>
      </c>
      <c r="Q27" s="17">
        <v>0</v>
      </c>
      <c r="R27" s="17">
        <v>9.4E-2</v>
      </c>
      <c r="S27" s="17">
        <v>2.35E-2</v>
      </c>
      <c r="T27" s="17">
        <v>5.0000000000000001E-4</v>
      </c>
      <c r="U27" s="17">
        <v>5.5E-2</v>
      </c>
      <c r="V27" s="17">
        <v>2.5000000000000001E-2</v>
      </c>
      <c r="W27" s="17">
        <v>0</v>
      </c>
      <c r="X27" s="17">
        <v>5.6499999999999995E-2</v>
      </c>
      <c r="Y27" s="17">
        <v>7.8E-2</v>
      </c>
      <c r="Z27" s="17">
        <v>5.2000000000000005E-2</v>
      </c>
      <c r="AA27" s="17">
        <v>9.5000000000000001E-2</v>
      </c>
      <c r="AB27" s="23">
        <f t="shared" si="0"/>
        <v>3.6779324055666002E-2</v>
      </c>
      <c r="AC27" s="23">
        <f t="shared" si="1"/>
        <v>0</v>
      </c>
      <c r="AD27" s="23">
        <f t="shared" si="2"/>
        <v>0.13564213564213562</v>
      </c>
      <c r="AE27" s="23">
        <f t="shared" si="3"/>
        <v>3.8087520259319288E-2</v>
      </c>
      <c r="AF27" s="23">
        <f t="shared" si="4"/>
        <v>8.1766148814390856E-4</v>
      </c>
      <c r="AG27" s="23">
        <f t="shared" si="5"/>
        <v>9.4420600858369091E-2</v>
      </c>
      <c r="AH27" s="23">
        <f t="shared" si="6"/>
        <v>4.7846889952153117E-2</v>
      </c>
      <c r="AI27" s="23">
        <f t="shared" si="7"/>
        <v>0</v>
      </c>
      <c r="AJ27" s="23">
        <f t="shared" si="8"/>
        <v>0.12295973884657234</v>
      </c>
      <c r="AK27" s="23">
        <f t="shared" si="9"/>
        <v>0.13879003558718861</v>
      </c>
      <c r="AL27" s="23">
        <f t="shared" si="10"/>
        <v>9.7378277153558054E-2</v>
      </c>
      <c r="AM27" s="23">
        <f t="shared" si="11"/>
        <v>0.17608897126969417</v>
      </c>
      <c r="AN27" s="24">
        <f t="shared" si="12"/>
        <v>7.4067596259400029E-2</v>
      </c>
      <c r="AO27" s="24">
        <f t="shared" si="13"/>
        <v>7.4136069823912618E-2</v>
      </c>
      <c r="AQ27" s="49">
        <v>10071</v>
      </c>
      <c r="AR27" s="50" t="s">
        <v>163</v>
      </c>
      <c r="AS27" s="51">
        <f t="shared" si="14"/>
        <v>7.5650248894195998E-2</v>
      </c>
      <c r="AU27" s="4">
        <v>10070</v>
      </c>
      <c r="AV27" s="4" t="s">
        <v>162</v>
      </c>
      <c r="AW27" s="63">
        <f>VLOOKUP($AU27, 'TRL CSP'!$B$5:$DS$138, 103, FALSE)</f>
        <v>0.61</v>
      </c>
      <c r="AX27" s="66">
        <f>VLOOKUP($AU27, 'TRL CSP'!$B$5:$DS$138, 115, FALSE)</f>
        <v>0.61299999999999999</v>
      </c>
      <c r="AY27" s="63">
        <v>1E-3</v>
      </c>
      <c r="AZ27" s="66">
        <v>0</v>
      </c>
      <c r="BA27" s="67">
        <f t="shared" si="15"/>
        <v>1.639344262295082E-3</v>
      </c>
      <c r="BB27" s="71">
        <f t="shared" si="16"/>
        <v>0</v>
      </c>
    </row>
    <row r="28" spans="2:54" x14ac:dyDescent="0.3">
      <c r="B28" s="4">
        <v>10071</v>
      </c>
      <c r="C28" s="4" t="s">
        <v>163</v>
      </c>
      <c r="D28" s="17">
        <v>2.9000000000000004</v>
      </c>
      <c r="E28" s="17">
        <v>3.1349999999999998</v>
      </c>
      <c r="F28" s="17">
        <v>3.915</v>
      </c>
      <c r="G28" s="17">
        <v>3.3650000000000002</v>
      </c>
      <c r="H28" s="17">
        <v>3.7850000000000001</v>
      </c>
      <c r="I28" s="17">
        <v>3.73</v>
      </c>
      <c r="J28" s="17">
        <v>2.9849999999999999</v>
      </c>
      <c r="K28" s="17">
        <v>2.58</v>
      </c>
      <c r="L28" s="17">
        <v>2.2050000000000001</v>
      </c>
      <c r="M28" s="17">
        <v>2.2050000000000001</v>
      </c>
      <c r="N28" s="17">
        <v>2.2250000000000001</v>
      </c>
      <c r="O28" s="17">
        <v>2.1849999999999996</v>
      </c>
      <c r="P28" s="17">
        <v>0.1255</v>
      </c>
      <c r="Q28" s="17">
        <v>5.6500000000000002E-2</v>
      </c>
      <c r="R28" s="17">
        <v>0.58200000000000007</v>
      </c>
      <c r="S28" s="17">
        <v>0.10349999999999999</v>
      </c>
      <c r="T28" s="17">
        <v>0.32850000000000001</v>
      </c>
      <c r="U28" s="17">
        <v>0.58150000000000002</v>
      </c>
      <c r="V28" s="17">
        <v>0.27750000000000002</v>
      </c>
      <c r="W28" s="17">
        <v>0.161</v>
      </c>
      <c r="X28" s="17">
        <v>0.16250000000000001</v>
      </c>
      <c r="Y28" s="17">
        <v>0.11249999999999999</v>
      </c>
      <c r="Z28" s="17">
        <v>0.23199999999999998</v>
      </c>
      <c r="AA28" s="17">
        <v>8.7499999999999994E-2</v>
      </c>
      <c r="AB28" s="23">
        <f t="shared" si="0"/>
        <v>4.3275862068965512E-2</v>
      </c>
      <c r="AC28" s="23">
        <f t="shared" si="1"/>
        <v>1.8022328548644339E-2</v>
      </c>
      <c r="AD28" s="23">
        <f t="shared" si="2"/>
        <v>0.14865900383141764</v>
      </c>
      <c r="AE28" s="23">
        <f t="shared" si="3"/>
        <v>3.0757800891530455E-2</v>
      </c>
      <c r="AF28" s="23">
        <f t="shared" si="4"/>
        <v>8.6789960369881111E-2</v>
      </c>
      <c r="AG28" s="23">
        <f t="shared" si="5"/>
        <v>0.15589812332439679</v>
      </c>
      <c r="AH28" s="23">
        <f t="shared" si="6"/>
        <v>9.2964824120603029E-2</v>
      </c>
      <c r="AI28" s="23">
        <f t="shared" si="7"/>
        <v>6.2403100775193801E-2</v>
      </c>
      <c r="AJ28" s="23">
        <f t="shared" si="8"/>
        <v>7.3696145124716547E-2</v>
      </c>
      <c r="AK28" s="23">
        <f t="shared" si="9"/>
        <v>5.10204081632653E-2</v>
      </c>
      <c r="AL28" s="23">
        <f t="shared" si="10"/>
        <v>0.1042696629213483</v>
      </c>
      <c r="AM28" s="23">
        <f t="shared" si="11"/>
        <v>4.0045766590389019E-2</v>
      </c>
      <c r="AN28" s="24">
        <f t="shared" si="12"/>
        <v>7.5650248894195998E-2</v>
      </c>
      <c r="AO28" s="24">
        <f t="shared" si="13"/>
        <v>7.5523695349160674E-2</v>
      </c>
      <c r="AQ28" s="49">
        <v>10174</v>
      </c>
      <c r="AR28" s="50" t="s">
        <v>169</v>
      </c>
      <c r="AS28" s="51">
        <f t="shared" si="14"/>
        <v>7.5745760434972484E-2</v>
      </c>
      <c r="AU28" s="4">
        <v>10071</v>
      </c>
      <c r="AV28" s="4" t="s">
        <v>163</v>
      </c>
      <c r="AW28" s="63">
        <f>VLOOKUP($AU28, 'TRL CSP'!$B$5:$DS$138, 103, FALSE)</f>
        <v>3.87</v>
      </c>
      <c r="AX28" s="66">
        <f>VLOOKUP($AU28, 'TRL CSP'!$B$5:$DS$138, 115, FALSE)</f>
        <v>3.7</v>
      </c>
      <c r="AY28" s="63">
        <v>0.33</v>
      </c>
      <c r="AZ28" s="66">
        <v>0.32700000000000001</v>
      </c>
      <c r="BA28" s="67">
        <f t="shared" si="15"/>
        <v>8.5271317829457363E-2</v>
      </c>
      <c r="BB28" s="71">
        <f t="shared" si="16"/>
        <v>8.8378378378378378E-2</v>
      </c>
    </row>
    <row r="29" spans="2:54" x14ac:dyDescent="0.3">
      <c r="B29" s="4">
        <v>10142</v>
      </c>
      <c r="C29" s="4" t="s">
        <v>164</v>
      </c>
      <c r="D29" s="17">
        <v>3.1135000000000002</v>
      </c>
      <c r="E29" s="17">
        <v>3.5510000000000002</v>
      </c>
      <c r="F29" s="17">
        <v>4.1420000000000003</v>
      </c>
      <c r="G29" s="17">
        <v>4.1775000000000002</v>
      </c>
      <c r="H29" s="17">
        <v>4.1869999999999994</v>
      </c>
      <c r="I29" s="17">
        <v>3.5860000000000003</v>
      </c>
      <c r="J29" s="17">
        <v>4.4879999999999995</v>
      </c>
      <c r="K29" s="17">
        <v>5.1840000000000002</v>
      </c>
      <c r="L29" s="17">
        <v>6.41</v>
      </c>
      <c r="M29" s="17">
        <v>6.8520000000000003</v>
      </c>
      <c r="N29" s="17">
        <v>5.9344999999999999</v>
      </c>
      <c r="O29" s="17">
        <v>5.5964999999999998</v>
      </c>
      <c r="P29" s="17">
        <v>0.17499999999999999</v>
      </c>
      <c r="Q29" s="17">
        <v>0.21299999999999999</v>
      </c>
      <c r="R29" s="17">
        <v>0.38250000000000001</v>
      </c>
      <c r="S29" s="17">
        <v>0.56000000000000005</v>
      </c>
      <c r="T29" s="17">
        <v>0.45700000000000002</v>
      </c>
      <c r="U29" s="17">
        <v>0.36749999999999999</v>
      </c>
      <c r="V29" s="17">
        <v>0.92049999999999998</v>
      </c>
      <c r="W29" s="17">
        <v>0.49299999999999999</v>
      </c>
      <c r="X29" s="17">
        <v>0.627</v>
      </c>
      <c r="Y29" s="17">
        <v>1.0545</v>
      </c>
      <c r="Z29" s="17">
        <v>0.83450000000000002</v>
      </c>
      <c r="AA29" s="17">
        <v>1.1915</v>
      </c>
      <c r="AB29" s="23">
        <f t="shared" si="0"/>
        <v>5.6206841175525928E-2</v>
      </c>
      <c r="AC29" s="23">
        <f t="shared" si="1"/>
        <v>5.998310335116868E-2</v>
      </c>
      <c r="AD29" s="23">
        <f t="shared" si="2"/>
        <v>9.234669241912119E-2</v>
      </c>
      <c r="AE29" s="23">
        <f t="shared" si="3"/>
        <v>0.13405146618791144</v>
      </c>
      <c r="AF29" s="23">
        <f t="shared" si="4"/>
        <v>0.10914736087891093</v>
      </c>
      <c r="AG29" s="23">
        <f t="shared" si="5"/>
        <v>0.10248187395426658</v>
      </c>
      <c r="AH29" s="23">
        <f t="shared" si="6"/>
        <v>0.20510249554367202</v>
      </c>
      <c r="AI29" s="23">
        <f t="shared" si="7"/>
        <v>9.5100308641975301E-2</v>
      </c>
      <c r="AJ29" s="23">
        <f t="shared" si="8"/>
        <v>9.7815912636505464E-2</v>
      </c>
      <c r="AK29" s="23">
        <f t="shared" si="9"/>
        <v>0.15389667250437827</v>
      </c>
      <c r="AL29" s="23">
        <f t="shared" si="10"/>
        <v>0.14061841772685146</v>
      </c>
      <c r="AM29" s="23">
        <f t="shared" si="11"/>
        <v>0.21290092021799339</v>
      </c>
      <c r="AN29" s="24">
        <f t="shared" si="12"/>
        <v>0.12163767210319006</v>
      </c>
      <c r="AO29" s="24">
        <f t="shared" si="13"/>
        <v>0.12373548433016608</v>
      </c>
      <c r="AQ29" s="49">
        <v>10446</v>
      </c>
      <c r="AR29" s="50" t="s">
        <v>238</v>
      </c>
      <c r="AS29" s="51">
        <f t="shared" si="14"/>
        <v>7.5810842704986489E-2</v>
      </c>
      <c r="AU29" s="4">
        <v>10142</v>
      </c>
      <c r="AV29" s="4" t="s">
        <v>164</v>
      </c>
      <c r="AW29" s="63">
        <f>VLOOKUP($AU29, 'TRL CSP'!$B$5:$DS$138, 103, FALSE)</f>
        <v>4.117</v>
      </c>
      <c r="AX29" s="66">
        <f>VLOOKUP($AU29, 'TRL CSP'!$B$5:$DS$138, 115, FALSE)</f>
        <v>4.2569999999999997</v>
      </c>
      <c r="AY29" s="63">
        <v>0.55300000000000005</v>
      </c>
      <c r="AZ29" s="66">
        <v>0.36099999999999999</v>
      </c>
      <c r="BA29" s="67">
        <f t="shared" si="15"/>
        <v>0.13432110760262328</v>
      </c>
      <c r="BB29" s="71">
        <f t="shared" si="16"/>
        <v>8.4801503406154569E-2</v>
      </c>
    </row>
    <row r="30" spans="2:54" x14ac:dyDescent="0.3">
      <c r="B30" s="4">
        <v>10144</v>
      </c>
      <c r="C30" s="4" t="s">
        <v>165</v>
      </c>
      <c r="D30" s="17">
        <v>4.9949999999999992</v>
      </c>
      <c r="E30" s="17">
        <v>6.4649999999999999</v>
      </c>
      <c r="F30" s="17">
        <v>7.6150000000000002</v>
      </c>
      <c r="G30" s="17">
        <v>7.25</v>
      </c>
      <c r="H30" s="17">
        <v>8.6649999999999991</v>
      </c>
      <c r="I30" s="17">
        <v>7.125</v>
      </c>
      <c r="J30" s="17">
        <v>5.6150000000000002</v>
      </c>
      <c r="K30" s="17">
        <v>3.99</v>
      </c>
      <c r="L30" s="17">
        <v>3.5449999999999999</v>
      </c>
      <c r="M30" s="17">
        <v>3.61</v>
      </c>
      <c r="N30" s="17">
        <v>3.75</v>
      </c>
      <c r="O30" s="17">
        <v>4.21</v>
      </c>
      <c r="P30" s="17">
        <v>0.1115</v>
      </c>
      <c r="Q30" s="17">
        <v>0.3715</v>
      </c>
      <c r="R30" s="17">
        <v>1.0965</v>
      </c>
      <c r="S30" s="17">
        <v>1.0145</v>
      </c>
      <c r="T30" s="17">
        <v>1.5569999999999999</v>
      </c>
      <c r="U30" s="17">
        <v>1.4950000000000001</v>
      </c>
      <c r="V30" s="17">
        <v>0.59749999999999992</v>
      </c>
      <c r="W30" s="17">
        <v>0.126</v>
      </c>
      <c r="X30" s="17">
        <v>0.5475000000000001</v>
      </c>
      <c r="Y30" s="17">
        <v>0.47100000000000003</v>
      </c>
      <c r="Z30" s="17">
        <v>0.65449999999999997</v>
      </c>
      <c r="AA30" s="17">
        <v>0.86599999999999999</v>
      </c>
      <c r="AB30" s="23">
        <f t="shared" si="0"/>
        <v>2.2322322322322327E-2</v>
      </c>
      <c r="AC30" s="23">
        <f t="shared" si="1"/>
        <v>5.7463263727764891E-2</v>
      </c>
      <c r="AD30" s="23">
        <f t="shared" si="2"/>
        <v>0.14399212081418253</v>
      </c>
      <c r="AE30" s="23">
        <f t="shared" si="3"/>
        <v>0.13993103448275862</v>
      </c>
      <c r="AF30" s="23">
        <f t="shared" si="4"/>
        <v>0.17968840161569533</v>
      </c>
      <c r="AG30" s="23">
        <f t="shared" si="5"/>
        <v>0.20982456140350877</v>
      </c>
      <c r="AH30" s="23">
        <f t="shared" si="6"/>
        <v>0.1064113980409617</v>
      </c>
      <c r="AI30" s="23">
        <f t="shared" si="7"/>
        <v>3.1578947368421054E-2</v>
      </c>
      <c r="AJ30" s="23">
        <f t="shared" si="8"/>
        <v>0.15444287729196055</v>
      </c>
      <c r="AK30" s="23">
        <f t="shared" si="9"/>
        <v>0.13047091412742384</v>
      </c>
      <c r="AL30" s="23">
        <f t="shared" si="10"/>
        <v>0.17453333333333332</v>
      </c>
      <c r="AM30" s="23">
        <f t="shared" si="11"/>
        <v>0.20570071258907363</v>
      </c>
      <c r="AN30" s="24">
        <f t="shared" si="12"/>
        <v>0.12969665725978388</v>
      </c>
      <c r="AO30" s="24">
        <f t="shared" si="13"/>
        <v>0.13216000336791719</v>
      </c>
      <c r="AQ30" s="49">
        <v>10091</v>
      </c>
      <c r="AR30" s="50" t="s">
        <v>213</v>
      </c>
      <c r="AS30" s="51">
        <f t="shared" si="14"/>
        <v>7.8347821737972098E-2</v>
      </c>
      <c r="AU30" s="4">
        <v>10144</v>
      </c>
      <c r="AV30" s="4" t="s">
        <v>165</v>
      </c>
      <c r="AW30" s="63">
        <f>VLOOKUP($AU30, 'TRL CSP'!$B$5:$DS$138, 103, FALSE)</f>
        <v>8.65</v>
      </c>
      <c r="AX30" s="66">
        <f>VLOOKUP($AU30, 'TRL CSP'!$B$5:$DS$138, 115, FALSE)</f>
        <v>8.68</v>
      </c>
      <c r="AY30" s="63">
        <v>1.81</v>
      </c>
      <c r="AZ30" s="66">
        <v>1.304</v>
      </c>
      <c r="BA30" s="67">
        <f t="shared" si="15"/>
        <v>0.2092485549132948</v>
      </c>
      <c r="BB30" s="71">
        <f t="shared" si="16"/>
        <v>0.15023041474654378</v>
      </c>
    </row>
    <row r="31" spans="2:54" x14ac:dyDescent="0.3">
      <c r="B31" s="4">
        <v>10072</v>
      </c>
      <c r="C31" s="4" t="s">
        <v>166</v>
      </c>
      <c r="D31" s="17">
        <v>31.932499999999997</v>
      </c>
      <c r="E31" s="17">
        <v>34.689499999999995</v>
      </c>
      <c r="F31" s="17">
        <v>36.475499999999997</v>
      </c>
      <c r="G31" s="17">
        <v>38.247</v>
      </c>
      <c r="H31" s="17">
        <v>41.189499999999995</v>
      </c>
      <c r="I31" s="17">
        <v>37.950000000000003</v>
      </c>
      <c r="J31" s="17">
        <v>29.214500000000001</v>
      </c>
      <c r="K31" s="17">
        <v>29.621500000000001</v>
      </c>
      <c r="L31" s="17">
        <v>29.985500000000002</v>
      </c>
      <c r="M31" s="17">
        <v>33.688499999999998</v>
      </c>
      <c r="N31" s="17">
        <v>36.602000000000004</v>
      </c>
      <c r="O31" s="17">
        <v>28.740499999999997</v>
      </c>
      <c r="P31" s="17">
        <v>1.2155</v>
      </c>
      <c r="Q31" s="17">
        <v>0.66249999999999998</v>
      </c>
      <c r="R31" s="17">
        <v>2.0825</v>
      </c>
      <c r="S31" s="17">
        <v>2.6080000000000001</v>
      </c>
      <c r="T31" s="17">
        <v>5.0830000000000002</v>
      </c>
      <c r="U31" s="17">
        <v>6.1345000000000001</v>
      </c>
      <c r="V31" s="17">
        <v>2.3885000000000001</v>
      </c>
      <c r="W31" s="17">
        <v>3.8650000000000002</v>
      </c>
      <c r="X31" s="17">
        <v>2.4255</v>
      </c>
      <c r="Y31" s="17">
        <v>1.2645</v>
      </c>
      <c r="Z31" s="17">
        <v>6.4600000000000009</v>
      </c>
      <c r="AA31" s="17">
        <v>1.6445000000000001</v>
      </c>
      <c r="AB31" s="23">
        <f t="shared" si="0"/>
        <v>3.8064667658341822E-2</v>
      </c>
      <c r="AC31" s="23">
        <f t="shared" si="1"/>
        <v>1.9097997953271165E-2</v>
      </c>
      <c r="AD31" s="23">
        <f t="shared" si="2"/>
        <v>5.7093117297912305E-2</v>
      </c>
      <c r="AE31" s="23">
        <f t="shared" si="3"/>
        <v>6.8188354642194166E-2</v>
      </c>
      <c r="AF31" s="23">
        <f t="shared" si="4"/>
        <v>0.12340523677150732</v>
      </c>
      <c r="AG31" s="23">
        <f t="shared" si="5"/>
        <v>0.16164690382081687</v>
      </c>
      <c r="AH31" s="23">
        <f t="shared" si="6"/>
        <v>8.1757346523130631E-2</v>
      </c>
      <c r="AI31" s="23">
        <f t="shared" si="7"/>
        <v>0.13047955032662087</v>
      </c>
      <c r="AJ31" s="23">
        <f t="shared" si="8"/>
        <v>8.0889096396591684E-2</v>
      </c>
      <c r="AK31" s="23">
        <f t="shared" si="9"/>
        <v>3.7535063894207223E-2</v>
      </c>
      <c r="AL31" s="23">
        <f t="shared" si="10"/>
        <v>0.17649308780940934</v>
      </c>
      <c r="AM31" s="23">
        <f t="shared" si="11"/>
        <v>5.7218907117134364E-2</v>
      </c>
      <c r="AN31" s="24">
        <f t="shared" si="12"/>
        <v>8.5989110850928141E-2</v>
      </c>
      <c r="AO31" s="24">
        <f t="shared" si="13"/>
        <v>8.6379004627614386E-2</v>
      </c>
      <c r="AQ31" s="49">
        <v>10057</v>
      </c>
      <c r="AR31" s="50" t="s">
        <v>143</v>
      </c>
      <c r="AS31" s="51">
        <f t="shared" si="14"/>
        <v>8.0963554359153214E-2</v>
      </c>
      <c r="AU31" s="4">
        <v>10072</v>
      </c>
      <c r="AV31" s="4" t="s">
        <v>166</v>
      </c>
      <c r="AW31" s="63">
        <f>VLOOKUP($AU31, 'TRL CSP'!$B$5:$DS$138, 103, FALSE)</f>
        <v>38.302999999999997</v>
      </c>
      <c r="AX31" s="66">
        <f>VLOOKUP($AU31, 'TRL CSP'!$B$5:$DS$138, 115, FALSE)</f>
        <v>44.076000000000001</v>
      </c>
      <c r="AY31" s="63">
        <v>4.9059999999999997</v>
      </c>
      <c r="AZ31" s="66">
        <v>5.26</v>
      </c>
      <c r="BA31" s="67">
        <f t="shared" si="15"/>
        <v>0.12808396209174217</v>
      </c>
      <c r="BB31" s="71">
        <f t="shared" si="16"/>
        <v>0.11933932298756693</v>
      </c>
    </row>
    <row r="32" spans="2:54" x14ac:dyDescent="0.3">
      <c r="B32" s="4">
        <v>10156</v>
      </c>
      <c r="C32" s="4" t="s">
        <v>167</v>
      </c>
      <c r="D32" s="17">
        <v>46.231999999999999</v>
      </c>
      <c r="E32" s="17">
        <v>56.3065</v>
      </c>
      <c r="F32" s="17">
        <v>65.983000000000004</v>
      </c>
      <c r="G32" s="17">
        <v>59.722499999999997</v>
      </c>
      <c r="H32" s="17">
        <v>71.109000000000009</v>
      </c>
      <c r="I32" s="17">
        <v>61.331000000000003</v>
      </c>
      <c r="J32" s="17">
        <v>47.218000000000004</v>
      </c>
      <c r="K32" s="17">
        <v>37.370999999999995</v>
      </c>
      <c r="L32" s="17">
        <v>35.591000000000001</v>
      </c>
      <c r="M32" s="17">
        <v>35.664499999999997</v>
      </c>
      <c r="N32" s="17">
        <v>37.214500000000001</v>
      </c>
      <c r="O32" s="17">
        <v>36.106499999999997</v>
      </c>
      <c r="P32" s="17">
        <v>0.45550000000000002</v>
      </c>
      <c r="Q32" s="17">
        <v>1.1114999999999999</v>
      </c>
      <c r="R32" s="17">
        <v>6.8525</v>
      </c>
      <c r="S32" s="17">
        <v>2.677</v>
      </c>
      <c r="T32" s="17">
        <v>7.5325000000000006</v>
      </c>
      <c r="U32" s="17">
        <v>8.120000000000001</v>
      </c>
      <c r="V32" s="17">
        <v>2.4664999999999999</v>
      </c>
      <c r="W32" s="17">
        <v>1.9165000000000001</v>
      </c>
      <c r="X32" s="17">
        <v>7.125</v>
      </c>
      <c r="Y32" s="17">
        <v>5.157</v>
      </c>
      <c r="Z32" s="17">
        <v>7.5674999999999999</v>
      </c>
      <c r="AA32" s="17">
        <v>4.7160000000000002</v>
      </c>
      <c r="AB32" s="23">
        <f t="shared" si="0"/>
        <v>9.8524831285689562E-3</v>
      </c>
      <c r="AC32" s="23">
        <f t="shared" si="1"/>
        <v>1.9740172093807996E-2</v>
      </c>
      <c r="AD32" s="23">
        <f t="shared" si="2"/>
        <v>0.10385250746404376</v>
      </c>
      <c r="AE32" s="23">
        <f t="shared" si="3"/>
        <v>4.4823977562895058E-2</v>
      </c>
      <c r="AF32" s="23">
        <f t="shared" si="4"/>
        <v>0.10592892601499107</v>
      </c>
      <c r="AG32" s="23">
        <f t="shared" si="5"/>
        <v>0.13239634116515303</v>
      </c>
      <c r="AH32" s="23">
        <f t="shared" si="6"/>
        <v>5.2236435257740688E-2</v>
      </c>
      <c r="AI32" s="23">
        <f t="shared" si="7"/>
        <v>5.128308046346098E-2</v>
      </c>
      <c r="AJ32" s="23">
        <f t="shared" si="8"/>
        <v>0.20019105953752353</v>
      </c>
      <c r="AK32" s="23">
        <f t="shared" si="9"/>
        <v>0.14459756901120163</v>
      </c>
      <c r="AL32" s="23">
        <f t="shared" si="10"/>
        <v>0.20334815730427655</v>
      </c>
      <c r="AM32" s="23">
        <f t="shared" si="11"/>
        <v>0.13061360142910558</v>
      </c>
      <c r="AN32" s="24">
        <f t="shared" si="12"/>
        <v>9.9905359202730734E-2</v>
      </c>
      <c r="AO32" s="24">
        <f t="shared" si="13"/>
        <v>0.10146299404344954</v>
      </c>
      <c r="AQ32" s="49">
        <v>12026</v>
      </c>
      <c r="AR32" s="50" t="s">
        <v>181</v>
      </c>
      <c r="AS32" s="51">
        <f t="shared" si="14"/>
        <v>8.1342691015512822E-2</v>
      </c>
      <c r="AU32" s="4">
        <v>10156</v>
      </c>
      <c r="AV32" s="4" t="s">
        <v>167</v>
      </c>
      <c r="AW32" s="63">
        <f>VLOOKUP($AU32, 'TRL CSP'!$B$5:$DS$138, 103, FALSE)</f>
        <v>69.177999999999997</v>
      </c>
      <c r="AX32" s="66">
        <f>VLOOKUP($AU32, 'TRL CSP'!$B$5:$DS$138, 115, FALSE)</f>
        <v>73.040000000000006</v>
      </c>
      <c r="AY32" s="63">
        <v>8.6210000000000004</v>
      </c>
      <c r="AZ32" s="66">
        <v>6.444</v>
      </c>
      <c r="BA32" s="67">
        <f t="shared" si="15"/>
        <v>0.12462054410361677</v>
      </c>
      <c r="BB32" s="71">
        <f t="shared" si="16"/>
        <v>8.8225629791894841E-2</v>
      </c>
    </row>
    <row r="33" spans="2:54" x14ac:dyDescent="0.3">
      <c r="B33" s="4">
        <v>10158</v>
      </c>
      <c r="C33" s="4" t="s">
        <v>58</v>
      </c>
      <c r="D33" s="17">
        <v>3.1364999999999998</v>
      </c>
      <c r="E33" s="17">
        <v>3.6034999999999999</v>
      </c>
      <c r="F33" s="17">
        <v>4.2190000000000003</v>
      </c>
      <c r="G33" s="17">
        <v>4.1195000000000004</v>
      </c>
      <c r="H33" s="17">
        <v>4.6689999999999996</v>
      </c>
      <c r="I33" s="17">
        <v>4.3900000000000006</v>
      </c>
      <c r="J33" s="17">
        <v>3.1720000000000002</v>
      </c>
      <c r="K33" s="17">
        <v>2.4415</v>
      </c>
      <c r="L33" s="17">
        <v>2.5105</v>
      </c>
      <c r="M33" s="17">
        <v>2.5015000000000001</v>
      </c>
      <c r="N33" s="17">
        <v>2.5789999999999997</v>
      </c>
      <c r="O33" s="17">
        <v>2.3254999999999999</v>
      </c>
      <c r="P33" s="17">
        <v>0.29549999999999998</v>
      </c>
      <c r="Q33" s="17">
        <v>0</v>
      </c>
      <c r="R33" s="17">
        <v>0.55899999999999994</v>
      </c>
      <c r="S33" s="17">
        <v>0.42600000000000005</v>
      </c>
      <c r="T33" s="17">
        <v>0.47299999999999998</v>
      </c>
      <c r="U33" s="17">
        <v>0.96399999999999997</v>
      </c>
      <c r="V33" s="17">
        <v>0.38350000000000001</v>
      </c>
      <c r="W33" s="17">
        <v>0.13550000000000001</v>
      </c>
      <c r="X33" s="17">
        <v>0.17249999999999999</v>
      </c>
      <c r="Y33" s="17">
        <v>0.1565</v>
      </c>
      <c r="Z33" s="17">
        <v>0.23150000000000001</v>
      </c>
      <c r="AA33" s="17">
        <v>7.4999999999999997E-3</v>
      </c>
      <c r="AB33" s="23">
        <f t="shared" si="0"/>
        <v>9.4213295074127207E-2</v>
      </c>
      <c r="AC33" s="23">
        <f t="shared" si="1"/>
        <v>0</v>
      </c>
      <c r="AD33" s="23">
        <f t="shared" si="2"/>
        <v>0.13249585209765344</v>
      </c>
      <c r="AE33" s="23">
        <f t="shared" si="3"/>
        <v>0.10341060808350529</v>
      </c>
      <c r="AF33" s="23">
        <f t="shared" si="4"/>
        <v>0.10130648961233669</v>
      </c>
      <c r="AG33" s="23">
        <f t="shared" si="5"/>
        <v>0.21958997722095669</v>
      </c>
      <c r="AH33" s="23">
        <f t="shared" si="6"/>
        <v>0.12090163934426229</v>
      </c>
      <c r="AI33" s="23">
        <f t="shared" si="7"/>
        <v>5.5498668851116123E-2</v>
      </c>
      <c r="AJ33" s="23">
        <f t="shared" si="8"/>
        <v>6.8711412069308905E-2</v>
      </c>
      <c r="AK33" s="23">
        <f t="shared" si="9"/>
        <v>6.2562462522486512E-2</v>
      </c>
      <c r="AL33" s="23">
        <f t="shared" si="10"/>
        <v>8.9763474214811956E-2</v>
      </c>
      <c r="AM33" s="23">
        <f t="shared" si="11"/>
        <v>3.2251128789507633E-3</v>
      </c>
      <c r="AN33" s="24">
        <f t="shared" si="12"/>
        <v>8.7639915997459641E-2</v>
      </c>
      <c r="AO33" s="24">
        <f t="shared" si="13"/>
        <v>8.6424286497611594E-2</v>
      </c>
      <c r="AQ33" s="49">
        <v>10025</v>
      </c>
      <c r="AR33" s="50" t="s">
        <v>7</v>
      </c>
      <c r="AS33" s="51">
        <f t="shared" si="14"/>
        <v>8.1678461385511339E-2</v>
      </c>
      <c r="AU33" s="4">
        <v>10158</v>
      </c>
      <c r="AV33" s="4" t="s">
        <v>58</v>
      </c>
      <c r="AW33" s="63">
        <f>VLOOKUP($AU33, 'TRL CSP'!$B$5:$DS$138, 103, FALSE)</f>
        <v>4.2089999999999996</v>
      </c>
      <c r="AX33" s="66">
        <f>VLOOKUP($AU33, 'TRL CSP'!$B$5:$DS$138, 115, FALSE)</f>
        <v>5.1289999999999996</v>
      </c>
      <c r="AY33" s="63">
        <v>0.36499999999999999</v>
      </c>
      <c r="AZ33" s="66">
        <v>0.58099999999999996</v>
      </c>
      <c r="BA33" s="67">
        <f t="shared" si="15"/>
        <v>8.6718935614160136E-2</v>
      </c>
      <c r="BB33" s="71">
        <f t="shared" si="16"/>
        <v>0.11327744199649055</v>
      </c>
    </row>
    <row r="34" spans="2:54" x14ac:dyDescent="0.3">
      <c r="B34" s="4">
        <v>10172</v>
      </c>
      <c r="C34" s="4" t="s">
        <v>168</v>
      </c>
      <c r="D34" s="17">
        <v>6.4695</v>
      </c>
      <c r="E34" s="17">
        <v>6.6099999999999994</v>
      </c>
      <c r="F34" s="17">
        <v>7.0354999999999999</v>
      </c>
      <c r="G34" s="17">
        <v>6.9410000000000007</v>
      </c>
      <c r="H34" s="17">
        <v>7.1430000000000007</v>
      </c>
      <c r="I34" s="17">
        <v>6.9145000000000003</v>
      </c>
      <c r="J34" s="17">
        <v>6.4915000000000003</v>
      </c>
      <c r="K34" s="17">
        <v>7.18</v>
      </c>
      <c r="L34" s="17">
        <v>7.4075000000000006</v>
      </c>
      <c r="M34" s="17">
        <v>8.2310000000000016</v>
      </c>
      <c r="N34" s="17">
        <v>8.7385000000000002</v>
      </c>
      <c r="O34" s="17">
        <v>7.2569999999999997</v>
      </c>
      <c r="P34" s="17">
        <v>0.80400000000000005</v>
      </c>
      <c r="Q34" s="17">
        <v>0.64349999999999996</v>
      </c>
      <c r="R34" s="17">
        <v>1.0390000000000001</v>
      </c>
      <c r="S34" s="17">
        <v>0.86050000000000004</v>
      </c>
      <c r="T34" s="17">
        <v>0.79699999999999993</v>
      </c>
      <c r="U34" s="17">
        <v>0.92999999999999994</v>
      </c>
      <c r="V34" s="17">
        <v>0.59200000000000008</v>
      </c>
      <c r="W34" s="17">
        <v>0.75700000000000001</v>
      </c>
      <c r="X34" s="17">
        <v>0.46350000000000002</v>
      </c>
      <c r="Y34" s="17">
        <v>0.995</v>
      </c>
      <c r="Z34" s="17">
        <v>1.3325</v>
      </c>
      <c r="AA34" s="17">
        <v>0.64149999999999996</v>
      </c>
      <c r="AB34" s="23">
        <f t="shared" si="0"/>
        <v>0.12427544632506377</v>
      </c>
      <c r="AC34" s="23">
        <f t="shared" si="1"/>
        <v>9.7352496217851747E-2</v>
      </c>
      <c r="AD34" s="23">
        <f t="shared" si="2"/>
        <v>0.14767962476014501</v>
      </c>
      <c r="AE34" s="23">
        <f t="shared" si="3"/>
        <v>0.12397349085146232</v>
      </c>
      <c r="AF34" s="23">
        <f t="shared" si="4"/>
        <v>0.11157776844463109</v>
      </c>
      <c r="AG34" s="23">
        <f t="shared" si="5"/>
        <v>0.13449996384409574</v>
      </c>
      <c r="AH34" s="23">
        <f t="shared" si="6"/>
        <v>9.1196179619502438E-2</v>
      </c>
      <c r="AI34" s="23">
        <f t="shared" si="7"/>
        <v>0.10543175487465181</v>
      </c>
      <c r="AJ34" s="23">
        <f t="shared" si="8"/>
        <v>6.2571717853526831E-2</v>
      </c>
      <c r="AK34" s="23">
        <f t="shared" si="9"/>
        <v>0.12088446118333128</v>
      </c>
      <c r="AL34" s="23">
        <f t="shared" si="10"/>
        <v>0.15248612462093036</v>
      </c>
      <c r="AM34" s="23">
        <f t="shared" si="11"/>
        <v>8.8397409397822785E-2</v>
      </c>
      <c r="AN34" s="24">
        <f t="shared" si="12"/>
        <v>0.11336053649941795</v>
      </c>
      <c r="AO34" s="24">
        <f t="shared" si="13"/>
        <v>0.11493545985006404</v>
      </c>
      <c r="AQ34" s="49">
        <v>10235</v>
      </c>
      <c r="AR34" s="50" t="s">
        <v>186</v>
      </c>
      <c r="AS34" s="51">
        <f t="shared" si="14"/>
        <v>8.18741228224696E-2</v>
      </c>
      <c r="AU34" s="4">
        <v>10172</v>
      </c>
      <c r="AV34" s="4" t="s">
        <v>168</v>
      </c>
      <c r="AW34" s="63">
        <f>VLOOKUP($AU34, 'TRL CSP'!$B$5:$DS$138, 103, FALSE)</f>
        <v>7.2350000000000003</v>
      </c>
      <c r="AX34" s="66">
        <f>VLOOKUP($AU34, 'TRL CSP'!$B$5:$DS$138, 115, FALSE)</f>
        <v>7.0510000000000002</v>
      </c>
      <c r="AY34" s="63">
        <v>0.94399999999999995</v>
      </c>
      <c r="AZ34" s="66">
        <v>0.65</v>
      </c>
      <c r="BA34" s="67">
        <f t="shared" si="15"/>
        <v>0.13047684865238424</v>
      </c>
      <c r="BB34" s="71">
        <f t="shared" si="16"/>
        <v>9.2185505602042264E-2</v>
      </c>
    </row>
    <row r="35" spans="2:54" x14ac:dyDescent="0.3">
      <c r="B35" s="4">
        <v>10174</v>
      </c>
      <c r="C35" s="4" t="s">
        <v>169</v>
      </c>
      <c r="D35" s="17">
        <v>0.66500000000000004</v>
      </c>
      <c r="E35" s="17">
        <v>0.79600000000000004</v>
      </c>
      <c r="F35" s="17">
        <v>0.91300000000000003</v>
      </c>
      <c r="G35" s="17">
        <v>0.96900000000000008</v>
      </c>
      <c r="H35" s="17">
        <v>0.999</v>
      </c>
      <c r="I35" s="17">
        <v>0.81899999999999995</v>
      </c>
      <c r="J35" s="17">
        <v>0.71399999999999997</v>
      </c>
      <c r="K35" s="17">
        <v>0.57000000000000006</v>
      </c>
      <c r="L35" s="17">
        <v>0.628</v>
      </c>
      <c r="M35" s="17">
        <v>0.65600000000000003</v>
      </c>
      <c r="N35" s="17">
        <v>0.59699999999999998</v>
      </c>
      <c r="O35" s="17">
        <v>0.56499999999999995</v>
      </c>
      <c r="P35" s="17">
        <v>4.1499999999999995E-2</v>
      </c>
      <c r="Q35" s="17">
        <v>0</v>
      </c>
      <c r="R35" s="17">
        <v>2.6499999999999999E-2</v>
      </c>
      <c r="S35" s="17">
        <v>0.1235</v>
      </c>
      <c r="T35" s="17">
        <v>0.10099999999999999</v>
      </c>
      <c r="U35" s="17">
        <v>8.7499999999999994E-2</v>
      </c>
      <c r="V35" s="17">
        <v>5.9499999999999997E-2</v>
      </c>
      <c r="W35" s="17">
        <v>5.2999999999999999E-2</v>
      </c>
      <c r="X35" s="17">
        <v>8.299999999999999E-2</v>
      </c>
      <c r="Y35" s="17">
        <v>4.8500000000000001E-2</v>
      </c>
      <c r="Z35" s="17">
        <v>3.1E-2</v>
      </c>
      <c r="AA35" s="17">
        <v>2.7E-2</v>
      </c>
      <c r="AB35" s="23">
        <f t="shared" si="0"/>
        <v>6.2406015037593972E-2</v>
      </c>
      <c r="AC35" s="23">
        <f t="shared" si="1"/>
        <v>0</v>
      </c>
      <c r="AD35" s="23">
        <f t="shared" si="2"/>
        <v>2.9025191675794083E-2</v>
      </c>
      <c r="AE35" s="23">
        <f t="shared" si="3"/>
        <v>0.12745098039215685</v>
      </c>
      <c r="AF35" s="23">
        <f t="shared" si="4"/>
        <v>0.1011011011011011</v>
      </c>
      <c r="AG35" s="23">
        <f t="shared" si="5"/>
        <v>0.10683760683760683</v>
      </c>
      <c r="AH35" s="23">
        <f t="shared" si="6"/>
        <v>8.3333333333333329E-2</v>
      </c>
      <c r="AI35" s="23">
        <f t="shared" si="7"/>
        <v>9.2982456140350861E-2</v>
      </c>
      <c r="AJ35" s="23">
        <f t="shared" si="8"/>
        <v>0.13216560509554137</v>
      </c>
      <c r="AK35" s="23">
        <f t="shared" si="9"/>
        <v>7.3932926829268289E-2</v>
      </c>
      <c r="AL35" s="23">
        <f t="shared" si="10"/>
        <v>5.1926298157453941E-2</v>
      </c>
      <c r="AM35" s="23">
        <f t="shared" si="11"/>
        <v>4.7787610619469033E-2</v>
      </c>
      <c r="AN35" s="24">
        <f t="shared" si="12"/>
        <v>7.5745760434972484E-2</v>
      </c>
      <c r="AO35" s="24">
        <f t="shared" si="13"/>
        <v>7.9438862567649648E-2</v>
      </c>
      <c r="AQ35" s="49">
        <v>10440</v>
      </c>
      <c r="AR35" s="50" t="s">
        <v>235</v>
      </c>
      <c r="AS35" s="51">
        <f t="shared" si="14"/>
        <v>8.1918702206079039E-2</v>
      </c>
      <c r="AU35" s="4">
        <v>10174</v>
      </c>
      <c r="AV35" s="4" t="s">
        <v>169</v>
      </c>
      <c r="AW35" s="63">
        <f>VLOOKUP($AU35, 'TRL CSP'!$B$5:$DS$138, 103, FALSE)</f>
        <v>1.004</v>
      </c>
      <c r="AX35" s="66">
        <f>VLOOKUP($AU35, 'TRL CSP'!$B$5:$DS$138, 115, FALSE)</f>
        <v>0.99399999999999999</v>
      </c>
      <c r="AY35" s="63">
        <v>0.14599999999999999</v>
      </c>
      <c r="AZ35" s="66">
        <v>5.6000000000000001E-2</v>
      </c>
      <c r="BA35" s="67">
        <f t="shared" si="15"/>
        <v>0.14541832669322707</v>
      </c>
      <c r="BB35" s="71">
        <f t="shared" si="16"/>
        <v>5.6338028169014086E-2</v>
      </c>
    </row>
    <row r="36" spans="2:54" x14ac:dyDescent="0.3">
      <c r="B36" s="4">
        <v>10177</v>
      </c>
      <c r="C36" s="4" t="s">
        <v>170</v>
      </c>
      <c r="D36" s="17">
        <v>11.497</v>
      </c>
      <c r="E36" s="17">
        <v>13.122499999999999</v>
      </c>
      <c r="F36" s="17">
        <v>16.341000000000001</v>
      </c>
      <c r="G36" s="17">
        <v>16.247</v>
      </c>
      <c r="H36" s="17">
        <v>18.7775</v>
      </c>
      <c r="I36" s="17">
        <v>15.982500000000002</v>
      </c>
      <c r="J36" s="17">
        <v>11.402000000000001</v>
      </c>
      <c r="K36" s="17">
        <v>9.9819999999999993</v>
      </c>
      <c r="L36" s="17">
        <v>8.1370000000000005</v>
      </c>
      <c r="M36" s="17">
        <v>8.6110000000000007</v>
      </c>
      <c r="N36" s="17">
        <v>8.6460000000000008</v>
      </c>
      <c r="O36" s="17">
        <v>9.536999999999999</v>
      </c>
      <c r="P36" s="17">
        <v>0</v>
      </c>
      <c r="Q36" s="17">
        <v>0</v>
      </c>
      <c r="R36" s="17">
        <v>1.306</v>
      </c>
      <c r="S36" s="17">
        <v>1.488</v>
      </c>
      <c r="T36" s="17">
        <v>2.1715</v>
      </c>
      <c r="U36" s="17">
        <v>2.4384999999999999</v>
      </c>
      <c r="V36" s="17">
        <v>1.35E-2</v>
      </c>
      <c r="W36" s="17">
        <v>0.61499999999999999</v>
      </c>
      <c r="X36" s="17">
        <v>0.30249999999999999</v>
      </c>
      <c r="Y36" s="17">
        <v>0.20850000000000002</v>
      </c>
      <c r="Z36" s="17">
        <v>0.83749999999999991</v>
      </c>
      <c r="AA36" s="17">
        <v>4.5499999999999999E-2</v>
      </c>
      <c r="AB36" s="23">
        <f t="shared" ref="AB36:AB67" si="17">P36/D36</f>
        <v>0</v>
      </c>
      <c r="AC36" s="23">
        <f t="shared" ref="AC36:AC67" si="18">Q36/E36</f>
        <v>0</v>
      </c>
      <c r="AD36" s="23">
        <f t="shared" ref="AD36:AD67" si="19">R36/F36</f>
        <v>7.9921669420476099E-2</v>
      </c>
      <c r="AE36" s="23">
        <f t="shared" ref="AE36:AE67" si="20">S36/G36</f>
        <v>9.1586138979503906E-2</v>
      </c>
      <c r="AF36" s="23">
        <f t="shared" ref="AF36:AF67" si="21">T36/H36</f>
        <v>0.11564372254027426</v>
      </c>
      <c r="AG36" s="23">
        <f t="shared" ref="AG36:AG67" si="22">U36/I36</f>
        <v>0.15257312685750038</v>
      </c>
      <c r="AH36" s="23">
        <f t="shared" ref="AH36:AH67" si="23">V36/J36</f>
        <v>1.1840028065251708E-3</v>
      </c>
      <c r="AI36" s="23">
        <f t="shared" ref="AI36:AI67" si="24">W36/K36</f>
        <v>6.161089961931477E-2</v>
      </c>
      <c r="AJ36" s="23">
        <f t="shared" ref="AJ36:AJ67" si="25">X36/L36</f>
        <v>3.7175863340297405E-2</v>
      </c>
      <c r="AK36" s="23">
        <f t="shared" ref="AK36:AK67" si="26">Y36/M36</f>
        <v>2.4213215654395541E-2</v>
      </c>
      <c r="AL36" s="23">
        <f t="shared" ref="AL36:AL67" si="27">Z36/N36</f>
        <v>9.6865602590793409E-2</v>
      </c>
      <c r="AM36" s="23">
        <f t="shared" ref="AM36:AM67" si="28">AA36/O36</f>
        <v>4.7708923141449094E-3</v>
      </c>
      <c r="AN36" s="24">
        <f t="shared" si="12"/>
        <v>5.5462094510268824E-2</v>
      </c>
      <c r="AO36" s="24">
        <f t="shared" si="13"/>
        <v>5.836036343306502E-2</v>
      </c>
      <c r="AQ36" s="49">
        <v>10101</v>
      </c>
      <c r="AR36" s="50" t="s">
        <v>156</v>
      </c>
      <c r="AS36" s="51">
        <f t="shared" si="14"/>
        <v>8.2501162491683808E-2</v>
      </c>
      <c r="AU36" s="4">
        <v>10177</v>
      </c>
      <c r="AV36" s="4" t="s">
        <v>170</v>
      </c>
      <c r="AW36" s="63">
        <f>VLOOKUP($AU36, 'TRL CSP'!$B$5:$DS$138, 103, FALSE)</f>
        <v>19.033000000000001</v>
      </c>
      <c r="AX36" s="66">
        <f>VLOOKUP($AU36, 'TRL CSP'!$B$5:$DS$138, 115, FALSE)</f>
        <v>18.521999999999998</v>
      </c>
      <c r="AY36" s="63">
        <v>2.863</v>
      </c>
      <c r="AZ36" s="66">
        <v>1.48</v>
      </c>
      <c r="BA36" s="67">
        <f t="shared" si="15"/>
        <v>0.1504229496138286</v>
      </c>
      <c r="BB36" s="71">
        <f t="shared" si="16"/>
        <v>7.990497786416155E-2</v>
      </c>
    </row>
    <row r="37" spans="2:54" x14ac:dyDescent="0.3">
      <c r="B37" s="4">
        <v>10179</v>
      </c>
      <c r="C37" s="4" t="s">
        <v>171</v>
      </c>
      <c r="D37" s="17">
        <v>223.17099999999999</v>
      </c>
      <c r="E37" s="17">
        <v>251.822</v>
      </c>
      <c r="F37" s="17">
        <v>284.5025</v>
      </c>
      <c r="G37" s="17">
        <v>282.94799999999998</v>
      </c>
      <c r="H37" s="17">
        <v>317.5985</v>
      </c>
      <c r="I37" s="17">
        <v>304.88750000000005</v>
      </c>
      <c r="J37" s="17">
        <v>240.27799999999999</v>
      </c>
      <c r="K37" s="17">
        <v>196.5215</v>
      </c>
      <c r="L37" s="17">
        <v>174.392</v>
      </c>
      <c r="M37" s="17">
        <v>207.03949999999998</v>
      </c>
      <c r="N37" s="17">
        <v>212.44149999999999</v>
      </c>
      <c r="O37" s="17">
        <v>200.13</v>
      </c>
      <c r="P37" s="17">
        <v>26.127499999999998</v>
      </c>
      <c r="Q37" s="17">
        <v>13.077499999999999</v>
      </c>
      <c r="R37" s="17">
        <v>24.113499999999998</v>
      </c>
      <c r="S37" s="17">
        <v>30.73</v>
      </c>
      <c r="T37" s="17">
        <v>33.898499999999999</v>
      </c>
      <c r="U37" s="17">
        <v>70.519000000000005</v>
      </c>
      <c r="V37" s="17">
        <v>40.475000000000001</v>
      </c>
      <c r="W37" s="17">
        <v>31.024500000000003</v>
      </c>
      <c r="X37" s="17">
        <v>11.82</v>
      </c>
      <c r="Y37" s="17">
        <v>26.737500000000001</v>
      </c>
      <c r="Z37" s="17">
        <v>36.886000000000003</v>
      </c>
      <c r="AA37" s="17">
        <v>32.247999999999998</v>
      </c>
      <c r="AB37" s="23">
        <f t="shared" si="17"/>
        <v>0.11707390297126419</v>
      </c>
      <c r="AC37" s="23">
        <f t="shared" si="18"/>
        <v>5.1931523059939158E-2</v>
      </c>
      <c r="AD37" s="23">
        <f t="shared" si="19"/>
        <v>8.475672445760582E-2</v>
      </c>
      <c r="AE37" s="23">
        <f t="shared" si="20"/>
        <v>0.10860652840804672</v>
      </c>
      <c r="AF37" s="23">
        <f t="shared" si="21"/>
        <v>0.10673381643804992</v>
      </c>
      <c r="AG37" s="23">
        <f t="shared" si="22"/>
        <v>0.23129514985035463</v>
      </c>
      <c r="AH37" s="23">
        <f t="shared" si="23"/>
        <v>0.16845071125945782</v>
      </c>
      <c r="AI37" s="23">
        <f t="shared" si="24"/>
        <v>0.15786822306974047</v>
      </c>
      <c r="AJ37" s="23">
        <f t="shared" si="25"/>
        <v>6.777833845589247E-2</v>
      </c>
      <c r="AK37" s="23">
        <f t="shared" si="26"/>
        <v>0.12914202362351149</v>
      </c>
      <c r="AL37" s="23">
        <f t="shared" si="27"/>
        <v>0.17362897550619819</v>
      </c>
      <c r="AM37" s="23">
        <f t="shared" si="28"/>
        <v>0.16113526207964823</v>
      </c>
      <c r="AN37" s="24">
        <f t="shared" si="12"/>
        <v>0.12986676493164243</v>
      </c>
      <c r="AO37" s="24">
        <f t="shared" si="13"/>
        <v>0.13214233650581547</v>
      </c>
      <c r="AQ37" s="49">
        <v>10089</v>
      </c>
      <c r="AR37" s="50" t="s">
        <v>211</v>
      </c>
      <c r="AS37" s="51">
        <f t="shared" si="14"/>
        <v>8.3000699160505786E-2</v>
      </c>
      <c r="AU37" s="4">
        <v>10179</v>
      </c>
      <c r="AV37" s="4" t="s">
        <v>171</v>
      </c>
      <c r="AW37" s="63">
        <f>VLOOKUP($AU37, 'TRL CSP'!$B$5:$DS$138, 103, FALSE)</f>
        <v>316.113</v>
      </c>
      <c r="AX37" s="66">
        <f>VLOOKUP($AU37, 'TRL CSP'!$B$5:$DS$138, 115, FALSE)</f>
        <v>319.084</v>
      </c>
      <c r="AY37" s="63">
        <v>42.372</v>
      </c>
      <c r="AZ37" s="66">
        <v>25.425000000000001</v>
      </c>
      <c r="BA37" s="67">
        <f t="shared" si="15"/>
        <v>0.13404067532812633</v>
      </c>
      <c r="BB37" s="71">
        <f t="shared" si="16"/>
        <v>7.9681212470697371E-2</v>
      </c>
    </row>
    <row r="38" spans="2:54" x14ac:dyDescent="0.3">
      <c r="B38" s="4">
        <v>10074</v>
      </c>
      <c r="C38" s="4" t="s">
        <v>172</v>
      </c>
      <c r="D38" s="17">
        <v>35.739999999999995</v>
      </c>
      <c r="E38" s="17">
        <v>40.417500000000004</v>
      </c>
      <c r="F38" s="17">
        <v>47.972999999999999</v>
      </c>
      <c r="G38" s="17">
        <v>44.173000000000002</v>
      </c>
      <c r="H38" s="17">
        <v>50.731499999999997</v>
      </c>
      <c r="I38" s="17">
        <v>47.167000000000002</v>
      </c>
      <c r="J38" s="17">
        <v>38.591999999999999</v>
      </c>
      <c r="K38" s="17">
        <v>34.881500000000003</v>
      </c>
      <c r="L38" s="17">
        <v>39.923500000000004</v>
      </c>
      <c r="M38" s="17">
        <v>39.834000000000003</v>
      </c>
      <c r="N38" s="17">
        <v>42.887500000000003</v>
      </c>
      <c r="O38" s="17">
        <v>38.456000000000003</v>
      </c>
      <c r="P38" s="17">
        <v>1.2645</v>
      </c>
      <c r="Q38" s="17">
        <v>1.7725</v>
      </c>
      <c r="R38" s="17">
        <v>4.5410000000000004</v>
      </c>
      <c r="S38" s="17">
        <v>1.7669999999999999</v>
      </c>
      <c r="T38" s="17">
        <v>3.6185</v>
      </c>
      <c r="U38" s="17">
        <v>7.2824999999999998</v>
      </c>
      <c r="V38" s="17">
        <v>2.0099999999999998</v>
      </c>
      <c r="W38" s="17">
        <v>3.1535000000000002</v>
      </c>
      <c r="X38" s="17">
        <v>10.5505</v>
      </c>
      <c r="Y38" s="17">
        <v>6.0095000000000001</v>
      </c>
      <c r="Z38" s="17">
        <v>9.2989999999999995</v>
      </c>
      <c r="AA38" s="17">
        <v>8.1155000000000008</v>
      </c>
      <c r="AB38" s="23">
        <f t="shared" si="17"/>
        <v>3.5380526021264694E-2</v>
      </c>
      <c r="AC38" s="23">
        <f t="shared" si="18"/>
        <v>4.3854765881115851E-2</v>
      </c>
      <c r="AD38" s="23">
        <f t="shared" si="19"/>
        <v>9.4657411460613267E-2</v>
      </c>
      <c r="AE38" s="23">
        <f t="shared" si="20"/>
        <v>4.0001811061055395E-2</v>
      </c>
      <c r="AF38" s="23">
        <f t="shared" si="21"/>
        <v>7.1326493401535546E-2</v>
      </c>
      <c r="AG38" s="23">
        <f t="shared" si="22"/>
        <v>0.15439820213284711</v>
      </c>
      <c r="AH38" s="23">
        <f t="shared" si="23"/>
        <v>5.2083333333333329E-2</v>
      </c>
      <c r="AI38" s="23">
        <f t="shared" si="24"/>
        <v>9.0406089187678285E-2</v>
      </c>
      <c r="AJ38" s="23">
        <f t="shared" si="25"/>
        <v>0.26426791238243136</v>
      </c>
      <c r="AK38" s="23">
        <f t="shared" si="26"/>
        <v>0.15086358387307325</v>
      </c>
      <c r="AL38" s="23">
        <f t="shared" si="27"/>
        <v>0.21682308364908187</v>
      </c>
      <c r="AM38" s="23">
        <f t="shared" si="28"/>
        <v>0.21103338880798836</v>
      </c>
      <c r="AN38" s="24">
        <f t="shared" si="12"/>
        <v>0.11875805009933486</v>
      </c>
      <c r="AO38" s="24">
        <f t="shared" si="13"/>
        <v>0.12051870008059223</v>
      </c>
      <c r="AQ38" s="49">
        <v>10067</v>
      </c>
      <c r="AR38" s="50" t="s">
        <v>154</v>
      </c>
      <c r="AS38" s="51">
        <f t="shared" si="14"/>
        <v>8.3124902916107843E-2</v>
      </c>
      <c r="AU38" s="4">
        <v>10074</v>
      </c>
      <c r="AV38" s="4" t="s">
        <v>172</v>
      </c>
      <c r="AW38" s="63">
        <f>VLOOKUP($AU38, 'TRL CSP'!$B$5:$DS$138, 103, FALSE)</f>
        <v>49.008000000000003</v>
      </c>
      <c r="AX38" s="66">
        <f>VLOOKUP($AU38, 'TRL CSP'!$B$5:$DS$138, 115, FALSE)</f>
        <v>52.454999999999998</v>
      </c>
      <c r="AY38" s="63">
        <v>4.5309999999999997</v>
      </c>
      <c r="AZ38" s="66">
        <v>2.706</v>
      </c>
      <c r="BA38" s="67">
        <f t="shared" si="15"/>
        <v>9.2454293176624208E-2</v>
      </c>
      <c r="BB38" s="71">
        <f t="shared" si="16"/>
        <v>5.1587074635401776E-2</v>
      </c>
    </row>
    <row r="39" spans="2:54" x14ac:dyDescent="0.3">
      <c r="B39" s="4">
        <v>10186</v>
      </c>
      <c r="C39" s="4" t="s">
        <v>173</v>
      </c>
      <c r="D39" s="17">
        <v>22.606999999999999</v>
      </c>
      <c r="E39" s="17">
        <v>25.396999999999998</v>
      </c>
      <c r="F39" s="17">
        <v>28.335000000000001</v>
      </c>
      <c r="G39" s="17">
        <v>28.35</v>
      </c>
      <c r="H39" s="17">
        <v>30.119</v>
      </c>
      <c r="I39" s="17">
        <v>29.286500000000004</v>
      </c>
      <c r="J39" s="17">
        <v>24.009999999999998</v>
      </c>
      <c r="K39" s="17">
        <v>21.428999999999998</v>
      </c>
      <c r="L39" s="17">
        <v>20.23</v>
      </c>
      <c r="M39" s="17">
        <v>22.204999999999998</v>
      </c>
      <c r="N39" s="17">
        <v>21.431000000000001</v>
      </c>
      <c r="O39" s="17">
        <v>22.046999999999997</v>
      </c>
      <c r="P39" s="17">
        <v>1.7715000000000001</v>
      </c>
      <c r="Q39" s="17">
        <v>0.86499999999999999</v>
      </c>
      <c r="R39" s="17">
        <v>3.3979999999999997</v>
      </c>
      <c r="S39" s="17">
        <v>2.6669999999999998</v>
      </c>
      <c r="T39" s="17">
        <v>2.1074999999999999</v>
      </c>
      <c r="U39" s="17">
        <v>6.2065000000000001</v>
      </c>
      <c r="V39" s="17">
        <v>3.8635000000000002</v>
      </c>
      <c r="W39" s="17">
        <v>3.1805000000000003</v>
      </c>
      <c r="X39" s="17">
        <v>2.1154999999999999</v>
      </c>
      <c r="Y39" s="17">
        <v>3.5305</v>
      </c>
      <c r="Z39" s="17">
        <v>3.3905000000000003</v>
      </c>
      <c r="AA39" s="17">
        <v>2.6720000000000002</v>
      </c>
      <c r="AB39" s="23">
        <f t="shared" si="17"/>
        <v>7.8360684743663478E-2</v>
      </c>
      <c r="AC39" s="23">
        <f t="shared" si="18"/>
        <v>3.40591408434067E-2</v>
      </c>
      <c r="AD39" s="23">
        <f t="shared" si="19"/>
        <v>0.11992235750838184</v>
      </c>
      <c r="AE39" s="23">
        <f t="shared" si="20"/>
        <v>9.407407407407406E-2</v>
      </c>
      <c r="AF39" s="23">
        <f t="shared" si="21"/>
        <v>6.9972442644178096E-2</v>
      </c>
      <c r="AG39" s="23">
        <f t="shared" si="22"/>
        <v>0.21192358253802945</v>
      </c>
      <c r="AH39" s="23">
        <f t="shared" si="23"/>
        <v>0.16091211995002083</v>
      </c>
      <c r="AI39" s="23">
        <f t="shared" si="24"/>
        <v>0.14842036492603483</v>
      </c>
      <c r="AJ39" s="23">
        <f t="shared" si="25"/>
        <v>0.10457241720217499</v>
      </c>
      <c r="AK39" s="23">
        <f t="shared" si="26"/>
        <v>0.15899572168430534</v>
      </c>
      <c r="AL39" s="23">
        <f t="shared" si="27"/>
        <v>0.15820540338761607</v>
      </c>
      <c r="AM39" s="23">
        <f t="shared" si="28"/>
        <v>0.12119562752301903</v>
      </c>
      <c r="AN39" s="24">
        <f t="shared" si="12"/>
        <v>0.12171782808540875</v>
      </c>
      <c r="AO39" s="24">
        <f t="shared" si="13"/>
        <v>0.12262019502071618</v>
      </c>
      <c r="AQ39" s="49">
        <v>10061</v>
      </c>
      <c r="AR39" s="50" t="s">
        <v>147</v>
      </c>
      <c r="AS39" s="51">
        <f t="shared" si="14"/>
        <v>8.4312829727168345E-2</v>
      </c>
      <c r="AU39" s="4">
        <v>10186</v>
      </c>
      <c r="AV39" s="4" t="s">
        <v>173</v>
      </c>
      <c r="AW39" s="63">
        <f>VLOOKUP($AU39, 'TRL CSP'!$B$5:$DS$138, 103, FALSE)</f>
        <v>29.318999999999999</v>
      </c>
      <c r="AX39" s="66">
        <f>VLOOKUP($AU39, 'TRL CSP'!$B$5:$DS$138, 115, FALSE)</f>
        <v>30.919</v>
      </c>
      <c r="AY39" s="63">
        <v>2.3690000000000002</v>
      </c>
      <c r="AZ39" s="66">
        <v>1.8460000000000001</v>
      </c>
      <c r="BA39" s="67">
        <f t="shared" si="15"/>
        <v>8.080084586786726E-2</v>
      </c>
      <c r="BB39" s="71">
        <f t="shared" si="16"/>
        <v>5.9704388887092084E-2</v>
      </c>
    </row>
    <row r="40" spans="2:54" x14ac:dyDescent="0.3">
      <c r="B40" s="4">
        <v>10190</v>
      </c>
      <c r="C40" s="4" t="s">
        <v>174</v>
      </c>
      <c r="D40" s="17">
        <v>6.9115000000000002</v>
      </c>
      <c r="E40" s="17">
        <v>9.3710000000000004</v>
      </c>
      <c r="F40" s="17">
        <v>11.724</v>
      </c>
      <c r="G40" s="17">
        <v>11.413</v>
      </c>
      <c r="H40" s="17">
        <v>13.438500000000001</v>
      </c>
      <c r="I40" s="17">
        <v>12.5625</v>
      </c>
      <c r="J40" s="17">
        <v>7.3729999999999993</v>
      </c>
      <c r="K40" s="17">
        <v>5.3125</v>
      </c>
      <c r="L40" s="17">
        <v>5.5990000000000002</v>
      </c>
      <c r="M40" s="17">
        <v>6.569</v>
      </c>
      <c r="N40" s="17">
        <v>6.9719999999999995</v>
      </c>
      <c r="O40" s="17">
        <v>5.5440000000000005</v>
      </c>
      <c r="P40" s="17">
        <v>3.5000000000000001E-3</v>
      </c>
      <c r="Q40" s="17">
        <v>0</v>
      </c>
      <c r="R40" s="17">
        <v>1.7865</v>
      </c>
      <c r="S40" s="17">
        <v>0.82250000000000001</v>
      </c>
      <c r="T40" s="17">
        <v>1.1675</v>
      </c>
      <c r="U40" s="17">
        <v>3.3765000000000001</v>
      </c>
      <c r="V40" s="17">
        <v>0.51050000000000006</v>
      </c>
      <c r="W40" s="17">
        <v>0.49049999999999999</v>
      </c>
      <c r="X40" s="17">
        <v>0.36499999999999999</v>
      </c>
      <c r="Y40" s="17">
        <v>0.60299999999999998</v>
      </c>
      <c r="Z40" s="17">
        <v>1.1539999999999999</v>
      </c>
      <c r="AA40" s="17">
        <v>1.0750000000000002</v>
      </c>
      <c r="AB40" s="23">
        <f t="shared" si="17"/>
        <v>5.0640237285683285E-4</v>
      </c>
      <c r="AC40" s="23">
        <f t="shared" si="18"/>
        <v>0</v>
      </c>
      <c r="AD40" s="23">
        <f t="shared" si="19"/>
        <v>0.1523797338792221</v>
      </c>
      <c r="AE40" s="23">
        <f t="shared" si="20"/>
        <v>7.2066941207395069E-2</v>
      </c>
      <c r="AF40" s="23">
        <f t="shared" si="21"/>
        <v>8.6877255646091445E-2</v>
      </c>
      <c r="AG40" s="23">
        <f t="shared" si="22"/>
        <v>0.26877611940298507</v>
      </c>
      <c r="AH40" s="23">
        <f t="shared" si="23"/>
        <v>6.9239115692391176E-2</v>
      </c>
      <c r="AI40" s="23">
        <f t="shared" si="24"/>
        <v>9.2329411764705882E-2</v>
      </c>
      <c r="AJ40" s="23">
        <f t="shared" si="25"/>
        <v>6.5190212537953207E-2</v>
      </c>
      <c r="AK40" s="23">
        <f t="shared" si="26"/>
        <v>9.1794793728116914E-2</v>
      </c>
      <c r="AL40" s="23">
        <f t="shared" si="27"/>
        <v>0.16551921973608721</v>
      </c>
      <c r="AM40" s="23">
        <f t="shared" si="28"/>
        <v>0.19390331890331891</v>
      </c>
      <c r="AN40" s="24">
        <f t="shared" si="12"/>
        <v>0.10488187707259367</v>
      </c>
      <c r="AO40" s="24">
        <f t="shared" si="13"/>
        <v>0.10896361663940694</v>
      </c>
      <c r="AQ40" s="49">
        <v>10081</v>
      </c>
      <c r="AR40" s="50" t="s">
        <v>195</v>
      </c>
      <c r="AS40" s="51">
        <f t="shared" si="14"/>
        <v>8.4471850449426289E-2</v>
      </c>
      <c r="AU40" s="4">
        <v>10190</v>
      </c>
      <c r="AV40" s="4" t="s">
        <v>174</v>
      </c>
      <c r="AW40" s="63">
        <f>VLOOKUP($AU40, 'TRL CSP'!$B$5:$DS$138, 103, FALSE)</f>
        <v>13.308</v>
      </c>
      <c r="AX40" s="66">
        <f>VLOOKUP($AU40, 'TRL CSP'!$B$5:$DS$138, 115, FALSE)</f>
        <v>13.569000000000001</v>
      </c>
      <c r="AY40" s="63">
        <v>1.8080000000000001</v>
      </c>
      <c r="AZ40" s="66">
        <v>0.52700000000000002</v>
      </c>
      <c r="BA40" s="67">
        <f t="shared" si="15"/>
        <v>0.13585813044785092</v>
      </c>
      <c r="BB40" s="71">
        <f t="shared" si="16"/>
        <v>3.8838528999926299E-2</v>
      </c>
    </row>
    <row r="41" spans="2:54" x14ac:dyDescent="0.3">
      <c r="B41" s="4">
        <v>10197</v>
      </c>
      <c r="C41" s="4" t="s">
        <v>175</v>
      </c>
      <c r="D41" s="17">
        <v>24.936999999999998</v>
      </c>
      <c r="E41" s="17">
        <v>12.2035</v>
      </c>
      <c r="F41" s="17">
        <v>13.731</v>
      </c>
      <c r="G41" s="17">
        <v>12.465499999999999</v>
      </c>
      <c r="H41" s="17">
        <v>13.920500000000001</v>
      </c>
      <c r="I41" s="17">
        <v>12.34</v>
      </c>
      <c r="J41" s="17">
        <v>36.393000000000001</v>
      </c>
      <c r="K41" s="17">
        <v>61.335000000000001</v>
      </c>
      <c r="L41" s="17">
        <v>62.016000000000005</v>
      </c>
      <c r="M41" s="17">
        <v>65.11699999999999</v>
      </c>
      <c r="N41" s="17">
        <v>65.080500000000001</v>
      </c>
      <c r="O41" s="17">
        <v>57.207499999999996</v>
      </c>
      <c r="P41" s="17">
        <v>8.4529999999999994</v>
      </c>
      <c r="Q41" s="17">
        <v>0.309</v>
      </c>
      <c r="R41" s="17">
        <v>0.67300000000000004</v>
      </c>
      <c r="S41" s="17">
        <v>0.89399999999999991</v>
      </c>
      <c r="T41" s="17">
        <v>0.995</v>
      </c>
      <c r="U41" s="17">
        <v>0.49299999999999999</v>
      </c>
      <c r="V41" s="17">
        <v>10.0985</v>
      </c>
      <c r="W41" s="17">
        <v>8.2089999999999996</v>
      </c>
      <c r="X41" s="17">
        <v>13.211000000000002</v>
      </c>
      <c r="Y41" s="17">
        <v>4.9094999999999995</v>
      </c>
      <c r="Z41" s="17">
        <v>7.6594999999999995</v>
      </c>
      <c r="AA41" s="17">
        <v>10.1965</v>
      </c>
      <c r="AB41" s="23">
        <f t="shared" si="17"/>
        <v>0.3389742150218551</v>
      </c>
      <c r="AC41" s="23">
        <f t="shared" si="18"/>
        <v>2.5320604744540499E-2</v>
      </c>
      <c r="AD41" s="23">
        <f t="shared" si="19"/>
        <v>4.9013181851285413E-2</v>
      </c>
      <c r="AE41" s="23">
        <f t="shared" si="20"/>
        <v>7.1717941518591316E-2</v>
      </c>
      <c r="AF41" s="23">
        <f t="shared" si="21"/>
        <v>7.1477317625085302E-2</v>
      </c>
      <c r="AG41" s="23">
        <f t="shared" si="22"/>
        <v>3.995137763371151E-2</v>
      </c>
      <c r="AH41" s="23">
        <f t="shared" si="23"/>
        <v>0.27748468111999558</v>
      </c>
      <c r="AI41" s="23">
        <f t="shared" si="24"/>
        <v>0.13383875438167439</v>
      </c>
      <c r="AJ41" s="23">
        <f t="shared" si="25"/>
        <v>0.21302567079463366</v>
      </c>
      <c r="AK41" s="23">
        <f t="shared" si="26"/>
        <v>7.5395058126142181E-2</v>
      </c>
      <c r="AL41" s="23">
        <f t="shared" si="27"/>
        <v>0.11769270365163144</v>
      </c>
      <c r="AM41" s="23">
        <f t="shared" si="28"/>
        <v>0.17823711925883845</v>
      </c>
      <c r="AN41" s="24">
        <f t="shared" si="12"/>
        <v>0.13267738547733207</v>
      </c>
      <c r="AO41" s="24">
        <f t="shared" si="13"/>
        <v>0.13703289665782695</v>
      </c>
      <c r="AQ41" s="49">
        <v>10363</v>
      </c>
      <c r="AR41" s="50" t="s">
        <v>219</v>
      </c>
      <c r="AS41" s="51">
        <f t="shared" si="14"/>
        <v>8.4855351903358509E-2</v>
      </c>
      <c r="AU41" s="4">
        <v>10197</v>
      </c>
      <c r="AV41" s="4" t="s">
        <v>175</v>
      </c>
      <c r="AW41" s="63">
        <f>VLOOKUP($AU41, 'TRL CSP'!$B$5:$DS$138, 103, FALSE)</f>
        <v>14.125999999999999</v>
      </c>
      <c r="AX41" s="66">
        <f>VLOOKUP($AU41, 'TRL CSP'!$B$5:$DS$138, 115, FALSE)</f>
        <v>13.715</v>
      </c>
      <c r="AY41" s="63">
        <v>1.748</v>
      </c>
      <c r="AZ41" s="66">
        <v>0.24199999999999999</v>
      </c>
      <c r="BA41" s="67">
        <f t="shared" si="15"/>
        <v>0.12374345179102365</v>
      </c>
      <c r="BB41" s="71">
        <f t="shared" si="16"/>
        <v>1.7644914327378781E-2</v>
      </c>
    </row>
    <row r="42" spans="2:54" x14ac:dyDescent="0.3">
      <c r="B42" s="4">
        <v>10597</v>
      </c>
      <c r="C42" s="4" t="s">
        <v>176</v>
      </c>
      <c r="D42" s="17">
        <v>14.8505</v>
      </c>
      <c r="E42" s="17">
        <v>17.237499999999997</v>
      </c>
      <c r="F42" s="17">
        <v>18.529</v>
      </c>
      <c r="G42" s="17">
        <v>17.9115</v>
      </c>
      <c r="H42" s="17">
        <v>20.221</v>
      </c>
      <c r="I42" s="17">
        <v>18.8385</v>
      </c>
      <c r="J42" s="17">
        <v>14.254000000000001</v>
      </c>
      <c r="K42" s="17">
        <v>19.5535</v>
      </c>
      <c r="L42" s="17">
        <v>21.67</v>
      </c>
      <c r="M42" s="17">
        <v>23.653500000000001</v>
      </c>
      <c r="N42" s="17">
        <v>24.476500000000001</v>
      </c>
      <c r="O42" s="17">
        <v>20.140500000000003</v>
      </c>
      <c r="P42" s="17">
        <v>0.81099999999999994</v>
      </c>
      <c r="Q42" s="17">
        <v>0.46899999999999997</v>
      </c>
      <c r="R42" s="17">
        <v>1.4019999999999999</v>
      </c>
      <c r="S42" s="17">
        <v>1.2115</v>
      </c>
      <c r="T42" s="17">
        <v>2.3680000000000003</v>
      </c>
      <c r="U42" s="17">
        <v>3.9725000000000001</v>
      </c>
      <c r="V42" s="17">
        <v>1.8265</v>
      </c>
      <c r="W42" s="17">
        <v>2.1219999999999999</v>
      </c>
      <c r="X42" s="17">
        <v>1.7289999999999999</v>
      </c>
      <c r="Y42" s="17">
        <v>2.1500000000000004</v>
      </c>
      <c r="Z42" s="17">
        <v>2.552</v>
      </c>
      <c r="AA42" s="17">
        <v>2.1639999999999997</v>
      </c>
      <c r="AB42" s="23">
        <f t="shared" si="17"/>
        <v>5.4610955860072044E-2</v>
      </c>
      <c r="AC42" s="23">
        <f t="shared" si="18"/>
        <v>2.7208121827411169E-2</v>
      </c>
      <c r="AD42" s="23">
        <f t="shared" si="19"/>
        <v>7.5665173511792319E-2</v>
      </c>
      <c r="AE42" s="23">
        <f t="shared" si="20"/>
        <v>6.763810959439466E-2</v>
      </c>
      <c r="AF42" s="23">
        <f t="shared" si="21"/>
        <v>0.11710597893279266</v>
      </c>
      <c r="AG42" s="23">
        <f t="shared" si="22"/>
        <v>0.21087135387637021</v>
      </c>
      <c r="AH42" s="23">
        <f t="shared" si="23"/>
        <v>0.12813946962256206</v>
      </c>
      <c r="AI42" s="23">
        <f t="shared" si="24"/>
        <v>0.10852277085943693</v>
      </c>
      <c r="AJ42" s="23">
        <f t="shared" si="25"/>
        <v>7.9787724965389925E-2</v>
      </c>
      <c r="AK42" s="23">
        <f t="shared" si="26"/>
        <v>9.0895639123174166E-2</v>
      </c>
      <c r="AL42" s="23">
        <f t="shared" si="27"/>
        <v>0.10426327293526444</v>
      </c>
      <c r="AM42" s="23">
        <f t="shared" si="28"/>
        <v>0.10744519748764923</v>
      </c>
      <c r="AN42" s="24">
        <f t="shared" si="12"/>
        <v>9.7679480716359138E-2</v>
      </c>
      <c r="AO42" s="24">
        <f t="shared" si="13"/>
        <v>0.10252335340619223</v>
      </c>
      <c r="AQ42" s="49">
        <v>10072</v>
      </c>
      <c r="AR42" s="50" t="s">
        <v>166</v>
      </c>
      <c r="AS42" s="51">
        <f t="shared" si="14"/>
        <v>8.5989110850928141E-2</v>
      </c>
      <c r="AU42" s="4">
        <v>10597</v>
      </c>
      <c r="AV42" s="4" t="s">
        <v>176</v>
      </c>
      <c r="AW42" s="63">
        <f>VLOOKUP($AU42, 'TRL CSP'!$B$5:$DS$138, 103, FALSE)</f>
        <v>19.574000000000002</v>
      </c>
      <c r="AX42" s="66">
        <f>VLOOKUP($AU42, 'TRL CSP'!$B$5:$DS$138, 115, FALSE)</f>
        <v>20.867999999999999</v>
      </c>
      <c r="AY42" s="63">
        <v>3.43</v>
      </c>
      <c r="AZ42" s="66">
        <v>1.306</v>
      </c>
      <c r="BA42" s="67">
        <f t="shared" si="15"/>
        <v>0.17523245121078981</v>
      </c>
      <c r="BB42" s="71">
        <f t="shared" si="16"/>
        <v>6.2583860456200888E-2</v>
      </c>
    </row>
    <row r="43" spans="2:54" x14ac:dyDescent="0.3">
      <c r="B43" s="4">
        <v>10076</v>
      </c>
      <c r="C43" s="4" t="s">
        <v>177</v>
      </c>
      <c r="D43" s="17">
        <v>8.7309999999999999</v>
      </c>
      <c r="E43" s="17">
        <v>9.4124999999999996</v>
      </c>
      <c r="F43" s="17">
        <v>10.266</v>
      </c>
      <c r="G43" s="17">
        <v>10.298999999999999</v>
      </c>
      <c r="H43" s="17">
        <v>10.4405</v>
      </c>
      <c r="I43" s="17">
        <v>9.7160000000000011</v>
      </c>
      <c r="J43" s="17">
        <v>8.9619999999999997</v>
      </c>
      <c r="K43" s="17">
        <v>8.1875</v>
      </c>
      <c r="L43" s="17">
        <v>8.6705000000000005</v>
      </c>
      <c r="M43" s="17">
        <v>8.9710000000000001</v>
      </c>
      <c r="N43" s="17">
        <v>8.6419999999999995</v>
      </c>
      <c r="O43" s="17">
        <v>8.1054999999999993</v>
      </c>
      <c r="P43" s="17">
        <v>0.28599999999999998</v>
      </c>
      <c r="Q43" s="17">
        <v>0</v>
      </c>
      <c r="R43" s="17">
        <v>0.45550000000000002</v>
      </c>
      <c r="S43" s="17">
        <v>0.67149999999999999</v>
      </c>
      <c r="T43" s="17">
        <v>0.14250000000000002</v>
      </c>
      <c r="U43" s="17">
        <v>0.59000000000000008</v>
      </c>
      <c r="V43" s="17">
        <v>0.39900000000000002</v>
      </c>
      <c r="W43" s="17">
        <v>0.40549999999999997</v>
      </c>
      <c r="X43" s="17">
        <v>0.92249999999999999</v>
      </c>
      <c r="Y43" s="17">
        <v>0.81499999999999995</v>
      </c>
      <c r="Z43" s="17">
        <v>0.84200000000000008</v>
      </c>
      <c r="AA43" s="17">
        <v>0.81600000000000006</v>
      </c>
      <c r="AB43" s="23">
        <f t="shared" si="17"/>
        <v>3.2756843431451146E-2</v>
      </c>
      <c r="AC43" s="23">
        <f t="shared" si="18"/>
        <v>0</v>
      </c>
      <c r="AD43" s="23">
        <f t="shared" si="19"/>
        <v>4.4369764270407168E-2</v>
      </c>
      <c r="AE43" s="23">
        <f t="shared" si="20"/>
        <v>6.5200504903388676E-2</v>
      </c>
      <c r="AF43" s="23">
        <f t="shared" si="21"/>
        <v>1.3648771610555051E-2</v>
      </c>
      <c r="AG43" s="23">
        <f t="shared" si="22"/>
        <v>6.07245780156443E-2</v>
      </c>
      <c r="AH43" s="23">
        <f t="shared" si="23"/>
        <v>4.4521312207096632E-2</v>
      </c>
      <c r="AI43" s="23">
        <f t="shared" si="24"/>
        <v>4.9526717557251902E-2</v>
      </c>
      <c r="AJ43" s="23">
        <f t="shared" si="25"/>
        <v>0.10639524825557925</v>
      </c>
      <c r="AK43" s="23">
        <f t="shared" si="26"/>
        <v>9.0848288930999888E-2</v>
      </c>
      <c r="AL43" s="23">
        <f t="shared" si="27"/>
        <v>9.7431150196713737E-2</v>
      </c>
      <c r="AM43" s="23">
        <f t="shared" si="28"/>
        <v>0.10067238294984888</v>
      </c>
      <c r="AN43" s="24">
        <f t="shared" si="12"/>
        <v>5.8841296860744734E-2</v>
      </c>
      <c r="AO43" s="24">
        <f t="shared" si="13"/>
        <v>5.9888134744100659E-2</v>
      </c>
      <c r="AQ43" s="49">
        <v>10502</v>
      </c>
      <c r="AR43" s="50" t="s">
        <v>240</v>
      </c>
      <c r="AS43" s="51">
        <f t="shared" si="14"/>
        <v>8.6938638429004109E-2</v>
      </c>
      <c r="AU43" s="4">
        <v>10076</v>
      </c>
      <c r="AV43" s="4" t="s">
        <v>177</v>
      </c>
      <c r="AW43" s="63">
        <f>VLOOKUP($AU43, 'TRL CSP'!$B$5:$DS$138, 103, FALSE)</f>
        <v>10.53</v>
      </c>
      <c r="AX43" s="66">
        <f>VLOOKUP($AU43, 'TRL CSP'!$B$5:$DS$138, 115, FALSE)</f>
        <v>10.351000000000001</v>
      </c>
      <c r="AY43" s="63">
        <v>0.27600000000000002</v>
      </c>
      <c r="AZ43" s="66">
        <v>8.9999999999999993E-3</v>
      </c>
      <c r="BA43" s="67">
        <f t="shared" si="15"/>
        <v>2.6210826210826214E-2</v>
      </c>
      <c r="BB43" s="71">
        <f t="shared" si="16"/>
        <v>8.694812095449714E-4</v>
      </c>
    </row>
    <row r="44" spans="2:54" x14ac:dyDescent="0.3">
      <c r="B44" s="4">
        <v>10202</v>
      </c>
      <c r="C44" s="4" t="s">
        <v>178</v>
      </c>
      <c r="D44" s="17">
        <v>21.919</v>
      </c>
      <c r="E44" s="17">
        <v>23.713000000000001</v>
      </c>
      <c r="F44" s="17">
        <v>24.061</v>
      </c>
      <c r="G44" s="17">
        <v>23.038</v>
      </c>
      <c r="H44" s="17">
        <v>27.654499999999999</v>
      </c>
      <c r="I44" s="17">
        <v>25.277000000000001</v>
      </c>
      <c r="J44" s="17">
        <v>21.651499999999999</v>
      </c>
      <c r="K44" s="17">
        <v>17.233499999999999</v>
      </c>
      <c r="L44" s="17">
        <v>14.814</v>
      </c>
      <c r="M44" s="17">
        <v>15.7645</v>
      </c>
      <c r="N44" s="17">
        <v>21.0425</v>
      </c>
      <c r="O44" s="17">
        <v>21.737000000000002</v>
      </c>
      <c r="P44" s="17">
        <v>1.9504999999999999</v>
      </c>
      <c r="Q44" s="17">
        <v>2.3664999999999998</v>
      </c>
      <c r="R44" s="17">
        <v>2.133</v>
      </c>
      <c r="S44" s="17">
        <v>9.4E-2</v>
      </c>
      <c r="T44" s="17">
        <v>4.5154999999999994</v>
      </c>
      <c r="U44" s="17">
        <v>4.5679999999999996</v>
      </c>
      <c r="V44" s="17">
        <v>0.72099999999999997</v>
      </c>
      <c r="W44" s="17">
        <v>1.5325</v>
      </c>
      <c r="X44" s="17">
        <v>1.7885</v>
      </c>
      <c r="Y44" s="17">
        <v>2.0514999999999999</v>
      </c>
      <c r="Z44" s="17">
        <v>2.5365000000000002</v>
      </c>
      <c r="AA44" s="17">
        <v>2.9859999999999998</v>
      </c>
      <c r="AB44" s="23">
        <f t="shared" si="17"/>
        <v>8.8986723846890825E-2</v>
      </c>
      <c r="AC44" s="23">
        <f t="shared" si="18"/>
        <v>9.9797579386834215E-2</v>
      </c>
      <c r="AD44" s="23">
        <f t="shared" si="19"/>
        <v>8.8649682058102322E-2</v>
      </c>
      <c r="AE44" s="23">
        <f t="shared" si="20"/>
        <v>4.080215296466707E-3</v>
      </c>
      <c r="AF44" s="23">
        <f t="shared" si="21"/>
        <v>0.16328264839357065</v>
      </c>
      <c r="AG44" s="23">
        <f t="shared" si="22"/>
        <v>0.18071764845511729</v>
      </c>
      <c r="AH44" s="23">
        <f t="shared" si="23"/>
        <v>3.3300233240191213E-2</v>
      </c>
      <c r="AI44" s="23">
        <f t="shared" si="24"/>
        <v>8.892563901703078E-2</v>
      </c>
      <c r="AJ44" s="23">
        <f t="shared" si="25"/>
        <v>0.12073039017145942</v>
      </c>
      <c r="AK44" s="23">
        <f t="shared" si="26"/>
        <v>0.13013416219987947</v>
      </c>
      <c r="AL44" s="23">
        <f t="shared" si="27"/>
        <v>0.12054176072234764</v>
      </c>
      <c r="AM44" s="23">
        <f t="shared" si="28"/>
        <v>0.13736946220729629</v>
      </c>
      <c r="AN44" s="24">
        <f t="shared" si="12"/>
        <v>0.1047096787495989</v>
      </c>
      <c r="AO44" s="24">
        <f t="shared" si="13"/>
        <v>0.11175642209242707</v>
      </c>
      <c r="AQ44" s="49">
        <v>10260</v>
      </c>
      <c r="AR44" s="50" t="s">
        <v>198</v>
      </c>
      <c r="AS44" s="51">
        <f t="shared" si="14"/>
        <v>8.7635098122286606E-2</v>
      </c>
      <c r="AU44" s="4">
        <v>10202</v>
      </c>
      <c r="AV44" s="4" t="s">
        <v>178</v>
      </c>
      <c r="AW44" s="63">
        <f>VLOOKUP($AU44, 'TRL CSP'!$B$5:$DS$138, 103, FALSE)</f>
        <v>29.099</v>
      </c>
      <c r="AX44" s="66">
        <f>VLOOKUP($AU44, 'TRL CSP'!$B$5:$DS$138, 115, FALSE)</f>
        <v>26.21</v>
      </c>
      <c r="AY44" s="63">
        <v>7.2119999999999997</v>
      </c>
      <c r="AZ44" s="66">
        <v>1.819</v>
      </c>
      <c r="BA44" s="67">
        <f t="shared" si="15"/>
        <v>0.24784356850750883</v>
      </c>
      <c r="BB44" s="71">
        <f t="shared" si="16"/>
        <v>6.9400991987790914E-2</v>
      </c>
    </row>
    <row r="45" spans="2:54" x14ac:dyDescent="0.3">
      <c r="B45" s="4">
        <v>10203</v>
      </c>
      <c r="C45" s="4" t="s">
        <v>179</v>
      </c>
      <c r="D45" s="17">
        <v>9.7370000000000001</v>
      </c>
      <c r="E45" s="17">
        <v>11.172499999999999</v>
      </c>
      <c r="F45" s="17">
        <v>13.802</v>
      </c>
      <c r="G45" s="17">
        <v>12.965</v>
      </c>
      <c r="H45" s="17">
        <v>14.702</v>
      </c>
      <c r="I45" s="17">
        <v>12.975</v>
      </c>
      <c r="J45" s="17">
        <v>9.9415000000000013</v>
      </c>
      <c r="K45" s="17">
        <v>8.5530000000000008</v>
      </c>
      <c r="L45" s="17">
        <v>6.7404999999999999</v>
      </c>
      <c r="M45" s="17">
        <v>8.6690000000000005</v>
      </c>
      <c r="N45" s="17">
        <v>9.3375000000000004</v>
      </c>
      <c r="O45" s="17">
        <v>7.6619999999999999</v>
      </c>
      <c r="P45" s="17">
        <v>1.1844999999999999</v>
      </c>
      <c r="Q45" s="17">
        <v>0.84650000000000003</v>
      </c>
      <c r="R45" s="17">
        <v>1.5629999999999999</v>
      </c>
      <c r="S45" s="17">
        <v>1.4675</v>
      </c>
      <c r="T45" s="17">
        <v>2.1510000000000002</v>
      </c>
      <c r="U45" s="17">
        <v>2.6795</v>
      </c>
      <c r="V45" s="17">
        <v>1.4724999999999999</v>
      </c>
      <c r="W45" s="17">
        <v>1.863</v>
      </c>
      <c r="X45" s="17">
        <v>0.59250000000000003</v>
      </c>
      <c r="Y45" s="17">
        <v>1.4525000000000001</v>
      </c>
      <c r="Z45" s="17">
        <v>1.8685</v>
      </c>
      <c r="AA45" s="17">
        <v>1.4864999999999999</v>
      </c>
      <c r="AB45" s="23">
        <f t="shared" si="17"/>
        <v>0.12164937865872444</v>
      </c>
      <c r="AC45" s="23">
        <f t="shared" si="18"/>
        <v>7.5766390691429861E-2</v>
      </c>
      <c r="AD45" s="23">
        <f t="shared" si="19"/>
        <v>0.11324445732502536</v>
      </c>
      <c r="AE45" s="23">
        <f t="shared" si="20"/>
        <v>0.11318935595834941</v>
      </c>
      <c r="AF45" s="23">
        <f t="shared" si="21"/>
        <v>0.14630662494898655</v>
      </c>
      <c r="AG45" s="23">
        <f t="shared" si="22"/>
        <v>0.20651252408477844</v>
      </c>
      <c r="AH45" s="23">
        <f t="shared" si="23"/>
        <v>0.14811648141628525</v>
      </c>
      <c r="AI45" s="23">
        <f t="shared" si="24"/>
        <v>0.21781830936513502</v>
      </c>
      <c r="AJ45" s="23">
        <f t="shared" si="25"/>
        <v>8.7901490987315492E-2</v>
      </c>
      <c r="AK45" s="23">
        <f t="shared" si="26"/>
        <v>0.16755104394970585</v>
      </c>
      <c r="AL45" s="23">
        <f t="shared" si="27"/>
        <v>0.20010709504685409</v>
      </c>
      <c r="AM45" s="23">
        <f t="shared" si="28"/>
        <v>0.19400939702427564</v>
      </c>
      <c r="AN45" s="24">
        <f t="shared" si="12"/>
        <v>0.14934771245473877</v>
      </c>
      <c r="AO45" s="24">
        <f t="shared" si="13"/>
        <v>0.14873866624764018</v>
      </c>
      <c r="AQ45" s="49">
        <v>10158</v>
      </c>
      <c r="AR45" s="50" t="s">
        <v>58</v>
      </c>
      <c r="AS45" s="51">
        <f t="shared" si="14"/>
        <v>8.7639915997459641E-2</v>
      </c>
      <c r="AU45" s="4">
        <v>10203</v>
      </c>
      <c r="AV45" s="4" t="s">
        <v>179</v>
      </c>
      <c r="AW45" s="63">
        <f>VLOOKUP($AU45, 'TRL CSP'!$B$5:$DS$138, 103, FALSE)</f>
        <v>13.993</v>
      </c>
      <c r="AX45" s="66">
        <f>VLOOKUP($AU45, 'TRL CSP'!$B$5:$DS$138, 115, FALSE)</f>
        <v>15.411</v>
      </c>
      <c r="AY45" s="63">
        <v>1.9450000000000001</v>
      </c>
      <c r="AZ45" s="66">
        <v>2.3570000000000002</v>
      </c>
      <c r="BA45" s="67">
        <f t="shared" si="15"/>
        <v>0.13899807046380333</v>
      </c>
      <c r="BB45" s="71">
        <f t="shared" si="16"/>
        <v>0.15294270326390241</v>
      </c>
    </row>
    <row r="46" spans="2:54" x14ac:dyDescent="0.3">
      <c r="B46" s="4">
        <v>10209</v>
      </c>
      <c r="C46" s="4" t="s">
        <v>180</v>
      </c>
      <c r="D46" s="17">
        <v>148.3125</v>
      </c>
      <c r="E46" s="17">
        <v>175.2115</v>
      </c>
      <c r="F46" s="17">
        <v>209.739</v>
      </c>
      <c r="G46" s="17">
        <v>192.72050000000002</v>
      </c>
      <c r="H46" s="17">
        <v>241.65649999999999</v>
      </c>
      <c r="I46" s="17">
        <v>211.87950000000001</v>
      </c>
      <c r="J46" s="17">
        <v>147.60500000000002</v>
      </c>
      <c r="K46" s="17">
        <v>131.7235</v>
      </c>
      <c r="L46" s="17">
        <v>140.589</v>
      </c>
      <c r="M46" s="17">
        <v>159.2225</v>
      </c>
      <c r="N46" s="17">
        <v>166.67599999999999</v>
      </c>
      <c r="O46" s="17">
        <v>131.99849999999998</v>
      </c>
      <c r="P46" s="17">
        <v>2.2429999999999999</v>
      </c>
      <c r="Q46" s="17">
        <v>10.404999999999999</v>
      </c>
      <c r="R46" s="17">
        <v>28.450499999999998</v>
      </c>
      <c r="S46" s="17">
        <v>3.1835</v>
      </c>
      <c r="T46" s="17">
        <v>34.160499999999999</v>
      </c>
      <c r="U46" s="17">
        <v>44.314999999999998</v>
      </c>
      <c r="V46" s="17">
        <v>11.771000000000001</v>
      </c>
      <c r="W46" s="17">
        <v>9.7550000000000008</v>
      </c>
      <c r="X46" s="17">
        <v>12.134</v>
      </c>
      <c r="Y46" s="17">
        <v>24.538499999999999</v>
      </c>
      <c r="Z46" s="17">
        <v>27.8965</v>
      </c>
      <c r="AA46" s="17">
        <v>15.669499999999999</v>
      </c>
      <c r="AB46" s="23">
        <f t="shared" si="17"/>
        <v>1.5123472397808681E-2</v>
      </c>
      <c r="AC46" s="23">
        <f t="shared" si="18"/>
        <v>5.9385371394000963E-2</v>
      </c>
      <c r="AD46" s="23">
        <f t="shared" si="19"/>
        <v>0.13564716147211534</v>
      </c>
      <c r="AE46" s="23">
        <f t="shared" si="20"/>
        <v>1.6518740870846638E-2</v>
      </c>
      <c r="AF46" s="23">
        <f t="shared" si="21"/>
        <v>0.14135973996147425</v>
      </c>
      <c r="AG46" s="23">
        <f t="shared" si="22"/>
        <v>0.20915190001864264</v>
      </c>
      <c r="AH46" s="23">
        <f t="shared" si="23"/>
        <v>7.9746621049422442E-2</v>
      </c>
      <c r="AI46" s="23">
        <f t="shared" si="24"/>
        <v>7.4056641373786758E-2</v>
      </c>
      <c r="AJ46" s="23">
        <f t="shared" si="25"/>
        <v>8.6308317151412989E-2</v>
      </c>
      <c r="AK46" s="23">
        <f t="shared" si="26"/>
        <v>0.15411452527123992</v>
      </c>
      <c r="AL46" s="23">
        <f t="shared" si="27"/>
        <v>0.16736962730087115</v>
      </c>
      <c r="AM46" s="23">
        <f t="shared" si="28"/>
        <v>0.11870968230699593</v>
      </c>
      <c r="AN46" s="24">
        <f t="shared" si="12"/>
        <v>0.10479098338071814</v>
      </c>
      <c r="AO46" s="24">
        <f t="shared" si="13"/>
        <v>0.10917287602029378</v>
      </c>
      <c r="AQ46" s="49">
        <v>10304</v>
      </c>
      <c r="AR46" s="50" t="s">
        <v>204</v>
      </c>
      <c r="AS46" s="51">
        <f t="shared" si="14"/>
        <v>8.886057864373155E-2</v>
      </c>
      <c r="AU46" s="4">
        <v>10209</v>
      </c>
      <c r="AV46" s="4" t="s">
        <v>180</v>
      </c>
      <c r="AW46" s="63">
        <f>VLOOKUP($AU46, 'TRL CSP'!$B$5:$DS$138, 103, FALSE)</f>
        <v>241.81399999999999</v>
      </c>
      <c r="AX46" s="66">
        <f>VLOOKUP($AU46, 'TRL CSP'!$B$5:$DS$138, 115, FALSE)</f>
        <v>241.499</v>
      </c>
      <c r="AY46" s="63">
        <v>46.898000000000003</v>
      </c>
      <c r="AZ46" s="66">
        <v>21.422999999999998</v>
      </c>
      <c r="BA46" s="67">
        <f t="shared" si="15"/>
        <v>0.19394245163638171</v>
      </c>
      <c r="BB46" s="71">
        <f t="shared" si="16"/>
        <v>8.870844185690209E-2</v>
      </c>
    </row>
    <row r="47" spans="2:54" x14ac:dyDescent="0.3">
      <c r="B47" s="4">
        <v>12026</v>
      </c>
      <c r="C47" s="4" t="s">
        <v>181</v>
      </c>
      <c r="D47" s="17">
        <v>62.889499999999998</v>
      </c>
      <c r="E47" s="17">
        <v>80.989499999999992</v>
      </c>
      <c r="F47" s="17">
        <v>91.317499999999995</v>
      </c>
      <c r="G47" s="17">
        <v>83.052999999999997</v>
      </c>
      <c r="H47" s="17">
        <v>99.625500000000002</v>
      </c>
      <c r="I47" s="17">
        <v>86.063999999999993</v>
      </c>
      <c r="J47" s="17">
        <v>68.797499999999999</v>
      </c>
      <c r="K47" s="17">
        <v>52.149000000000001</v>
      </c>
      <c r="L47" s="17">
        <v>47.616</v>
      </c>
      <c r="M47" s="17">
        <v>41.521500000000003</v>
      </c>
      <c r="N47" s="17">
        <v>40.483000000000004</v>
      </c>
      <c r="O47" s="17">
        <v>54.435000000000002</v>
      </c>
      <c r="P47" s="17">
        <v>0.51249999999999996</v>
      </c>
      <c r="Q47" s="17">
        <v>6.5180000000000007</v>
      </c>
      <c r="R47" s="17">
        <v>6.3994999999999997</v>
      </c>
      <c r="S47" s="17">
        <v>6.4740000000000002</v>
      </c>
      <c r="T47" s="17">
        <v>12.4115</v>
      </c>
      <c r="U47" s="17">
        <v>11.774000000000001</v>
      </c>
      <c r="V47" s="17">
        <v>5.843</v>
      </c>
      <c r="W47" s="17">
        <v>9.2999999999999999E-2</v>
      </c>
      <c r="X47" s="17">
        <v>3.5555000000000003</v>
      </c>
      <c r="Y47" s="17">
        <v>3.6465000000000001</v>
      </c>
      <c r="Z47" s="17">
        <v>2.8784999999999998</v>
      </c>
      <c r="AA47" s="17">
        <v>8.5875000000000004</v>
      </c>
      <c r="AB47" s="23">
        <f t="shared" si="17"/>
        <v>8.149214097742866E-3</v>
      </c>
      <c r="AC47" s="23">
        <f t="shared" si="18"/>
        <v>8.0479568339105703E-2</v>
      </c>
      <c r="AD47" s="23">
        <f t="shared" si="19"/>
        <v>7.0079667095573145E-2</v>
      </c>
      <c r="AE47" s="23">
        <f t="shared" si="20"/>
        <v>7.7950224555404388E-2</v>
      </c>
      <c r="AF47" s="23">
        <f t="shared" si="21"/>
        <v>0.12458155793446457</v>
      </c>
      <c r="AG47" s="23">
        <f t="shared" si="22"/>
        <v>0.13680516824688607</v>
      </c>
      <c r="AH47" s="23">
        <f t="shared" si="23"/>
        <v>8.4930411715541984E-2</v>
      </c>
      <c r="AI47" s="23">
        <f t="shared" si="24"/>
        <v>1.7833515503652994E-3</v>
      </c>
      <c r="AJ47" s="23">
        <f t="shared" si="25"/>
        <v>7.4670278897849468E-2</v>
      </c>
      <c r="AK47" s="23">
        <f t="shared" si="26"/>
        <v>8.7821971749575511E-2</v>
      </c>
      <c r="AL47" s="23">
        <f t="shared" si="27"/>
        <v>7.1103920164019452E-2</v>
      </c>
      <c r="AM47" s="23">
        <f t="shared" si="28"/>
        <v>0.15775695783962523</v>
      </c>
      <c r="AN47" s="24">
        <f t="shared" si="12"/>
        <v>8.1342691015512822E-2</v>
      </c>
      <c r="AO47" s="24">
        <f t="shared" si="13"/>
        <v>8.1890856954133381E-2</v>
      </c>
      <c r="AQ47" s="49">
        <v>10044</v>
      </c>
      <c r="AR47" s="50" t="s">
        <v>150</v>
      </c>
      <c r="AS47" s="51">
        <f t="shared" si="14"/>
        <v>8.9719041005119279E-2</v>
      </c>
      <c r="AU47" s="4">
        <v>12026</v>
      </c>
      <c r="AV47" s="4" t="s">
        <v>181</v>
      </c>
      <c r="AW47" s="63">
        <f>VLOOKUP($AU47, 'TRL CSP'!$B$5:$DS$138, 103, FALSE)</f>
        <v>95.563000000000002</v>
      </c>
      <c r="AX47" s="66">
        <f>VLOOKUP($AU47, 'TRL CSP'!$B$5:$DS$138, 115, FALSE)</f>
        <v>103.688</v>
      </c>
      <c r="AY47" s="63">
        <v>12.534000000000001</v>
      </c>
      <c r="AZ47" s="66">
        <v>12.289</v>
      </c>
      <c r="BA47" s="67">
        <f t="shared" si="15"/>
        <v>0.13115954919791134</v>
      </c>
      <c r="BB47" s="71">
        <f t="shared" si="16"/>
        <v>0.11851901859424427</v>
      </c>
    </row>
    <row r="48" spans="2:54" x14ac:dyDescent="0.3">
      <c r="B48" s="4">
        <v>13927</v>
      </c>
      <c r="C48" s="4" t="s">
        <v>182</v>
      </c>
      <c r="D48" s="17">
        <v>3.0804999999999998</v>
      </c>
      <c r="E48" s="17">
        <v>3.339</v>
      </c>
      <c r="F48" s="17">
        <v>3.52</v>
      </c>
      <c r="G48" s="17">
        <v>3.4699999999999998</v>
      </c>
      <c r="H48" s="17">
        <v>3.4984999999999999</v>
      </c>
      <c r="I48" s="17">
        <v>3.3810000000000002</v>
      </c>
      <c r="J48" s="17">
        <v>3.306</v>
      </c>
      <c r="K48" s="17">
        <v>3.5774999999999997</v>
      </c>
      <c r="L48" s="17">
        <v>3.8</v>
      </c>
      <c r="M48" s="17">
        <v>4.3959999999999999</v>
      </c>
      <c r="N48" s="17">
        <v>4.9109999999999996</v>
      </c>
      <c r="O48" s="17">
        <v>3.9705000000000004</v>
      </c>
      <c r="P48" s="17">
        <v>0</v>
      </c>
      <c r="Q48" s="17">
        <v>0</v>
      </c>
      <c r="R48" s="17">
        <v>3.9E-2</v>
      </c>
      <c r="S48" s="17">
        <v>2.75E-2</v>
      </c>
      <c r="T48" s="17">
        <v>0</v>
      </c>
      <c r="U48" s="17">
        <v>6.4500000000000002E-2</v>
      </c>
      <c r="V48" s="17">
        <v>0</v>
      </c>
      <c r="W48" s="17">
        <v>0</v>
      </c>
      <c r="X48" s="17">
        <v>0</v>
      </c>
      <c r="Y48" s="17">
        <v>7.350000000000001E-2</v>
      </c>
      <c r="Z48" s="17">
        <v>0.55299999999999994</v>
      </c>
      <c r="AA48" s="17">
        <v>1.15E-2</v>
      </c>
      <c r="AB48" s="23">
        <f t="shared" si="17"/>
        <v>0</v>
      </c>
      <c r="AC48" s="23">
        <f t="shared" si="18"/>
        <v>0</v>
      </c>
      <c r="AD48" s="23">
        <f t="shared" si="19"/>
        <v>1.1079545454545455E-2</v>
      </c>
      <c r="AE48" s="23">
        <f t="shared" si="20"/>
        <v>7.9250720461095103E-3</v>
      </c>
      <c r="AF48" s="23">
        <f t="shared" si="21"/>
        <v>0</v>
      </c>
      <c r="AG48" s="23">
        <f t="shared" si="22"/>
        <v>1.9077196095829637E-2</v>
      </c>
      <c r="AH48" s="23">
        <f t="shared" si="23"/>
        <v>0</v>
      </c>
      <c r="AI48" s="23">
        <f t="shared" si="24"/>
        <v>0</v>
      </c>
      <c r="AJ48" s="23">
        <f t="shared" si="25"/>
        <v>0</v>
      </c>
      <c r="AK48" s="23">
        <f t="shared" si="26"/>
        <v>1.671974522292994E-2</v>
      </c>
      <c r="AL48" s="23">
        <f t="shared" si="27"/>
        <v>0.11260435756465079</v>
      </c>
      <c r="AM48" s="23">
        <f t="shared" si="28"/>
        <v>2.8963606598665153E-3</v>
      </c>
      <c r="AN48" s="24">
        <f t="shared" si="12"/>
        <v>1.4191856420327652E-2</v>
      </c>
      <c r="AO48" s="24">
        <f t="shared" si="13"/>
        <v>1.4191856420327652E-2</v>
      </c>
      <c r="AQ48" s="49">
        <v>10068</v>
      </c>
      <c r="AR48" s="50" t="s">
        <v>155</v>
      </c>
      <c r="AS48" s="51">
        <f t="shared" si="14"/>
        <v>9.121156226610265E-2</v>
      </c>
      <c r="AU48" s="4">
        <v>13927</v>
      </c>
      <c r="AV48" s="4" t="s">
        <v>182</v>
      </c>
      <c r="AW48" s="63">
        <f>VLOOKUP($AU48, 'TRL CSP'!$B$5:$DS$138, 103, FALSE)</f>
        <v>2.9950000000000001</v>
      </c>
      <c r="AX48" s="66">
        <f>VLOOKUP($AU48, 'TRL CSP'!$B$5:$DS$138, 115, FALSE)</f>
        <v>4.0019999999999998</v>
      </c>
      <c r="AY48" s="63">
        <v>0</v>
      </c>
      <c r="AZ48" s="66">
        <v>0</v>
      </c>
      <c r="BA48" s="67">
        <f t="shared" si="15"/>
        <v>0</v>
      </c>
      <c r="BB48" s="71">
        <f t="shared" si="16"/>
        <v>0</v>
      </c>
    </row>
    <row r="49" spans="2:54" x14ac:dyDescent="0.3">
      <c r="B49" s="4">
        <v>10230</v>
      </c>
      <c r="C49" s="4" t="s">
        <v>183</v>
      </c>
      <c r="D49" s="17">
        <v>15.805</v>
      </c>
      <c r="E49" s="17">
        <v>19.6145</v>
      </c>
      <c r="F49" s="17">
        <v>21.847999999999999</v>
      </c>
      <c r="G49" s="17">
        <v>22.394500000000001</v>
      </c>
      <c r="H49" s="17">
        <v>26.314500000000002</v>
      </c>
      <c r="I49" s="17">
        <v>23.638500000000001</v>
      </c>
      <c r="J49" s="17">
        <v>17.0535</v>
      </c>
      <c r="K49" s="17">
        <v>14.5525</v>
      </c>
      <c r="L49" s="17">
        <v>13.133500000000002</v>
      </c>
      <c r="M49" s="17">
        <v>15.768000000000001</v>
      </c>
      <c r="N49" s="17">
        <v>17.284500000000001</v>
      </c>
      <c r="O49" s="17">
        <v>14.288499999999999</v>
      </c>
      <c r="P49" s="17">
        <v>0.42899999999999999</v>
      </c>
      <c r="Q49" s="17">
        <v>1.2730000000000001</v>
      </c>
      <c r="R49" s="17">
        <v>1.4965000000000002</v>
      </c>
      <c r="S49" s="17">
        <v>2.1435</v>
      </c>
      <c r="T49" s="17">
        <v>5.7370000000000001</v>
      </c>
      <c r="U49" s="17">
        <v>4.8955000000000002</v>
      </c>
      <c r="V49" s="17">
        <v>0</v>
      </c>
      <c r="W49" s="17">
        <v>1.2705</v>
      </c>
      <c r="X49" s="17">
        <v>0.99399999999999999</v>
      </c>
      <c r="Y49" s="17">
        <v>1.3160000000000001</v>
      </c>
      <c r="Z49" s="17">
        <v>2.698</v>
      </c>
      <c r="AA49" s="17">
        <v>1.77</v>
      </c>
      <c r="AB49" s="23">
        <f t="shared" si="17"/>
        <v>2.7143309079405251E-2</v>
      </c>
      <c r="AC49" s="23">
        <f t="shared" si="18"/>
        <v>6.4900966122001594E-2</v>
      </c>
      <c r="AD49" s="23">
        <f t="shared" si="19"/>
        <v>6.8495972171365813E-2</v>
      </c>
      <c r="AE49" s="23">
        <f t="shared" si="20"/>
        <v>9.5715465850990195E-2</v>
      </c>
      <c r="AF49" s="23">
        <f t="shared" si="21"/>
        <v>0.21801668281745804</v>
      </c>
      <c r="AG49" s="23">
        <f t="shared" si="22"/>
        <v>0.20709858916597923</v>
      </c>
      <c r="AH49" s="23">
        <f t="shared" si="23"/>
        <v>0</v>
      </c>
      <c r="AI49" s="23">
        <f t="shared" si="24"/>
        <v>8.7304586840749002E-2</v>
      </c>
      <c r="AJ49" s="23">
        <f t="shared" si="25"/>
        <v>7.5684318726919705E-2</v>
      </c>
      <c r="AK49" s="23">
        <f t="shared" si="26"/>
        <v>8.3460172501268387E-2</v>
      </c>
      <c r="AL49" s="23">
        <f t="shared" si="27"/>
        <v>0.15609360988168589</v>
      </c>
      <c r="AM49" s="23">
        <f t="shared" si="28"/>
        <v>0.12387584421037899</v>
      </c>
      <c r="AN49" s="24">
        <f t="shared" si="12"/>
        <v>0.10064912644735018</v>
      </c>
      <c r="AO49" s="24">
        <f t="shared" si="13"/>
        <v>0.10338001313768325</v>
      </c>
      <c r="AQ49" s="49"/>
      <c r="AR49" s="50" t="s">
        <v>292</v>
      </c>
      <c r="AS49" s="51">
        <f>AO108</f>
        <v>9.3363534295576353E-2</v>
      </c>
      <c r="AU49" s="4">
        <v>10230</v>
      </c>
      <c r="AV49" s="4" t="s">
        <v>183</v>
      </c>
      <c r="AW49" s="63">
        <f>VLOOKUP($AU49, 'TRL CSP'!$B$5:$DS$138, 103, FALSE)</f>
        <v>25.085000000000001</v>
      </c>
      <c r="AX49" s="66">
        <f>VLOOKUP($AU49, 'TRL CSP'!$B$5:$DS$138, 115, FALSE)</f>
        <v>27.544</v>
      </c>
      <c r="AY49" s="63">
        <v>6.2910000000000004</v>
      </c>
      <c r="AZ49" s="66">
        <v>5.1829999999999998</v>
      </c>
      <c r="BA49" s="67">
        <f t="shared" si="15"/>
        <v>0.25078732310145507</v>
      </c>
      <c r="BB49" s="71">
        <f t="shared" si="16"/>
        <v>0.18817165262852162</v>
      </c>
    </row>
    <row r="50" spans="2:54" x14ac:dyDescent="0.3">
      <c r="B50" s="4">
        <v>10231</v>
      </c>
      <c r="C50" s="4" t="s">
        <v>184</v>
      </c>
      <c r="D50" s="17">
        <v>59.003</v>
      </c>
      <c r="E50" s="17">
        <v>58.779499999999999</v>
      </c>
      <c r="F50" s="17">
        <v>67.484499999999997</v>
      </c>
      <c r="G50" s="17">
        <v>71.119500000000002</v>
      </c>
      <c r="H50" s="17">
        <v>76.616500000000002</v>
      </c>
      <c r="I50" s="17">
        <v>72.095500000000001</v>
      </c>
      <c r="J50" s="17">
        <v>59.977000000000004</v>
      </c>
      <c r="K50" s="17">
        <v>49.926500000000004</v>
      </c>
      <c r="L50" s="17">
        <v>55.700499999999998</v>
      </c>
      <c r="M50" s="17">
        <v>63.471000000000004</v>
      </c>
      <c r="N50" s="17">
        <v>68.480999999999995</v>
      </c>
      <c r="O50" s="17">
        <v>58.0075</v>
      </c>
      <c r="P50" s="17">
        <v>2.6669999999999998</v>
      </c>
      <c r="Q50" s="17">
        <v>2.117</v>
      </c>
      <c r="R50" s="17">
        <v>6.8224999999999998</v>
      </c>
      <c r="S50" s="17">
        <v>4.5054999999999996</v>
      </c>
      <c r="T50" s="17">
        <v>9.8445</v>
      </c>
      <c r="U50" s="17">
        <v>11.125500000000001</v>
      </c>
      <c r="V50" s="17">
        <v>5.226</v>
      </c>
      <c r="W50" s="17">
        <v>6.6430000000000007</v>
      </c>
      <c r="X50" s="17">
        <v>8.1014999999999997</v>
      </c>
      <c r="Y50" s="17">
        <v>5.0674999999999999</v>
      </c>
      <c r="Z50" s="17">
        <v>11.564500000000001</v>
      </c>
      <c r="AA50" s="17">
        <v>8.0970000000000013</v>
      </c>
      <c r="AB50" s="23">
        <f t="shared" si="17"/>
        <v>4.5201091469925257E-2</v>
      </c>
      <c r="AC50" s="23">
        <f t="shared" si="18"/>
        <v>3.6015957944521476E-2</v>
      </c>
      <c r="AD50" s="23">
        <f t="shared" si="19"/>
        <v>0.10109728900710534</v>
      </c>
      <c r="AE50" s="23">
        <f t="shared" si="20"/>
        <v>6.3351120297527388E-2</v>
      </c>
      <c r="AF50" s="23">
        <f t="shared" si="21"/>
        <v>0.12849059928344417</v>
      </c>
      <c r="AG50" s="23">
        <f t="shared" si="22"/>
        <v>0.15431615010645602</v>
      </c>
      <c r="AH50" s="23">
        <f t="shared" si="23"/>
        <v>8.7133401137102551E-2</v>
      </c>
      <c r="AI50" s="23">
        <f t="shared" si="24"/>
        <v>0.13305559171982814</v>
      </c>
      <c r="AJ50" s="23">
        <f t="shared" si="25"/>
        <v>0.14544752740101077</v>
      </c>
      <c r="AK50" s="23">
        <f t="shared" si="26"/>
        <v>7.9839611791211726E-2</v>
      </c>
      <c r="AL50" s="23">
        <f t="shared" si="27"/>
        <v>0.16887165783209943</v>
      </c>
      <c r="AM50" s="23">
        <f t="shared" si="28"/>
        <v>0.13958539843985693</v>
      </c>
      <c r="AN50" s="24">
        <f t="shared" si="12"/>
        <v>0.10686711636917411</v>
      </c>
      <c r="AO50" s="24">
        <f t="shared" si="13"/>
        <v>0.11022994926699596</v>
      </c>
      <c r="AQ50" s="49">
        <v>10369</v>
      </c>
      <c r="AR50" s="50" t="s">
        <v>222</v>
      </c>
      <c r="AS50" s="51">
        <f t="shared" si="14"/>
        <v>9.2172922207065369E-2</v>
      </c>
      <c r="AU50" s="4">
        <v>10231</v>
      </c>
      <c r="AV50" s="4" t="s">
        <v>184</v>
      </c>
      <c r="AW50" s="63">
        <f>VLOOKUP($AU50, 'TRL CSP'!$B$5:$DS$138, 103, FALSE)</f>
        <v>75.453999999999994</v>
      </c>
      <c r="AX50" s="66">
        <f>VLOOKUP($AU50, 'TRL CSP'!$B$5:$DS$138, 115, FALSE)</f>
        <v>78.206000000000003</v>
      </c>
      <c r="AY50" s="63">
        <v>12.74</v>
      </c>
      <c r="AZ50" s="66">
        <v>6.9489999999999998</v>
      </c>
      <c r="BA50" s="67">
        <f t="shared" si="15"/>
        <v>0.16884459405730645</v>
      </c>
      <c r="BB50" s="71">
        <f t="shared" si="16"/>
        <v>8.8855075058179675E-2</v>
      </c>
    </row>
    <row r="51" spans="2:54" x14ac:dyDescent="0.3">
      <c r="B51" s="4">
        <v>10234</v>
      </c>
      <c r="C51" s="4" t="s">
        <v>185</v>
      </c>
      <c r="D51" s="17">
        <v>70.751499999999993</v>
      </c>
      <c r="E51" s="17">
        <v>80.466999999999999</v>
      </c>
      <c r="F51" s="17">
        <v>92.97</v>
      </c>
      <c r="G51" s="17">
        <v>93.489000000000004</v>
      </c>
      <c r="H51" s="17">
        <v>108.67750000000001</v>
      </c>
      <c r="I51" s="17">
        <v>97.120499999999993</v>
      </c>
      <c r="J51" s="17">
        <v>74.944999999999993</v>
      </c>
      <c r="K51" s="17">
        <v>61.629499999999993</v>
      </c>
      <c r="L51" s="17">
        <v>68.467500000000001</v>
      </c>
      <c r="M51" s="17">
        <v>88.033999999999992</v>
      </c>
      <c r="N51" s="17">
        <v>91.027999999999992</v>
      </c>
      <c r="O51" s="17">
        <v>65.290500000000009</v>
      </c>
      <c r="P51" s="17">
        <v>3.2959999999999998</v>
      </c>
      <c r="Q51" s="17">
        <v>0</v>
      </c>
      <c r="R51" s="17">
        <v>5.1775000000000002</v>
      </c>
      <c r="S51" s="17">
        <v>4.0250000000000004</v>
      </c>
      <c r="T51" s="17">
        <v>11.1015</v>
      </c>
      <c r="U51" s="17">
        <v>16.409500000000001</v>
      </c>
      <c r="V51" s="17">
        <v>8.3345000000000002</v>
      </c>
      <c r="W51" s="17">
        <v>5.7995000000000001</v>
      </c>
      <c r="X51" s="17">
        <v>6.5220000000000002</v>
      </c>
      <c r="Y51" s="17">
        <v>15.528500000000001</v>
      </c>
      <c r="Z51" s="17">
        <v>18.061999999999998</v>
      </c>
      <c r="AA51" s="17">
        <v>9.0465</v>
      </c>
      <c r="AB51" s="23">
        <f t="shared" si="17"/>
        <v>4.658558475792033E-2</v>
      </c>
      <c r="AC51" s="23">
        <f t="shared" si="18"/>
        <v>0</v>
      </c>
      <c r="AD51" s="23">
        <f t="shared" si="19"/>
        <v>5.5690007529310533E-2</v>
      </c>
      <c r="AE51" s="23">
        <f t="shared" si="20"/>
        <v>4.3053193423825263E-2</v>
      </c>
      <c r="AF51" s="23">
        <f t="shared" si="21"/>
        <v>0.10215085919348529</v>
      </c>
      <c r="AG51" s="23">
        <f t="shared" si="22"/>
        <v>0.16896020922462304</v>
      </c>
      <c r="AH51" s="23">
        <f t="shared" si="23"/>
        <v>0.11120821936086464</v>
      </c>
      <c r="AI51" s="23">
        <f t="shared" si="24"/>
        <v>9.4102661874589294E-2</v>
      </c>
      <c r="AJ51" s="23">
        <f t="shared" si="25"/>
        <v>9.5256873699200356E-2</v>
      </c>
      <c r="AK51" s="23">
        <f t="shared" si="26"/>
        <v>0.17639207578889976</v>
      </c>
      <c r="AL51" s="23">
        <f t="shared" si="27"/>
        <v>0.19842246341784944</v>
      </c>
      <c r="AM51" s="23">
        <f t="shared" si="28"/>
        <v>0.13855767684425757</v>
      </c>
      <c r="AN51" s="24">
        <f t="shared" si="12"/>
        <v>0.10253165209290212</v>
      </c>
      <c r="AO51" s="24">
        <f t="shared" si="13"/>
        <v>0.10629802065161177</v>
      </c>
      <c r="AQ51" s="49">
        <v>10342</v>
      </c>
      <c r="AR51" s="50" t="s">
        <v>214</v>
      </c>
      <c r="AS51" s="51">
        <f t="shared" si="14"/>
        <v>9.2224551368564375E-2</v>
      </c>
      <c r="AU51" s="4">
        <v>10234</v>
      </c>
      <c r="AV51" s="4" t="s">
        <v>185</v>
      </c>
      <c r="AW51" s="63">
        <f>VLOOKUP($AU51, 'TRL CSP'!$B$5:$DS$138, 103, FALSE)</f>
        <v>107.06</v>
      </c>
      <c r="AX51" s="66">
        <f>VLOOKUP($AU51, 'TRL CSP'!$B$5:$DS$138, 115, FALSE)</f>
        <v>110.295</v>
      </c>
      <c r="AY51" s="63">
        <v>15.775</v>
      </c>
      <c r="AZ51" s="66">
        <v>6.4279999999999999</v>
      </c>
      <c r="BA51" s="67">
        <f t="shared" si="15"/>
        <v>0.14734728189800111</v>
      </c>
      <c r="BB51" s="71">
        <f t="shared" si="16"/>
        <v>5.8280067092796588E-2</v>
      </c>
    </row>
    <row r="52" spans="2:54" x14ac:dyDescent="0.3">
      <c r="B52" s="4">
        <v>10235</v>
      </c>
      <c r="C52" s="4" t="s">
        <v>186</v>
      </c>
      <c r="D52" s="17">
        <v>38.911500000000004</v>
      </c>
      <c r="E52" s="17">
        <v>45.335000000000001</v>
      </c>
      <c r="F52" s="17">
        <v>51.326500000000003</v>
      </c>
      <c r="G52" s="17">
        <v>48.558</v>
      </c>
      <c r="H52" s="17">
        <v>54.972000000000001</v>
      </c>
      <c r="I52" s="17">
        <v>47.713000000000001</v>
      </c>
      <c r="J52" s="17">
        <v>38.962000000000003</v>
      </c>
      <c r="K52" s="17">
        <v>33.359499999999997</v>
      </c>
      <c r="L52" s="17">
        <v>36.004000000000005</v>
      </c>
      <c r="M52" s="17">
        <v>36.1935</v>
      </c>
      <c r="N52" s="17">
        <v>36.975999999999999</v>
      </c>
      <c r="O52" s="17">
        <v>33.510999999999996</v>
      </c>
      <c r="P52" s="17">
        <v>1.367</v>
      </c>
      <c r="Q52" s="17">
        <v>0.72250000000000003</v>
      </c>
      <c r="R52" s="17">
        <v>5.0960000000000001</v>
      </c>
      <c r="S52" s="17">
        <v>2.7595000000000001</v>
      </c>
      <c r="T52" s="17">
        <v>5.4090000000000007</v>
      </c>
      <c r="U52" s="17">
        <v>5.8874999999999993</v>
      </c>
      <c r="V52" s="17">
        <v>1.8714999999999999</v>
      </c>
      <c r="W52" s="17">
        <v>2.1735000000000002</v>
      </c>
      <c r="X52" s="17">
        <v>5.2270000000000003</v>
      </c>
      <c r="Y52" s="17">
        <v>2.1825000000000001</v>
      </c>
      <c r="Z52" s="17">
        <v>4.556</v>
      </c>
      <c r="AA52" s="17">
        <v>3.7410000000000001</v>
      </c>
      <c r="AB52" s="23">
        <f t="shared" si="17"/>
        <v>3.5131002402888606E-2</v>
      </c>
      <c r="AC52" s="23">
        <f t="shared" si="18"/>
        <v>1.5936914084041028E-2</v>
      </c>
      <c r="AD52" s="23">
        <f t="shared" si="19"/>
        <v>9.9285943908117638E-2</v>
      </c>
      <c r="AE52" s="23">
        <f t="shared" si="20"/>
        <v>5.682894682647556E-2</v>
      </c>
      <c r="AF52" s="23">
        <f t="shared" si="21"/>
        <v>9.8395546823837596E-2</v>
      </c>
      <c r="AG52" s="23">
        <f t="shared" si="22"/>
        <v>0.12339404355207174</v>
      </c>
      <c r="AH52" s="23">
        <f t="shared" si="23"/>
        <v>4.8033981828448223E-2</v>
      </c>
      <c r="AI52" s="23">
        <f t="shared" si="24"/>
        <v>6.515385422443383E-2</v>
      </c>
      <c r="AJ52" s="23">
        <f t="shared" si="25"/>
        <v>0.14517831352071991</v>
      </c>
      <c r="AK52" s="23">
        <f t="shared" si="26"/>
        <v>6.0300882755190854E-2</v>
      </c>
      <c r="AL52" s="23">
        <f t="shared" si="27"/>
        <v>0.12321505841627002</v>
      </c>
      <c r="AM52" s="23">
        <f t="shared" si="28"/>
        <v>0.11163498552714037</v>
      </c>
      <c r="AN52" s="24">
        <f t="shared" si="12"/>
        <v>8.18741228224696E-2</v>
      </c>
      <c r="AO52" s="24">
        <f t="shared" si="13"/>
        <v>8.2269899347721234E-2</v>
      </c>
      <c r="AQ52" s="49">
        <v>10706</v>
      </c>
      <c r="AR52" s="50" t="s">
        <v>209</v>
      </c>
      <c r="AS52" s="51">
        <f t="shared" si="14"/>
        <v>9.2287569653734455E-2</v>
      </c>
      <c r="AU52" s="4">
        <v>10235</v>
      </c>
      <c r="AV52" s="4" t="s">
        <v>186</v>
      </c>
      <c r="AW52" s="63">
        <f>VLOOKUP($AU52, 'TRL CSP'!$B$5:$DS$138, 103, FALSE)</f>
        <v>53.643000000000001</v>
      </c>
      <c r="AX52" s="66">
        <f>VLOOKUP($AU52, 'TRL CSP'!$B$5:$DS$138, 115, FALSE)</f>
        <v>56.301000000000002</v>
      </c>
      <c r="AY52" s="63">
        <v>5.5330000000000004</v>
      </c>
      <c r="AZ52" s="66">
        <v>5.2850000000000001</v>
      </c>
      <c r="BA52" s="67">
        <f t="shared" si="15"/>
        <v>0.10314486512685719</v>
      </c>
      <c r="BB52" s="71">
        <f t="shared" si="16"/>
        <v>9.3870446350864098E-2</v>
      </c>
    </row>
    <row r="53" spans="2:54" x14ac:dyDescent="0.3">
      <c r="B53" s="4">
        <v>10242</v>
      </c>
      <c r="C53" s="4" t="s">
        <v>187</v>
      </c>
      <c r="D53" s="17">
        <v>7.8100000000000005</v>
      </c>
      <c r="E53" s="17">
        <v>7.74</v>
      </c>
      <c r="F53" s="17">
        <v>9.07</v>
      </c>
      <c r="G53" s="17">
        <v>8.9350000000000005</v>
      </c>
      <c r="H53" s="17">
        <v>9.5299999999999994</v>
      </c>
      <c r="I53" s="17">
        <v>8.99</v>
      </c>
      <c r="J53" s="17">
        <v>6.8249999999999993</v>
      </c>
      <c r="K53" s="17">
        <v>16.509999999999998</v>
      </c>
      <c r="L53" s="17">
        <v>21.4</v>
      </c>
      <c r="M53" s="17">
        <v>26.265000000000001</v>
      </c>
      <c r="N53" s="17">
        <v>22.015000000000001</v>
      </c>
      <c r="O53" s="17">
        <v>15.469999999999999</v>
      </c>
      <c r="P53" s="17">
        <v>1.552</v>
      </c>
      <c r="Q53" s="17">
        <v>8.4500000000000006E-2</v>
      </c>
      <c r="R53" s="17">
        <v>0.26650000000000001</v>
      </c>
      <c r="S53" s="17">
        <v>0.53300000000000003</v>
      </c>
      <c r="T53" s="17">
        <v>0.54649999999999999</v>
      </c>
      <c r="U53" s="17">
        <v>1.2044999999999999</v>
      </c>
      <c r="V53" s="17">
        <v>0.79150000000000009</v>
      </c>
      <c r="W53" s="17">
        <v>0</v>
      </c>
      <c r="X53" s="17">
        <v>4.1869999999999994</v>
      </c>
      <c r="Y53" s="17">
        <v>2.9695</v>
      </c>
      <c r="Z53" s="17">
        <v>3.0015000000000001</v>
      </c>
      <c r="AA53" s="17">
        <v>2.2574999999999998</v>
      </c>
      <c r="AB53" s="23">
        <f t="shared" si="17"/>
        <v>0.19871959026888603</v>
      </c>
      <c r="AC53" s="23">
        <f t="shared" si="18"/>
        <v>1.0917312661498708E-2</v>
      </c>
      <c r="AD53" s="23">
        <f t="shared" si="19"/>
        <v>2.9382579933847852E-2</v>
      </c>
      <c r="AE53" s="23">
        <f t="shared" si="20"/>
        <v>5.9653049804141017E-2</v>
      </c>
      <c r="AF53" s="23">
        <f t="shared" si="21"/>
        <v>5.7345225603357822E-2</v>
      </c>
      <c r="AG53" s="23">
        <f t="shared" si="22"/>
        <v>0.1339822024471635</v>
      </c>
      <c r="AH53" s="23">
        <f t="shared" si="23"/>
        <v>0.11597069597069599</v>
      </c>
      <c r="AI53" s="23">
        <f t="shared" si="24"/>
        <v>0</v>
      </c>
      <c r="AJ53" s="23">
        <f t="shared" si="25"/>
        <v>0.19565420560747662</v>
      </c>
      <c r="AK53" s="23">
        <f t="shared" si="26"/>
        <v>0.11305920426422997</v>
      </c>
      <c r="AL53" s="23">
        <f t="shared" si="27"/>
        <v>0.13633885986827163</v>
      </c>
      <c r="AM53" s="23">
        <f t="shared" si="28"/>
        <v>0.14592760180995476</v>
      </c>
      <c r="AN53" s="24">
        <f t="shared" si="12"/>
        <v>9.9745877353293641E-2</v>
      </c>
      <c r="AO53" s="24">
        <f t="shared" si="13"/>
        <v>0.10184726642886599</v>
      </c>
      <c r="AQ53" s="49">
        <v>10066</v>
      </c>
      <c r="AR53" s="50" t="s">
        <v>153</v>
      </c>
      <c r="AS53" s="51">
        <f t="shared" si="14"/>
        <v>9.3001427127911138E-2</v>
      </c>
      <c r="AU53" s="4">
        <v>10242</v>
      </c>
      <c r="AV53" s="4" t="s">
        <v>187</v>
      </c>
      <c r="AW53" s="63">
        <f>VLOOKUP($AU53, 'TRL CSP'!$B$5:$DS$138, 103, FALSE)</f>
        <v>9.2899999999999991</v>
      </c>
      <c r="AX53" s="66">
        <f>VLOOKUP($AU53, 'TRL CSP'!$B$5:$DS$138, 115, FALSE)</f>
        <v>9.77</v>
      </c>
      <c r="AY53" s="63">
        <v>0.76700000000000002</v>
      </c>
      <c r="AZ53" s="66">
        <v>0.32600000000000001</v>
      </c>
      <c r="BA53" s="67">
        <f t="shared" si="15"/>
        <v>8.2561894510226053E-2</v>
      </c>
      <c r="BB53" s="71">
        <f t="shared" si="16"/>
        <v>3.3367451381780967E-2</v>
      </c>
    </row>
    <row r="54" spans="2:54" x14ac:dyDescent="0.3">
      <c r="B54" s="4">
        <v>10244</v>
      </c>
      <c r="C54" s="4" t="s">
        <v>188</v>
      </c>
      <c r="D54" s="17">
        <v>127.3485</v>
      </c>
      <c r="E54" s="17">
        <v>159.56099999999998</v>
      </c>
      <c r="F54" s="17">
        <v>183.81299999999999</v>
      </c>
      <c r="G54" s="17">
        <v>204.816</v>
      </c>
      <c r="H54" s="17">
        <v>194.80700000000002</v>
      </c>
      <c r="I54" s="17">
        <v>181.50550000000001</v>
      </c>
      <c r="J54" s="17">
        <v>138.35149999999999</v>
      </c>
      <c r="K54" s="17">
        <v>113.354</v>
      </c>
      <c r="L54" s="17">
        <v>87.108000000000004</v>
      </c>
      <c r="M54" s="17">
        <v>77.802499999999995</v>
      </c>
      <c r="N54" s="17">
        <v>80.483499999999992</v>
      </c>
      <c r="O54" s="17">
        <v>104.774</v>
      </c>
      <c r="P54" s="17">
        <v>17.298500000000001</v>
      </c>
      <c r="Q54" s="17">
        <v>8.495000000000001</v>
      </c>
      <c r="R54" s="17">
        <v>3.282</v>
      </c>
      <c r="S54" s="17">
        <v>35.6995</v>
      </c>
      <c r="T54" s="17">
        <v>13.772499999999999</v>
      </c>
      <c r="U54" s="17">
        <v>27.846499999999999</v>
      </c>
      <c r="V54" s="17">
        <v>23.284999999999997</v>
      </c>
      <c r="W54" s="17">
        <v>22.282</v>
      </c>
      <c r="X54" s="17">
        <v>9.572000000000001</v>
      </c>
      <c r="Y54" s="17">
        <v>6.0489999999999995</v>
      </c>
      <c r="Z54" s="17">
        <v>6.6285000000000007</v>
      </c>
      <c r="AA54" s="17">
        <v>15.3</v>
      </c>
      <c r="AB54" s="23">
        <f t="shared" si="17"/>
        <v>0.13583591483213386</v>
      </c>
      <c r="AC54" s="23">
        <f t="shared" si="18"/>
        <v>5.3239826774713131E-2</v>
      </c>
      <c r="AD54" s="23">
        <f t="shared" si="19"/>
        <v>1.7855102740284966E-2</v>
      </c>
      <c r="AE54" s="23">
        <f t="shared" si="20"/>
        <v>0.17430034762909147</v>
      </c>
      <c r="AF54" s="23">
        <f t="shared" si="21"/>
        <v>7.0698178196882025E-2</v>
      </c>
      <c r="AG54" s="23">
        <f t="shared" si="22"/>
        <v>0.15341959334565616</v>
      </c>
      <c r="AH54" s="23">
        <f t="shared" si="23"/>
        <v>0.16830319873655145</v>
      </c>
      <c r="AI54" s="23">
        <f t="shared" si="24"/>
        <v>0.19657003722850538</v>
      </c>
      <c r="AJ54" s="23">
        <f t="shared" si="25"/>
        <v>0.10988657758185241</v>
      </c>
      <c r="AK54" s="23">
        <f t="shared" si="26"/>
        <v>7.7748144339834832E-2</v>
      </c>
      <c r="AL54" s="23">
        <f t="shared" si="27"/>
        <v>8.2358495840762408E-2</v>
      </c>
      <c r="AM54" s="23">
        <f t="shared" si="28"/>
        <v>0.14602859488040926</v>
      </c>
      <c r="AN54" s="24">
        <f t="shared" si="12"/>
        <v>0.11552033434388977</v>
      </c>
      <c r="AO54" s="24">
        <f t="shared" si="13"/>
        <v>0.11401990157671739</v>
      </c>
      <c r="AQ54" s="49">
        <v>10083</v>
      </c>
      <c r="AR54" s="50" t="s">
        <v>199</v>
      </c>
      <c r="AS54" s="51">
        <f t="shared" si="14"/>
        <v>9.3448988400047381E-2</v>
      </c>
      <c r="AU54" s="4">
        <v>10244</v>
      </c>
      <c r="AV54" s="4" t="s">
        <v>188</v>
      </c>
      <c r="AW54" s="63">
        <f>VLOOKUP($AU54, 'TRL CSP'!$B$5:$DS$138, 103, FALSE)</f>
        <v>183.42099999999999</v>
      </c>
      <c r="AX54" s="66">
        <f>VLOOKUP($AU54, 'TRL CSP'!$B$5:$DS$138, 115, FALSE)</f>
        <v>206.19300000000001</v>
      </c>
      <c r="AY54" s="63">
        <v>9.6649999999999991</v>
      </c>
      <c r="AZ54" s="66">
        <v>17.88</v>
      </c>
      <c r="BA54" s="67">
        <f t="shared" si="15"/>
        <v>5.2692984990813478E-2</v>
      </c>
      <c r="BB54" s="71">
        <f t="shared" si="16"/>
        <v>8.6714873928794858E-2</v>
      </c>
    </row>
    <row r="55" spans="2:54" x14ac:dyDescent="0.3">
      <c r="B55" s="4">
        <v>10246</v>
      </c>
      <c r="C55" s="4" t="s">
        <v>189</v>
      </c>
      <c r="D55" s="17">
        <v>12.920999999999999</v>
      </c>
      <c r="E55" s="17">
        <v>16.4025</v>
      </c>
      <c r="F55" s="17">
        <v>18.975999999999999</v>
      </c>
      <c r="G55" s="17">
        <v>16.522500000000001</v>
      </c>
      <c r="H55" s="17">
        <v>20.136499999999998</v>
      </c>
      <c r="I55" s="17">
        <v>17.155000000000001</v>
      </c>
      <c r="J55" s="17">
        <v>14.091000000000001</v>
      </c>
      <c r="K55" s="17">
        <v>10.231</v>
      </c>
      <c r="L55" s="17">
        <v>8.7480000000000011</v>
      </c>
      <c r="M55" s="17">
        <v>8.8919999999999995</v>
      </c>
      <c r="N55" s="17">
        <v>8.8659999999999997</v>
      </c>
      <c r="O55" s="17">
        <v>10.7445</v>
      </c>
      <c r="P55" s="17">
        <v>0.27400000000000002</v>
      </c>
      <c r="Q55" s="17">
        <v>1.198</v>
      </c>
      <c r="R55" s="17">
        <v>3.3369999999999997</v>
      </c>
      <c r="S55" s="17">
        <v>1.208</v>
      </c>
      <c r="T55" s="17">
        <v>2.5274999999999999</v>
      </c>
      <c r="U55" s="17">
        <v>2.9935</v>
      </c>
      <c r="V55" s="17">
        <v>2.0510000000000002</v>
      </c>
      <c r="W55" s="17">
        <v>0.84349999999999992</v>
      </c>
      <c r="X55" s="17">
        <v>1.3414999999999999</v>
      </c>
      <c r="Y55" s="17">
        <v>0.64249999999999996</v>
      </c>
      <c r="Z55" s="17">
        <v>1.2775000000000001</v>
      </c>
      <c r="AA55" s="17">
        <v>1.6855000000000002</v>
      </c>
      <c r="AB55" s="23">
        <f t="shared" si="17"/>
        <v>2.1205789025617216E-2</v>
      </c>
      <c r="AC55" s="23">
        <f t="shared" si="18"/>
        <v>7.3037646700198133E-2</v>
      </c>
      <c r="AD55" s="23">
        <f t="shared" si="19"/>
        <v>0.17585370994940977</v>
      </c>
      <c r="AE55" s="23">
        <f t="shared" si="20"/>
        <v>7.3112422454229081E-2</v>
      </c>
      <c r="AF55" s="23">
        <f t="shared" si="21"/>
        <v>0.12551833734760262</v>
      </c>
      <c r="AG55" s="23">
        <f t="shared" si="22"/>
        <v>0.17449723112795101</v>
      </c>
      <c r="AH55" s="23">
        <f t="shared" si="23"/>
        <v>0.14555389965226032</v>
      </c>
      <c r="AI55" s="23">
        <f t="shared" si="24"/>
        <v>8.2445508747922974E-2</v>
      </c>
      <c r="AJ55" s="23">
        <f t="shared" si="25"/>
        <v>0.15334933699131226</v>
      </c>
      <c r="AK55" s="23">
        <f t="shared" si="26"/>
        <v>7.2255960413855153E-2</v>
      </c>
      <c r="AL55" s="23">
        <f t="shared" si="27"/>
        <v>0.14408978118655538</v>
      </c>
      <c r="AM55" s="23">
        <f t="shared" si="28"/>
        <v>0.15687095723393366</v>
      </c>
      <c r="AN55" s="24">
        <f t="shared" si="12"/>
        <v>0.11648254840257065</v>
      </c>
      <c r="AO55" s="24">
        <f t="shared" si="13"/>
        <v>0.1210187112089995</v>
      </c>
      <c r="AQ55" s="49">
        <v>10284</v>
      </c>
      <c r="AR55" s="50" t="s">
        <v>202</v>
      </c>
      <c r="AS55" s="51">
        <f t="shared" si="14"/>
        <v>9.3802726713233711E-2</v>
      </c>
      <c r="AU55" s="4">
        <v>10246</v>
      </c>
      <c r="AV55" s="4" t="s">
        <v>189</v>
      </c>
      <c r="AW55" s="63">
        <f>VLOOKUP($AU55, 'TRL CSP'!$B$5:$DS$138, 103, FALSE)</f>
        <v>20.122</v>
      </c>
      <c r="AX55" s="66">
        <f>VLOOKUP($AU55, 'TRL CSP'!$B$5:$DS$138, 115, FALSE)</f>
        <v>20.151</v>
      </c>
      <c r="AY55" s="63">
        <v>3.621</v>
      </c>
      <c r="AZ55" s="66">
        <v>1.4339999999999999</v>
      </c>
      <c r="BA55" s="67">
        <f t="shared" si="15"/>
        <v>0.17995229102474902</v>
      </c>
      <c r="BB55" s="71">
        <f t="shared" si="16"/>
        <v>7.1162721453029626E-2</v>
      </c>
    </row>
    <row r="56" spans="2:54" x14ac:dyDescent="0.3">
      <c r="B56" s="4">
        <v>10247</v>
      </c>
      <c r="C56" s="4" t="s">
        <v>190</v>
      </c>
      <c r="D56" s="17">
        <v>111.1375</v>
      </c>
      <c r="E56" s="17">
        <v>132.614</v>
      </c>
      <c r="F56" s="17">
        <v>150.46249999999998</v>
      </c>
      <c r="G56" s="17">
        <v>140.77600000000001</v>
      </c>
      <c r="H56" s="17">
        <v>164.51150000000001</v>
      </c>
      <c r="I56" s="17">
        <v>144.7585</v>
      </c>
      <c r="J56" s="17">
        <v>117.69499999999999</v>
      </c>
      <c r="K56" s="17">
        <v>93.079000000000008</v>
      </c>
      <c r="L56" s="17">
        <v>78.882499999999993</v>
      </c>
      <c r="M56" s="17">
        <v>79.394000000000005</v>
      </c>
      <c r="N56" s="17">
        <v>82.775499999999994</v>
      </c>
      <c r="O56" s="17">
        <v>92.732499999999987</v>
      </c>
      <c r="P56" s="17">
        <v>2.9420000000000002</v>
      </c>
      <c r="Q56" s="17">
        <v>5.8709999999999996</v>
      </c>
      <c r="R56" s="17">
        <v>20.204000000000001</v>
      </c>
      <c r="S56" s="17">
        <v>9.3895</v>
      </c>
      <c r="T56" s="17">
        <v>18.443999999999999</v>
      </c>
      <c r="U56" s="17">
        <v>20.267499999999998</v>
      </c>
      <c r="V56" s="17">
        <v>8.6074999999999999</v>
      </c>
      <c r="W56" s="17">
        <v>7.2465000000000002</v>
      </c>
      <c r="X56" s="17">
        <v>9.2375000000000007</v>
      </c>
      <c r="Y56" s="17">
        <v>9.1425000000000001</v>
      </c>
      <c r="Z56" s="17">
        <v>16.1905</v>
      </c>
      <c r="AA56" s="17">
        <v>14.903</v>
      </c>
      <c r="AB56" s="23">
        <f t="shared" si="17"/>
        <v>2.6471712968170059E-2</v>
      </c>
      <c r="AC56" s="23">
        <f t="shared" si="18"/>
        <v>4.427134390034234E-2</v>
      </c>
      <c r="AD56" s="23">
        <f t="shared" si="19"/>
        <v>0.13427930547478609</v>
      </c>
      <c r="AE56" s="23">
        <f t="shared" si="20"/>
        <v>6.6698158777064268E-2</v>
      </c>
      <c r="AF56" s="23">
        <f t="shared" si="21"/>
        <v>0.11211374280825351</v>
      </c>
      <c r="AG56" s="23">
        <f t="shared" si="22"/>
        <v>0.14000904955494842</v>
      </c>
      <c r="AH56" s="23">
        <f t="shared" si="23"/>
        <v>7.3133947916224143E-2</v>
      </c>
      <c r="AI56" s="23">
        <f t="shared" si="24"/>
        <v>7.7853221457041863E-2</v>
      </c>
      <c r="AJ56" s="23">
        <f t="shared" si="25"/>
        <v>0.11710455424206892</v>
      </c>
      <c r="AK56" s="23">
        <f t="shared" si="26"/>
        <v>0.11515353805073431</v>
      </c>
      <c r="AL56" s="23">
        <f t="shared" si="27"/>
        <v>0.1955953150388702</v>
      </c>
      <c r="AM56" s="23">
        <f t="shared" si="28"/>
        <v>0.16070956784298926</v>
      </c>
      <c r="AN56" s="24">
        <f t="shared" si="12"/>
        <v>0.10528278816929114</v>
      </c>
      <c r="AO56" s="24">
        <f t="shared" si="13"/>
        <v>0.1070926837681936</v>
      </c>
      <c r="AQ56" s="49">
        <v>10360</v>
      </c>
      <c r="AR56" s="50" t="s">
        <v>218</v>
      </c>
      <c r="AS56" s="51">
        <f t="shared" si="14"/>
        <v>9.4374262534816802E-2</v>
      </c>
      <c r="AU56" s="4">
        <v>10247</v>
      </c>
      <c r="AV56" s="4" t="s">
        <v>190</v>
      </c>
      <c r="AW56" s="63">
        <f>VLOOKUP($AU56, 'TRL CSP'!$B$5:$DS$138, 103, FALSE)</f>
        <v>160.67099999999999</v>
      </c>
      <c r="AX56" s="66">
        <f>VLOOKUP($AU56, 'TRL CSP'!$B$5:$DS$138, 115, FALSE)</f>
        <v>168.352</v>
      </c>
      <c r="AY56" s="63">
        <v>21.503</v>
      </c>
      <c r="AZ56" s="66">
        <v>15.385</v>
      </c>
      <c r="BA56" s="67">
        <f t="shared" si="15"/>
        <v>0.13383248999508313</v>
      </c>
      <c r="BB56" s="71">
        <f t="shared" si="16"/>
        <v>9.138590572134575E-2</v>
      </c>
    </row>
    <row r="57" spans="2:54" x14ac:dyDescent="0.3">
      <c r="B57" s="4">
        <v>10078</v>
      </c>
      <c r="C57" s="4" t="s">
        <v>191</v>
      </c>
      <c r="D57" s="17">
        <v>6.2460000000000004</v>
      </c>
      <c r="E57" s="17">
        <v>7.3330000000000002</v>
      </c>
      <c r="F57" s="17">
        <v>7.8940000000000001</v>
      </c>
      <c r="G57" s="17">
        <v>7.2729999999999997</v>
      </c>
      <c r="H57" s="17">
        <v>8.4600000000000009</v>
      </c>
      <c r="I57" s="17">
        <v>7.766</v>
      </c>
      <c r="J57" s="17">
        <v>6.4089999999999998</v>
      </c>
      <c r="K57" s="17">
        <v>5.4249999999999998</v>
      </c>
      <c r="L57" s="17">
        <v>4.6970000000000001</v>
      </c>
      <c r="M57" s="17">
        <v>4.4169999999999998</v>
      </c>
      <c r="N57" s="17">
        <v>4.4580000000000002</v>
      </c>
      <c r="O57" s="17">
        <v>5.6479999999999997</v>
      </c>
      <c r="P57" s="17">
        <v>0.79200000000000004</v>
      </c>
      <c r="Q57" s="17">
        <v>1.3</v>
      </c>
      <c r="R57" s="17">
        <v>1.5095000000000001</v>
      </c>
      <c r="S57" s="17">
        <v>0.98749999999999993</v>
      </c>
      <c r="T57" s="17">
        <v>1.1295000000000002</v>
      </c>
      <c r="U57" s="17">
        <v>1.468</v>
      </c>
      <c r="V57" s="17">
        <v>1.2090000000000001</v>
      </c>
      <c r="W57" s="17">
        <v>0.91949999999999998</v>
      </c>
      <c r="X57" s="17">
        <v>0.57050000000000001</v>
      </c>
      <c r="Y57" s="17">
        <v>0.1265</v>
      </c>
      <c r="Z57" s="17">
        <v>0.77400000000000002</v>
      </c>
      <c r="AA57" s="17">
        <v>1.256</v>
      </c>
      <c r="AB57" s="23">
        <f t="shared" si="17"/>
        <v>0.12680115273775217</v>
      </c>
      <c r="AC57" s="23">
        <f t="shared" si="18"/>
        <v>0.17728078549024956</v>
      </c>
      <c r="AD57" s="23">
        <f t="shared" si="19"/>
        <v>0.19122118064352672</v>
      </c>
      <c r="AE57" s="23">
        <f t="shared" si="20"/>
        <v>0.13577615839406021</v>
      </c>
      <c r="AF57" s="23">
        <f t="shared" si="21"/>
        <v>0.13351063829787235</v>
      </c>
      <c r="AG57" s="23">
        <f t="shared" si="22"/>
        <v>0.18902910121040431</v>
      </c>
      <c r="AH57" s="23">
        <f t="shared" si="23"/>
        <v>0.18864097363083165</v>
      </c>
      <c r="AI57" s="23">
        <f t="shared" si="24"/>
        <v>0.1694930875576037</v>
      </c>
      <c r="AJ57" s="23">
        <f t="shared" si="25"/>
        <v>0.12146050670640834</v>
      </c>
      <c r="AK57" s="23">
        <f t="shared" si="26"/>
        <v>2.8639347973737832E-2</v>
      </c>
      <c r="AL57" s="23">
        <f t="shared" si="27"/>
        <v>0.17362045760430686</v>
      </c>
      <c r="AM57" s="23">
        <f t="shared" si="28"/>
        <v>0.22237960339943344</v>
      </c>
      <c r="AN57" s="24">
        <f t="shared" si="12"/>
        <v>0.15482108280384893</v>
      </c>
      <c r="AO57" s="24">
        <f t="shared" si="13"/>
        <v>0.15573938850312669</v>
      </c>
      <c r="AQ57" s="49">
        <v>10434</v>
      </c>
      <c r="AR57" s="50" t="s">
        <v>233</v>
      </c>
      <c r="AS57" s="51">
        <f t="shared" si="14"/>
        <v>9.5350820121621285E-2</v>
      </c>
      <c r="AU57" s="4">
        <v>10078</v>
      </c>
      <c r="AV57" s="4" t="s">
        <v>191</v>
      </c>
      <c r="AW57" s="63">
        <f>VLOOKUP($AU57, 'TRL CSP'!$B$5:$DS$138, 103, FALSE)</f>
        <v>8.282</v>
      </c>
      <c r="AX57" s="66">
        <f>VLOOKUP($AU57, 'TRL CSP'!$B$5:$DS$138, 115, FALSE)</f>
        <v>8.6379999999999999</v>
      </c>
      <c r="AY57" s="63">
        <v>1.1970000000000001</v>
      </c>
      <c r="AZ57" s="66">
        <v>1.0620000000000001</v>
      </c>
      <c r="BA57" s="67">
        <f t="shared" si="15"/>
        <v>0.14453030668920552</v>
      </c>
      <c r="BB57" s="71">
        <f t="shared" si="16"/>
        <v>0.12294512618661728</v>
      </c>
    </row>
    <row r="58" spans="2:54" x14ac:dyDescent="0.3">
      <c r="B58" s="4">
        <v>10079</v>
      </c>
      <c r="C58" s="4" t="s">
        <v>192</v>
      </c>
      <c r="D58" s="17">
        <v>126.351</v>
      </c>
      <c r="E58" s="17">
        <v>140.37950000000001</v>
      </c>
      <c r="F58" s="17">
        <v>148.47500000000002</v>
      </c>
      <c r="G58" s="17">
        <v>141.059</v>
      </c>
      <c r="H58" s="17">
        <v>160.63049999999998</v>
      </c>
      <c r="I58" s="17">
        <v>148.292</v>
      </c>
      <c r="J58" s="17">
        <v>136.77600000000001</v>
      </c>
      <c r="K58" s="17">
        <v>121.99250000000001</v>
      </c>
      <c r="L58" s="17">
        <v>129.62100000000001</v>
      </c>
      <c r="M58" s="17">
        <v>133.5275</v>
      </c>
      <c r="N58" s="17">
        <v>137.21550000000002</v>
      </c>
      <c r="O58" s="17">
        <v>125.87</v>
      </c>
      <c r="P58" s="17">
        <v>13.188500000000001</v>
      </c>
      <c r="Q58" s="17">
        <v>23.540500000000002</v>
      </c>
      <c r="R58" s="17">
        <v>11.5535</v>
      </c>
      <c r="S58" s="17">
        <v>2.8879999999999999</v>
      </c>
      <c r="T58" s="17">
        <v>8.6519999999999992</v>
      </c>
      <c r="U58" s="17">
        <v>25.061</v>
      </c>
      <c r="V58" s="17">
        <v>13.693999999999999</v>
      </c>
      <c r="W58" s="17">
        <v>21.676500000000001</v>
      </c>
      <c r="X58" s="17">
        <v>35.466500000000003</v>
      </c>
      <c r="Y58" s="17">
        <v>22.342500000000001</v>
      </c>
      <c r="Z58" s="17">
        <v>26.992000000000001</v>
      </c>
      <c r="AA58" s="17">
        <v>16.166</v>
      </c>
      <c r="AB58" s="23">
        <f t="shared" si="17"/>
        <v>0.10437986244667634</v>
      </c>
      <c r="AC58" s="23">
        <f t="shared" si="18"/>
        <v>0.16769186384051801</v>
      </c>
      <c r="AD58" s="23">
        <f t="shared" si="19"/>
        <v>7.7814446876578527E-2</v>
      </c>
      <c r="AE58" s="23">
        <f t="shared" si="20"/>
        <v>2.0473702493282953E-2</v>
      </c>
      <c r="AF58" s="23">
        <f t="shared" si="21"/>
        <v>5.3862747112161144E-2</v>
      </c>
      <c r="AG58" s="23">
        <f t="shared" si="22"/>
        <v>0.16899765327866642</v>
      </c>
      <c r="AH58" s="23">
        <f t="shared" si="23"/>
        <v>0.1001199040767386</v>
      </c>
      <c r="AI58" s="23">
        <f t="shared" si="24"/>
        <v>0.17768715289874376</v>
      </c>
      <c r="AJ58" s="23">
        <f t="shared" si="25"/>
        <v>0.27361692935558279</v>
      </c>
      <c r="AK58" s="23">
        <f t="shared" si="26"/>
        <v>0.16732508284810246</v>
      </c>
      <c r="AL58" s="23">
        <f t="shared" si="27"/>
        <v>0.19671247052993282</v>
      </c>
      <c r="AM58" s="23">
        <f t="shared" si="28"/>
        <v>0.1284340986732343</v>
      </c>
      <c r="AN58" s="24">
        <f t="shared" si="12"/>
        <v>0.13642632620251818</v>
      </c>
      <c r="AO58" s="24">
        <f t="shared" si="13"/>
        <v>0.14063866299584746</v>
      </c>
      <c r="AQ58" s="49">
        <v>10436</v>
      </c>
      <c r="AR58" s="50" t="s">
        <v>234</v>
      </c>
      <c r="AS58" s="51">
        <f t="shared" si="14"/>
        <v>9.6856490414661378E-2</v>
      </c>
      <c r="AU58" s="4">
        <v>10079</v>
      </c>
      <c r="AV58" s="4" t="s">
        <v>192</v>
      </c>
      <c r="AW58" s="63">
        <f>VLOOKUP($AU58, 'TRL CSP'!$B$5:$DS$138, 103, FALSE)</f>
        <v>165.73</v>
      </c>
      <c r="AX58" s="66">
        <f>VLOOKUP($AU58, 'TRL CSP'!$B$5:$DS$138, 115, FALSE)</f>
        <v>155.53100000000001</v>
      </c>
      <c r="AY58" s="63">
        <v>17.303999999999998</v>
      </c>
      <c r="AZ58" s="66">
        <v>0</v>
      </c>
      <c r="BA58" s="67">
        <f t="shared" si="15"/>
        <v>0.10441078863211246</v>
      </c>
      <c r="BB58" s="71">
        <f t="shared" si="16"/>
        <v>0</v>
      </c>
    </row>
    <row r="59" spans="2:54" x14ac:dyDescent="0.3">
      <c r="B59" s="4">
        <v>10256</v>
      </c>
      <c r="C59" s="4" t="s">
        <v>193</v>
      </c>
      <c r="D59" s="17">
        <v>71.192999999999998</v>
      </c>
      <c r="E59" s="17">
        <v>80.444500000000005</v>
      </c>
      <c r="F59" s="17">
        <v>90.920500000000004</v>
      </c>
      <c r="G59" s="17">
        <v>81.013499999999993</v>
      </c>
      <c r="H59" s="17">
        <v>100.99799999999999</v>
      </c>
      <c r="I59" s="17">
        <v>84.040499999999994</v>
      </c>
      <c r="J59" s="17">
        <v>71.672499999999999</v>
      </c>
      <c r="K59" s="17">
        <v>65.301999999999992</v>
      </c>
      <c r="L59" s="17">
        <v>56.953000000000003</v>
      </c>
      <c r="M59" s="17">
        <v>64.730500000000006</v>
      </c>
      <c r="N59" s="17">
        <v>65.586999999999989</v>
      </c>
      <c r="O59" s="17">
        <v>60.953000000000003</v>
      </c>
      <c r="P59" s="17">
        <v>7.9469999999999992</v>
      </c>
      <c r="Q59" s="17">
        <v>4.5135000000000005</v>
      </c>
      <c r="R59" s="17">
        <v>6.5315000000000003</v>
      </c>
      <c r="S59" s="17">
        <v>5.6675000000000004</v>
      </c>
      <c r="T59" s="17">
        <v>13.259</v>
      </c>
      <c r="U59" s="17">
        <v>10.1035</v>
      </c>
      <c r="V59" s="17">
        <v>8.8879999999999999</v>
      </c>
      <c r="W59" s="17">
        <v>6.9479999999999995</v>
      </c>
      <c r="X59" s="17">
        <v>6.2249999999999996</v>
      </c>
      <c r="Y59" s="17">
        <v>5.0540000000000003</v>
      </c>
      <c r="Z59" s="17">
        <v>9.1754999999999995</v>
      </c>
      <c r="AA59" s="17">
        <v>6.09</v>
      </c>
      <c r="AB59" s="23">
        <f t="shared" si="17"/>
        <v>0.11162614301967889</v>
      </c>
      <c r="AC59" s="23">
        <f t="shared" si="18"/>
        <v>5.6107005450963088E-2</v>
      </c>
      <c r="AD59" s="23">
        <f t="shared" si="19"/>
        <v>7.1837484395708334E-2</v>
      </c>
      <c r="AE59" s="23">
        <f t="shared" si="20"/>
        <v>6.9957476223098627E-2</v>
      </c>
      <c r="AF59" s="23">
        <f t="shared" si="21"/>
        <v>0.13127982732331334</v>
      </c>
      <c r="AG59" s="23">
        <f t="shared" si="22"/>
        <v>0.12022179782366836</v>
      </c>
      <c r="AH59" s="23">
        <f t="shared" si="23"/>
        <v>0.12400851093515644</v>
      </c>
      <c r="AI59" s="23">
        <f t="shared" si="24"/>
        <v>0.10639796637162721</v>
      </c>
      <c r="AJ59" s="23">
        <f t="shared" si="25"/>
        <v>0.10930065141432407</v>
      </c>
      <c r="AK59" s="23">
        <f t="shared" si="26"/>
        <v>7.8077567761719743E-2</v>
      </c>
      <c r="AL59" s="23">
        <f t="shared" si="27"/>
        <v>0.13989815054812693</v>
      </c>
      <c r="AM59" s="23">
        <f t="shared" si="28"/>
        <v>9.9913047758108706E-2</v>
      </c>
      <c r="AN59" s="24">
        <f t="shared" si="12"/>
        <v>0.10155213575212448</v>
      </c>
      <c r="AO59" s="24">
        <f t="shared" si="13"/>
        <v>0.10528680310283539</v>
      </c>
      <c r="AQ59" s="49">
        <v>10333</v>
      </c>
      <c r="AR59" s="50" t="s">
        <v>210</v>
      </c>
      <c r="AS59" s="51">
        <f t="shared" si="14"/>
        <v>9.7441265345471151E-2</v>
      </c>
      <c r="AU59" s="4">
        <v>10256</v>
      </c>
      <c r="AV59" s="4" t="s">
        <v>193</v>
      </c>
      <c r="AW59" s="63">
        <f>VLOOKUP($AU59, 'TRL CSP'!$B$5:$DS$138, 103, FALSE)</f>
        <v>102.342</v>
      </c>
      <c r="AX59" s="66">
        <f>VLOOKUP($AU59, 'TRL CSP'!$B$5:$DS$138, 115, FALSE)</f>
        <v>99.653999999999996</v>
      </c>
      <c r="AY59" s="63">
        <v>18.021999999999998</v>
      </c>
      <c r="AZ59" s="66">
        <v>8.4960000000000004</v>
      </c>
      <c r="BA59" s="67">
        <f t="shared" si="15"/>
        <v>0.17609583553184419</v>
      </c>
      <c r="BB59" s="71">
        <f t="shared" si="16"/>
        <v>8.5254982238545371E-2</v>
      </c>
    </row>
    <row r="60" spans="2:54" x14ac:dyDescent="0.3">
      <c r="B60" s="4">
        <v>10080</v>
      </c>
      <c r="C60" s="4" t="s">
        <v>194</v>
      </c>
      <c r="D60" s="17">
        <v>8.4250000000000007</v>
      </c>
      <c r="E60" s="17">
        <v>10.18</v>
      </c>
      <c r="F60" s="17">
        <v>11.945</v>
      </c>
      <c r="G60" s="17">
        <v>11.215</v>
      </c>
      <c r="H60" s="17">
        <v>12.71</v>
      </c>
      <c r="I60" s="17">
        <v>10.82</v>
      </c>
      <c r="J60" s="17">
        <v>8.4600000000000009</v>
      </c>
      <c r="K60" s="17">
        <v>7.3650000000000002</v>
      </c>
      <c r="L60" s="17">
        <v>8.3449999999999989</v>
      </c>
      <c r="M60" s="17">
        <v>8.2349999999999994</v>
      </c>
      <c r="N60" s="17">
        <v>8.4450000000000003</v>
      </c>
      <c r="O60" s="17">
        <v>7.5</v>
      </c>
      <c r="P60" s="17">
        <v>2.5000000000000001E-3</v>
      </c>
      <c r="Q60" s="17">
        <v>0</v>
      </c>
      <c r="R60" s="17">
        <v>0.75750000000000006</v>
      </c>
      <c r="S60" s="17">
        <v>0.79649999999999999</v>
      </c>
      <c r="T60" s="17">
        <v>1.006</v>
      </c>
      <c r="U60" s="17">
        <v>1.2130000000000001</v>
      </c>
      <c r="V60" s="17">
        <v>0.46650000000000003</v>
      </c>
      <c r="W60" s="17">
        <v>0.98150000000000004</v>
      </c>
      <c r="X60" s="17">
        <v>2.0514999999999999</v>
      </c>
      <c r="Y60" s="17">
        <v>1.0840000000000001</v>
      </c>
      <c r="Z60" s="17">
        <v>1.6724999999999999</v>
      </c>
      <c r="AA60" s="17">
        <v>1.1515</v>
      </c>
      <c r="AB60" s="23">
        <f t="shared" si="17"/>
        <v>2.9673590504451037E-4</v>
      </c>
      <c r="AC60" s="23">
        <f t="shared" si="18"/>
        <v>0</v>
      </c>
      <c r="AD60" s="23">
        <f t="shared" si="19"/>
        <v>6.3415655085809972E-2</v>
      </c>
      <c r="AE60" s="23">
        <f t="shared" si="20"/>
        <v>7.1020954079358004E-2</v>
      </c>
      <c r="AF60" s="23">
        <f t="shared" si="21"/>
        <v>7.9150275373721476E-2</v>
      </c>
      <c r="AG60" s="23">
        <f t="shared" si="22"/>
        <v>0.11210720887245841</v>
      </c>
      <c r="AH60" s="23">
        <f t="shared" si="23"/>
        <v>5.5141843971631202E-2</v>
      </c>
      <c r="AI60" s="23">
        <f t="shared" si="24"/>
        <v>0.13326544467073997</v>
      </c>
      <c r="AJ60" s="23">
        <f t="shared" si="25"/>
        <v>0.24583582983822649</v>
      </c>
      <c r="AK60" s="23">
        <f t="shared" si="26"/>
        <v>0.13163327261687918</v>
      </c>
      <c r="AL60" s="23">
        <f t="shared" si="27"/>
        <v>0.19804618117229128</v>
      </c>
      <c r="AM60" s="23">
        <f t="shared" si="28"/>
        <v>0.15353333333333333</v>
      </c>
      <c r="AN60" s="24">
        <f t="shared" si="12"/>
        <v>0.10362056124329115</v>
      </c>
      <c r="AO60" s="24">
        <f t="shared" si="13"/>
        <v>0.10593664962828231</v>
      </c>
      <c r="AQ60" s="49">
        <v>10597</v>
      </c>
      <c r="AR60" s="50" t="s">
        <v>176</v>
      </c>
      <c r="AS60" s="51">
        <f t="shared" si="14"/>
        <v>9.7679480716359138E-2</v>
      </c>
      <c r="AU60" s="4">
        <v>10080</v>
      </c>
      <c r="AV60" s="4" t="s">
        <v>194</v>
      </c>
      <c r="AW60" s="63">
        <f>VLOOKUP($AU60, 'TRL CSP'!$B$5:$DS$138, 103, FALSE)</f>
        <v>12.53</v>
      </c>
      <c r="AX60" s="66">
        <f>VLOOKUP($AU60, 'TRL CSP'!$B$5:$DS$138, 115, FALSE)</f>
        <v>12.89</v>
      </c>
      <c r="AY60" s="63">
        <v>1.34</v>
      </c>
      <c r="AZ60" s="66">
        <v>0.67200000000000004</v>
      </c>
      <c r="BA60" s="67">
        <f t="shared" si="15"/>
        <v>0.10694333599361533</v>
      </c>
      <c r="BB60" s="71">
        <f t="shared" si="16"/>
        <v>5.2133436772692013E-2</v>
      </c>
    </row>
    <row r="61" spans="2:54" x14ac:dyDescent="0.3">
      <c r="B61" s="4">
        <v>10081</v>
      </c>
      <c r="C61" s="4" t="s">
        <v>195</v>
      </c>
      <c r="D61" s="17">
        <v>12.502500000000001</v>
      </c>
      <c r="E61" s="17">
        <v>16.364000000000001</v>
      </c>
      <c r="F61" s="17">
        <v>18.552</v>
      </c>
      <c r="G61" s="17">
        <v>16.724</v>
      </c>
      <c r="H61" s="17">
        <v>21.685499999999998</v>
      </c>
      <c r="I61" s="17">
        <v>19.469000000000001</v>
      </c>
      <c r="J61" s="17">
        <v>14.069500000000001</v>
      </c>
      <c r="K61" s="17">
        <v>12.2615</v>
      </c>
      <c r="L61" s="17">
        <v>12.504999999999999</v>
      </c>
      <c r="M61" s="17">
        <v>14.702999999999999</v>
      </c>
      <c r="N61" s="17">
        <v>15.5025</v>
      </c>
      <c r="O61" s="17">
        <v>13.797000000000001</v>
      </c>
      <c r="P61" s="17">
        <v>0</v>
      </c>
      <c r="Q61" s="17">
        <v>0.91500000000000004</v>
      </c>
      <c r="R61" s="17">
        <v>1.8765000000000001</v>
      </c>
      <c r="S61" s="17">
        <v>0.20549999999999999</v>
      </c>
      <c r="T61" s="17">
        <v>1.78</v>
      </c>
      <c r="U61" s="17">
        <v>4.1000000000000005</v>
      </c>
      <c r="V61" s="17">
        <v>0.80800000000000005</v>
      </c>
      <c r="W61" s="17">
        <v>0.51200000000000001</v>
      </c>
      <c r="X61" s="17">
        <v>0.92349999999999999</v>
      </c>
      <c r="Y61" s="17">
        <v>1.7735000000000001</v>
      </c>
      <c r="Z61" s="17">
        <v>1.4239999999999999</v>
      </c>
      <c r="AA61" s="17">
        <v>2.2919999999999998</v>
      </c>
      <c r="AB61" s="23">
        <f t="shared" si="17"/>
        <v>0</v>
      </c>
      <c r="AC61" s="23">
        <f t="shared" si="18"/>
        <v>5.591542410168663E-2</v>
      </c>
      <c r="AD61" s="23">
        <f t="shared" si="19"/>
        <v>0.10114812419146184</v>
      </c>
      <c r="AE61" s="23">
        <f t="shared" si="20"/>
        <v>1.2287730208084189E-2</v>
      </c>
      <c r="AF61" s="23">
        <f t="shared" si="21"/>
        <v>8.2082497521385273E-2</v>
      </c>
      <c r="AG61" s="23">
        <f t="shared" si="22"/>
        <v>0.21059119626072217</v>
      </c>
      <c r="AH61" s="23">
        <f t="shared" si="23"/>
        <v>5.742919080280038E-2</v>
      </c>
      <c r="AI61" s="23">
        <f t="shared" si="24"/>
        <v>4.1756718182930315E-2</v>
      </c>
      <c r="AJ61" s="23">
        <f t="shared" si="25"/>
        <v>7.3850459816073577E-2</v>
      </c>
      <c r="AK61" s="23">
        <f t="shared" si="26"/>
        <v>0.12062164184180101</v>
      </c>
      <c r="AL61" s="23">
        <f t="shared" si="27"/>
        <v>9.1856152233510721E-2</v>
      </c>
      <c r="AM61" s="23">
        <f t="shared" si="28"/>
        <v>0.16612307023265926</v>
      </c>
      <c r="AN61" s="24">
        <f t="shared" si="12"/>
        <v>8.4471850449426289E-2</v>
      </c>
      <c r="AO61" s="24">
        <f t="shared" si="13"/>
        <v>8.5228518800041023E-2</v>
      </c>
      <c r="AQ61" s="49">
        <v>10338</v>
      </c>
      <c r="AR61" s="50" t="s">
        <v>212</v>
      </c>
      <c r="AS61" s="51">
        <f t="shared" si="14"/>
        <v>9.7991237693701258E-2</v>
      </c>
      <c r="AU61" s="4">
        <v>10081</v>
      </c>
      <c r="AV61" s="4" t="s">
        <v>195</v>
      </c>
      <c r="AW61" s="63">
        <f>VLOOKUP($AU61, 'TRL CSP'!$B$5:$DS$138, 103, FALSE)</f>
        <v>20.446999999999999</v>
      </c>
      <c r="AX61" s="66">
        <f>VLOOKUP($AU61, 'TRL CSP'!$B$5:$DS$138, 115, FALSE)</f>
        <v>22.923999999999999</v>
      </c>
      <c r="AY61" s="63">
        <v>1.8640000000000001</v>
      </c>
      <c r="AZ61" s="66">
        <v>1.696</v>
      </c>
      <c r="BA61" s="67">
        <f t="shared" si="15"/>
        <v>9.1162517728762174E-2</v>
      </c>
      <c r="BB61" s="71">
        <f t="shared" si="16"/>
        <v>7.3983597975920426E-2</v>
      </c>
    </row>
    <row r="62" spans="2:54" x14ac:dyDescent="0.3">
      <c r="B62" s="4">
        <v>10082</v>
      </c>
      <c r="C62" s="4" t="s">
        <v>196</v>
      </c>
      <c r="D62" s="17">
        <v>0.1575</v>
      </c>
      <c r="E62" s="17">
        <v>0.187</v>
      </c>
      <c r="F62" s="17">
        <v>0.19950000000000001</v>
      </c>
      <c r="G62" s="17">
        <v>0.1895</v>
      </c>
      <c r="H62" s="17">
        <v>0.2155</v>
      </c>
      <c r="I62" s="17">
        <v>0.17349999999999999</v>
      </c>
      <c r="J62" s="17">
        <v>0.16299999999999998</v>
      </c>
      <c r="K62" s="17">
        <v>0.14100000000000001</v>
      </c>
      <c r="L62" s="17">
        <v>0.10500000000000001</v>
      </c>
      <c r="M62" s="17">
        <v>0.112</v>
      </c>
      <c r="N62" s="17">
        <v>0.11299999999999999</v>
      </c>
      <c r="O62" s="17">
        <v>0.1245</v>
      </c>
      <c r="P62" s="17">
        <v>4.4999999999999997E-3</v>
      </c>
      <c r="Q62" s="17">
        <v>0</v>
      </c>
      <c r="R62" s="17">
        <v>2.5000000000000001E-3</v>
      </c>
      <c r="S62" s="17">
        <v>8.0000000000000002E-3</v>
      </c>
      <c r="T62" s="17">
        <v>1.0500000000000001E-2</v>
      </c>
      <c r="U62" s="17">
        <v>0</v>
      </c>
      <c r="V62" s="17">
        <v>1.5E-3</v>
      </c>
      <c r="W62" s="17">
        <v>1.5E-3</v>
      </c>
      <c r="X62" s="17">
        <v>3.0000000000000001E-3</v>
      </c>
      <c r="Y62" s="17">
        <v>1.55E-2</v>
      </c>
      <c r="Z62" s="17">
        <v>1.35E-2</v>
      </c>
      <c r="AA62" s="17">
        <v>1.7999999999999999E-2</v>
      </c>
      <c r="AB62" s="23">
        <f t="shared" si="17"/>
        <v>2.8571428571428571E-2</v>
      </c>
      <c r="AC62" s="23">
        <f t="shared" si="18"/>
        <v>0</v>
      </c>
      <c r="AD62" s="23">
        <f t="shared" si="19"/>
        <v>1.2531328320802004E-2</v>
      </c>
      <c r="AE62" s="23">
        <f t="shared" si="20"/>
        <v>4.221635883905013E-2</v>
      </c>
      <c r="AF62" s="23">
        <f t="shared" si="21"/>
        <v>4.8723897911832952E-2</v>
      </c>
      <c r="AG62" s="23">
        <f t="shared" si="22"/>
        <v>0</v>
      </c>
      <c r="AH62" s="23">
        <f t="shared" si="23"/>
        <v>9.202453987730062E-3</v>
      </c>
      <c r="AI62" s="23">
        <f t="shared" si="24"/>
        <v>1.0638297872340425E-2</v>
      </c>
      <c r="AJ62" s="23">
        <f t="shared" si="25"/>
        <v>2.8571428571428571E-2</v>
      </c>
      <c r="AK62" s="23">
        <f t="shared" si="26"/>
        <v>0.13839285714285715</v>
      </c>
      <c r="AL62" s="23">
        <f t="shared" si="27"/>
        <v>0.11946902654867257</v>
      </c>
      <c r="AM62" s="23">
        <f t="shared" si="28"/>
        <v>0.14457831325301204</v>
      </c>
      <c r="AN62" s="24">
        <f t="shared" si="12"/>
        <v>4.857461591826287E-2</v>
      </c>
      <c r="AO62" s="24">
        <f t="shared" si="13"/>
        <v>5.250515867218547E-2</v>
      </c>
      <c r="AQ62" s="49">
        <v>10379</v>
      </c>
      <c r="AR62" s="50" t="s">
        <v>220</v>
      </c>
      <c r="AS62" s="51">
        <f t="shared" si="14"/>
        <v>9.9132533477798004E-2</v>
      </c>
      <c r="AU62" s="4">
        <v>10082</v>
      </c>
      <c r="AV62" s="4" t="s">
        <v>196</v>
      </c>
      <c r="AW62" s="63">
        <f>VLOOKUP($AU62, 'TRL CSP'!$B$5:$DS$138, 103, FALSE)</f>
        <v>0.219</v>
      </c>
      <c r="AX62" s="66">
        <f>VLOOKUP($AU62, 'TRL CSP'!$B$5:$DS$138, 115, FALSE)</f>
        <v>0.21199999999999999</v>
      </c>
      <c r="AY62" s="63">
        <v>2.1000000000000001E-2</v>
      </c>
      <c r="AZ62" s="66">
        <v>0</v>
      </c>
      <c r="BA62" s="67">
        <f t="shared" si="15"/>
        <v>9.5890410958904118E-2</v>
      </c>
      <c r="BB62" s="71">
        <f t="shared" si="16"/>
        <v>0</v>
      </c>
    </row>
    <row r="63" spans="2:54" x14ac:dyDescent="0.3">
      <c r="B63" s="4">
        <v>10258</v>
      </c>
      <c r="C63" s="4" t="s">
        <v>86</v>
      </c>
      <c r="D63" s="17">
        <v>52.61</v>
      </c>
      <c r="E63" s="17">
        <v>65.930000000000007</v>
      </c>
      <c r="F63" s="17">
        <v>76.427000000000007</v>
      </c>
      <c r="G63" s="17">
        <v>77.285500000000013</v>
      </c>
      <c r="H63" s="17">
        <v>95.582499999999996</v>
      </c>
      <c r="I63" s="17">
        <v>88.903999999999996</v>
      </c>
      <c r="J63" s="17">
        <v>57.531999999999996</v>
      </c>
      <c r="K63" s="17">
        <v>44.772999999999996</v>
      </c>
      <c r="L63" s="17">
        <v>32.134</v>
      </c>
      <c r="M63" s="17">
        <v>46.610500000000002</v>
      </c>
      <c r="N63" s="17">
        <v>48.168500000000002</v>
      </c>
      <c r="O63" s="17">
        <v>42.436999999999998</v>
      </c>
      <c r="P63" s="17">
        <v>3.5954999999999999</v>
      </c>
      <c r="Q63" s="17">
        <v>2.4420000000000002</v>
      </c>
      <c r="R63" s="17">
        <v>6.1345000000000001</v>
      </c>
      <c r="S63" s="17">
        <v>6.5120000000000005</v>
      </c>
      <c r="T63" s="17">
        <v>11.853999999999999</v>
      </c>
      <c r="U63" s="17">
        <v>23.2425</v>
      </c>
      <c r="V63" s="17">
        <v>8.9385000000000012</v>
      </c>
      <c r="W63" s="17">
        <v>6.0190000000000001</v>
      </c>
      <c r="X63" s="17">
        <v>1.7705</v>
      </c>
      <c r="Y63" s="17">
        <v>8.0570000000000004</v>
      </c>
      <c r="Z63" s="17">
        <v>7.4640000000000004</v>
      </c>
      <c r="AA63" s="17">
        <v>7.3769999999999998</v>
      </c>
      <c r="AB63" s="23">
        <f t="shared" si="17"/>
        <v>6.8342520433377685E-2</v>
      </c>
      <c r="AC63" s="23">
        <f t="shared" si="18"/>
        <v>3.7039284089185498E-2</v>
      </c>
      <c r="AD63" s="23">
        <f t="shared" si="19"/>
        <v>8.0266136313083061E-2</v>
      </c>
      <c r="AE63" s="23">
        <f t="shared" si="20"/>
        <v>8.4259013657154311E-2</v>
      </c>
      <c r="AF63" s="23">
        <f t="shared" si="21"/>
        <v>0.12401851803415898</v>
      </c>
      <c r="AG63" s="23">
        <f t="shared" si="22"/>
        <v>0.26143368127418337</v>
      </c>
      <c r="AH63" s="23">
        <f t="shared" si="23"/>
        <v>0.15536570951818121</v>
      </c>
      <c r="AI63" s="23">
        <f t="shared" si="24"/>
        <v>0.13443369888102205</v>
      </c>
      <c r="AJ63" s="23">
        <f t="shared" si="25"/>
        <v>5.5097404618161448E-2</v>
      </c>
      <c r="AK63" s="23">
        <f t="shared" si="26"/>
        <v>0.17285804700657578</v>
      </c>
      <c r="AL63" s="23">
        <f t="shared" si="27"/>
        <v>0.15495603973551181</v>
      </c>
      <c r="AM63" s="23">
        <f t="shared" si="28"/>
        <v>0.17383415415792822</v>
      </c>
      <c r="AN63" s="24">
        <f t="shared" si="12"/>
        <v>0.12515868397654362</v>
      </c>
      <c r="AO63" s="24">
        <f t="shared" si="13"/>
        <v>0.13123645297528005</v>
      </c>
      <c r="AQ63" s="49">
        <v>10242</v>
      </c>
      <c r="AR63" s="50" t="s">
        <v>187</v>
      </c>
      <c r="AS63" s="51">
        <f t="shared" si="14"/>
        <v>9.9745877353293641E-2</v>
      </c>
      <c r="AU63" s="4">
        <v>10258</v>
      </c>
      <c r="AV63" s="4" t="s">
        <v>86</v>
      </c>
      <c r="AW63" s="63">
        <f>VLOOKUP($AU63, 'TRL CSP'!$B$5:$DS$138, 103, FALSE)</f>
        <v>99.597999999999999</v>
      </c>
      <c r="AX63" s="66">
        <f>VLOOKUP($AU63, 'TRL CSP'!$B$5:$DS$138, 115, FALSE)</f>
        <v>91.566999999999993</v>
      </c>
      <c r="AY63" s="63">
        <v>19.616</v>
      </c>
      <c r="AZ63" s="66">
        <v>4.0919999999999996</v>
      </c>
      <c r="BA63" s="67">
        <f t="shared" si="15"/>
        <v>0.19695174601899637</v>
      </c>
      <c r="BB63" s="71">
        <f t="shared" si="16"/>
        <v>4.4688588683696094E-2</v>
      </c>
    </row>
    <row r="64" spans="2:54" x14ac:dyDescent="0.3">
      <c r="B64" s="4">
        <v>10259</v>
      </c>
      <c r="C64" s="4" t="s">
        <v>197</v>
      </c>
      <c r="D64" s="17">
        <v>35.04</v>
      </c>
      <c r="E64" s="17">
        <v>40.045999999999999</v>
      </c>
      <c r="F64" s="17">
        <v>47.234000000000002</v>
      </c>
      <c r="G64" s="17">
        <v>47.049499999999995</v>
      </c>
      <c r="H64" s="17">
        <v>50.066000000000003</v>
      </c>
      <c r="I64" s="17">
        <v>48.489999999999995</v>
      </c>
      <c r="J64" s="17">
        <v>37.838999999999999</v>
      </c>
      <c r="K64" s="17">
        <v>33.811999999999998</v>
      </c>
      <c r="L64" s="17">
        <v>30.265500000000003</v>
      </c>
      <c r="M64" s="17">
        <v>38.358499999999999</v>
      </c>
      <c r="N64" s="17">
        <v>38.961500000000001</v>
      </c>
      <c r="O64" s="17">
        <v>32.213499999999996</v>
      </c>
      <c r="P64" s="17">
        <v>1.7429999999999999</v>
      </c>
      <c r="Q64" s="17">
        <v>1.2315</v>
      </c>
      <c r="R64" s="17">
        <v>3.2229999999999999</v>
      </c>
      <c r="S64" s="17">
        <v>4.6829999999999998</v>
      </c>
      <c r="T64" s="17">
        <v>3.7214999999999998</v>
      </c>
      <c r="U64" s="17">
        <v>9.7044999999999995</v>
      </c>
      <c r="V64" s="17">
        <v>4.9935</v>
      </c>
      <c r="W64" s="17">
        <v>6.3149999999999995</v>
      </c>
      <c r="X64" s="17">
        <v>1.631</v>
      </c>
      <c r="Y64" s="17">
        <v>5.8049999999999997</v>
      </c>
      <c r="Z64" s="17">
        <v>6.4915000000000003</v>
      </c>
      <c r="AA64" s="17">
        <v>4.9645000000000001</v>
      </c>
      <c r="AB64" s="23">
        <f t="shared" si="17"/>
        <v>4.9743150684931507E-2</v>
      </c>
      <c r="AC64" s="23">
        <f t="shared" si="18"/>
        <v>3.0752135044698599E-2</v>
      </c>
      <c r="AD64" s="23">
        <f t="shared" si="19"/>
        <v>6.8234746157428972E-2</v>
      </c>
      <c r="AE64" s="23">
        <f t="shared" si="20"/>
        <v>9.9533470068757374E-2</v>
      </c>
      <c r="AF64" s="23">
        <f t="shared" si="21"/>
        <v>7.4331881915871048E-2</v>
      </c>
      <c r="AG64" s="23">
        <f t="shared" si="22"/>
        <v>0.20013404825737266</v>
      </c>
      <c r="AH64" s="23">
        <f t="shared" si="23"/>
        <v>0.13196701815587095</v>
      </c>
      <c r="AI64" s="23">
        <f t="shared" si="24"/>
        <v>0.1867680113569147</v>
      </c>
      <c r="AJ64" s="23">
        <f t="shared" si="25"/>
        <v>5.3889742446019392E-2</v>
      </c>
      <c r="AK64" s="23">
        <f t="shared" si="26"/>
        <v>0.1513354276105687</v>
      </c>
      <c r="AL64" s="23">
        <f t="shared" si="27"/>
        <v>0.16661319507719158</v>
      </c>
      <c r="AM64" s="23">
        <f t="shared" si="28"/>
        <v>0.15411240628928868</v>
      </c>
      <c r="AN64" s="24">
        <f t="shared" si="12"/>
        <v>0.11395126942207619</v>
      </c>
      <c r="AO64" s="24">
        <f t="shared" si="13"/>
        <v>0.11517742255790968</v>
      </c>
      <c r="AQ64" s="49">
        <v>10156</v>
      </c>
      <c r="AR64" s="50" t="s">
        <v>167</v>
      </c>
      <c r="AS64" s="51">
        <f t="shared" si="14"/>
        <v>9.9905359202730734E-2</v>
      </c>
      <c r="AU64" s="4">
        <v>10259</v>
      </c>
      <c r="AV64" s="4" t="s">
        <v>197</v>
      </c>
      <c r="AW64" s="63">
        <f>VLOOKUP($AU64, 'TRL CSP'!$B$5:$DS$138, 103, FALSE)</f>
        <v>48.884999999999998</v>
      </c>
      <c r="AX64" s="66">
        <f>VLOOKUP($AU64, 'TRL CSP'!$B$5:$DS$138, 115, FALSE)</f>
        <v>51.247</v>
      </c>
      <c r="AY64" s="63">
        <v>4.3529999999999998</v>
      </c>
      <c r="AZ64" s="66">
        <v>3.09</v>
      </c>
      <c r="BA64" s="67">
        <f t="shared" si="15"/>
        <v>8.9045719545872967E-2</v>
      </c>
      <c r="BB64" s="71">
        <f t="shared" si="16"/>
        <v>6.029621246121724E-2</v>
      </c>
    </row>
    <row r="65" spans="2:54" x14ac:dyDescent="0.3">
      <c r="B65" s="4">
        <v>10260</v>
      </c>
      <c r="C65" s="4" t="s">
        <v>198</v>
      </c>
      <c r="D65" s="17">
        <v>30.717500000000001</v>
      </c>
      <c r="E65" s="17">
        <v>36.352000000000004</v>
      </c>
      <c r="F65" s="17">
        <v>39.834000000000003</v>
      </c>
      <c r="G65" s="17">
        <v>39.738</v>
      </c>
      <c r="H65" s="17">
        <v>42.025500000000001</v>
      </c>
      <c r="I65" s="17">
        <v>37.743499999999997</v>
      </c>
      <c r="J65" s="17">
        <v>31.305500000000002</v>
      </c>
      <c r="K65" s="17">
        <v>33.286500000000004</v>
      </c>
      <c r="L65" s="17">
        <v>36.516999999999996</v>
      </c>
      <c r="M65" s="17">
        <v>41.81</v>
      </c>
      <c r="N65" s="17">
        <v>43.424999999999997</v>
      </c>
      <c r="O65" s="17">
        <v>34.260999999999996</v>
      </c>
      <c r="P65" s="17">
        <v>1.0860000000000001</v>
      </c>
      <c r="Q65" s="17">
        <v>0</v>
      </c>
      <c r="R65" s="17">
        <v>2.923</v>
      </c>
      <c r="S65" s="17">
        <v>2.7130000000000001</v>
      </c>
      <c r="T65" s="17">
        <v>3.069</v>
      </c>
      <c r="U65" s="17">
        <v>3.7725</v>
      </c>
      <c r="V65" s="17">
        <v>2.8359999999999999</v>
      </c>
      <c r="W65" s="17">
        <v>3.8525</v>
      </c>
      <c r="X65" s="17">
        <v>3.2084999999999999</v>
      </c>
      <c r="Y65" s="17">
        <v>5.242</v>
      </c>
      <c r="Z65" s="17">
        <v>6.9495000000000005</v>
      </c>
      <c r="AA65" s="17">
        <v>4.181</v>
      </c>
      <c r="AB65" s="23">
        <f t="shared" si="17"/>
        <v>3.5354439651664363E-2</v>
      </c>
      <c r="AC65" s="23">
        <f t="shared" si="18"/>
        <v>0</v>
      </c>
      <c r="AD65" s="23">
        <f t="shared" si="19"/>
        <v>7.337952502886981E-2</v>
      </c>
      <c r="AE65" s="23">
        <f t="shared" si="20"/>
        <v>6.8272182797322459E-2</v>
      </c>
      <c r="AF65" s="23">
        <f t="shared" si="21"/>
        <v>7.3027090694935209E-2</v>
      </c>
      <c r="AG65" s="23">
        <f t="shared" si="22"/>
        <v>9.9950984937803869E-2</v>
      </c>
      <c r="AH65" s="23">
        <f t="shared" si="23"/>
        <v>9.0591110188305554E-2</v>
      </c>
      <c r="AI65" s="23">
        <f t="shared" si="24"/>
        <v>0.11573761134393822</v>
      </c>
      <c r="AJ65" s="23">
        <f t="shared" si="25"/>
        <v>8.7863187008790436E-2</v>
      </c>
      <c r="AK65" s="23">
        <f t="shared" si="26"/>
        <v>0.12537670413776608</v>
      </c>
      <c r="AL65" s="23">
        <f t="shared" si="27"/>
        <v>0.16003454231433509</v>
      </c>
      <c r="AM65" s="23">
        <f t="shared" si="28"/>
        <v>0.12203379936370802</v>
      </c>
      <c r="AN65" s="24">
        <f t="shared" si="12"/>
        <v>8.7635098122286606E-2</v>
      </c>
      <c r="AO65" s="24">
        <f t="shared" si="13"/>
        <v>9.05542277673584E-2</v>
      </c>
      <c r="AQ65" s="49">
        <v>10064</v>
      </c>
      <c r="AR65" s="50" t="s">
        <v>149</v>
      </c>
      <c r="AS65" s="51">
        <f t="shared" si="14"/>
        <v>9.9923296290535132E-2</v>
      </c>
      <c r="AU65" s="4">
        <v>10260</v>
      </c>
      <c r="AV65" s="4" t="s">
        <v>198</v>
      </c>
      <c r="AW65" s="63">
        <f>VLOOKUP($AU65, 'TRL CSP'!$B$5:$DS$138, 103, FALSE)</f>
        <v>42.015000000000001</v>
      </c>
      <c r="AX65" s="66">
        <f>VLOOKUP($AU65, 'TRL CSP'!$B$5:$DS$138, 115, FALSE)</f>
        <v>42.036000000000001</v>
      </c>
      <c r="AY65" s="63">
        <v>4.54</v>
      </c>
      <c r="AZ65" s="66">
        <v>1.5980000000000001</v>
      </c>
      <c r="BA65" s="67">
        <f t="shared" si="15"/>
        <v>0.10805664643579674</v>
      </c>
      <c r="BB65" s="71">
        <f t="shared" si="16"/>
        <v>3.8015034732134363E-2</v>
      </c>
    </row>
    <row r="66" spans="2:54" x14ac:dyDescent="0.3">
      <c r="B66" s="4">
        <v>10083</v>
      </c>
      <c r="C66" s="4" t="s">
        <v>199</v>
      </c>
      <c r="D66" s="17">
        <v>10.6485</v>
      </c>
      <c r="E66" s="17">
        <v>13.065999999999999</v>
      </c>
      <c r="F66" s="17">
        <v>14.622</v>
      </c>
      <c r="G66" s="17">
        <v>13.734</v>
      </c>
      <c r="H66" s="17">
        <v>15.605</v>
      </c>
      <c r="I66" s="17">
        <v>14.559000000000001</v>
      </c>
      <c r="J66" s="17">
        <v>11.956499999999998</v>
      </c>
      <c r="K66" s="17">
        <v>10.181999999999999</v>
      </c>
      <c r="L66" s="17">
        <v>12.8535</v>
      </c>
      <c r="M66" s="17">
        <v>12.422000000000001</v>
      </c>
      <c r="N66" s="17">
        <v>12.7645</v>
      </c>
      <c r="O66" s="17">
        <v>11.112500000000001</v>
      </c>
      <c r="P66" s="17">
        <v>0</v>
      </c>
      <c r="Q66" s="17">
        <v>0</v>
      </c>
      <c r="R66" s="17">
        <v>0.75950000000000006</v>
      </c>
      <c r="S66" s="17">
        <v>0</v>
      </c>
      <c r="T66" s="17">
        <v>0.62050000000000005</v>
      </c>
      <c r="U66" s="17">
        <v>1.79</v>
      </c>
      <c r="V66" s="17">
        <v>0.4415</v>
      </c>
      <c r="W66" s="17">
        <v>0.83850000000000002</v>
      </c>
      <c r="X66" s="17">
        <v>3.1825000000000001</v>
      </c>
      <c r="Y66" s="17">
        <v>1.6910000000000001</v>
      </c>
      <c r="Z66" s="17">
        <v>2.7240000000000002</v>
      </c>
      <c r="AA66" s="17">
        <v>2.1149999999999998</v>
      </c>
      <c r="AB66" s="23">
        <f t="shared" si="17"/>
        <v>0</v>
      </c>
      <c r="AC66" s="23">
        <f t="shared" si="18"/>
        <v>0</v>
      </c>
      <c r="AD66" s="23">
        <f t="shared" si="19"/>
        <v>5.1942278758035844E-2</v>
      </c>
      <c r="AE66" s="23">
        <f t="shared" si="20"/>
        <v>0</v>
      </c>
      <c r="AF66" s="23">
        <f t="shared" si="21"/>
        <v>3.9762896507529642E-2</v>
      </c>
      <c r="AG66" s="23">
        <f t="shared" si="22"/>
        <v>0.12294800467065045</v>
      </c>
      <c r="AH66" s="23">
        <f t="shared" si="23"/>
        <v>3.69255216827667E-2</v>
      </c>
      <c r="AI66" s="23">
        <f t="shared" si="24"/>
        <v>8.2351208014142613E-2</v>
      </c>
      <c r="AJ66" s="23">
        <f t="shared" si="25"/>
        <v>0.24759793052475979</v>
      </c>
      <c r="AK66" s="23">
        <f t="shared" si="26"/>
        <v>0.13612944775398486</v>
      </c>
      <c r="AL66" s="23">
        <f t="shared" si="27"/>
        <v>0.21340436366485174</v>
      </c>
      <c r="AM66" s="23">
        <f t="shared" si="28"/>
        <v>0.19032620922384699</v>
      </c>
      <c r="AN66" s="24">
        <f t="shared" si="12"/>
        <v>9.3448988400047381E-2</v>
      </c>
      <c r="AO66" s="24">
        <f t="shared" si="13"/>
        <v>9.6793281885683022E-2</v>
      </c>
      <c r="AQ66" s="49">
        <v>10005</v>
      </c>
      <c r="AR66" s="50" t="s">
        <v>142</v>
      </c>
      <c r="AS66" s="51">
        <f t="shared" si="14"/>
        <v>0.10042858693428086</v>
      </c>
      <c r="AU66" s="4">
        <v>10083</v>
      </c>
      <c r="AV66" s="4" t="s">
        <v>199</v>
      </c>
      <c r="AW66" s="63">
        <f>VLOOKUP($AU66, 'TRL CSP'!$B$5:$DS$138, 103, FALSE)</f>
        <v>15.532999999999999</v>
      </c>
      <c r="AX66" s="66">
        <f>VLOOKUP($AU66, 'TRL CSP'!$B$5:$DS$138, 115, FALSE)</f>
        <v>15.677</v>
      </c>
      <c r="AY66" s="63">
        <v>1.2410000000000001</v>
      </c>
      <c r="AZ66" s="66">
        <v>0</v>
      </c>
      <c r="BA66" s="67">
        <f t="shared" si="15"/>
        <v>7.9894418335157411E-2</v>
      </c>
      <c r="BB66" s="71">
        <f t="shared" si="16"/>
        <v>0</v>
      </c>
    </row>
    <row r="67" spans="2:54" x14ac:dyDescent="0.3">
      <c r="B67" s="4">
        <v>10273</v>
      </c>
      <c r="C67" s="4" t="s">
        <v>200</v>
      </c>
      <c r="D67" s="17">
        <v>11.2805</v>
      </c>
      <c r="E67" s="17">
        <v>8.43</v>
      </c>
      <c r="F67" s="17">
        <v>9.0504999999999995</v>
      </c>
      <c r="G67" s="17">
        <v>8.9340000000000011</v>
      </c>
      <c r="H67" s="17">
        <v>10.923999999999999</v>
      </c>
      <c r="I67" s="17">
        <v>10.023</v>
      </c>
      <c r="J67" s="17">
        <v>8.1349999999999998</v>
      </c>
      <c r="K67" s="17">
        <v>10.905999999999999</v>
      </c>
      <c r="L67" s="17">
        <v>12.627500000000001</v>
      </c>
      <c r="M67" s="17">
        <v>14.503</v>
      </c>
      <c r="N67" s="17">
        <v>14.801</v>
      </c>
      <c r="O67" s="17">
        <v>12.855</v>
      </c>
      <c r="P67" s="17">
        <v>2.6844999999999999</v>
      </c>
      <c r="Q67" s="17">
        <v>0.2225</v>
      </c>
      <c r="R67" s="17">
        <v>1.0805</v>
      </c>
      <c r="S67" s="17">
        <v>0.61650000000000005</v>
      </c>
      <c r="T67" s="17">
        <v>1.5165000000000002</v>
      </c>
      <c r="U67" s="17">
        <v>1.9670000000000001</v>
      </c>
      <c r="V67" s="17">
        <v>0</v>
      </c>
      <c r="W67" s="17">
        <v>0.90450000000000008</v>
      </c>
      <c r="X67" s="17">
        <v>1.3434999999999999</v>
      </c>
      <c r="Y67" s="17">
        <v>1.5965</v>
      </c>
      <c r="Z67" s="17">
        <v>2.718</v>
      </c>
      <c r="AA67" s="17">
        <v>3.9410000000000003</v>
      </c>
      <c r="AB67" s="23">
        <f t="shared" si="17"/>
        <v>0.23797704002482159</v>
      </c>
      <c r="AC67" s="23">
        <f t="shared" si="18"/>
        <v>2.6393831553973904E-2</v>
      </c>
      <c r="AD67" s="23">
        <f t="shared" si="19"/>
        <v>0.11938566930003867</v>
      </c>
      <c r="AE67" s="23">
        <f t="shared" si="20"/>
        <v>6.9006044325050364E-2</v>
      </c>
      <c r="AF67" s="23">
        <f t="shared" si="21"/>
        <v>0.13882277554009523</v>
      </c>
      <c r="AG67" s="23">
        <f t="shared" si="22"/>
        <v>0.19624862815524297</v>
      </c>
      <c r="AH67" s="23">
        <f t="shared" si="23"/>
        <v>0</v>
      </c>
      <c r="AI67" s="23">
        <f t="shared" si="24"/>
        <v>8.2935998532917679E-2</v>
      </c>
      <c r="AJ67" s="23">
        <f t="shared" si="25"/>
        <v>0.10639477331221539</v>
      </c>
      <c r="AK67" s="23">
        <f t="shared" si="26"/>
        <v>0.1100806729642143</v>
      </c>
      <c r="AL67" s="23">
        <f t="shared" si="27"/>
        <v>0.18363624079454091</v>
      </c>
      <c r="AM67" s="23">
        <f t="shared" si="28"/>
        <v>0.30657331777518476</v>
      </c>
      <c r="AN67" s="24">
        <f t="shared" si="12"/>
        <v>0.13145458268985796</v>
      </c>
      <c r="AO67" s="24">
        <f t="shared" si="13"/>
        <v>0.13516732093799727</v>
      </c>
      <c r="AQ67" s="49">
        <v>10230</v>
      </c>
      <c r="AR67" s="50" t="s">
        <v>183</v>
      </c>
      <c r="AS67" s="51">
        <f t="shared" si="14"/>
        <v>0.10064912644735018</v>
      </c>
      <c r="AU67" s="4">
        <v>10273</v>
      </c>
      <c r="AV67" s="4" t="s">
        <v>200</v>
      </c>
      <c r="AW67" s="63">
        <f>VLOOKUP($AU67, 'TRL CSP'!$B$5:$DS$138, 103, FALSE)</f>
        <v>11.032</v>
      </c>
      <c r="AX67" s="66">
        <f>VLOOKUP($AU67, 'TRL CSP'!$B$5:$DS$138, 115, FALSE)</f>
        <v>10.816000000000001</v>
      </c>
      <c r="AY67" s="63">
        <v>2.0230000000000001</v>
      </c>
      <c r="AZ67" s="66">
        <v>1.01</v>
      </c>
      <c r="BA67" s="67">
        <f t="shared" si="15"/>
        <v>0.18337563451776651</v>
      </c>
      <c r="BB67" s="71">
        <f t="shared" si="16"/>
        <v>9.3380177514792898E-2</v>
      </c>
    </row>
    <row r="68" spans="2:54" x14ac:dyDescent="0.3">
      <c r="B68" s="4">
        <v>10279</v>
      </c>
      <c r="C68" s="4" t="s">
        <v>201</v>
      </c>
      <c r="D68" s="17">
        <v>85.597499999999997</v>
      </c>
      <c r="E68" s="17">
        <v>93.643000000000001</v>
      </c>
      <c r="F68" s="17">
        <v>97.882999999999996</v>
      </c>
      <c r="G68" s="17">
        <v>102.631</v>
      </c>
      <c r="H68" s="17">
        <v>106.1515</v>
      </c>
      <c r="I68" s="17">
        <v>102.60300000000001</v>
      </c>
      <c r="J68" s="17">
        <v>88.074999999999989</v>
      </c>
      <c r="K68" s="17">
        <v>87.81049999999999</v>
      </c>
      <c r="L68" s="17">
        <v>90.799000000000007</v>
      </c>
      <c r="M68" s="17">
        <v>93.780499999999989</v>
      </c>
      <c r="N68" s="17">
        <v>97.8</v>
      </c>
      <c r="O68" s="17">
        <v>88.015500000000003</v>
      </c>
      <c r="P68" s="17">
        <v>0</v>
      </c>
      <c r="Q68" s="17">
        <v>0.39150000000000001</v>
      </c>
      <c r="R68" s="17">
        <v>1.893</v>
      </c>
      <c r="S68" s="17">
        <v>0.71399999999999997</v>
      </c>
      <c r="T68" s="17">
        <v>3.5339999999999998</v>
      </c>
      <c r="U68" s="17">
        <v>7.4455</v>
      </c>
      <c r="V68" s="17">
        <v>1.3680000000000001</v>
      </c>
      <c r="W68" s="17">
        <v>1.2625</v>
      </c>
      <c r="X68" s="17">
        <v>0</v>
      </c>
      <c r="Y68" s="17">
        <v>0</v>
      </c>
      <c r="Z68" s="17">
        <v>1.5775000000000001</v>
      </c>
      <c r="AA68" s="17">
        <v>4.3045</v>
      </c>
      <c r="AB68" s="23">
        <f t="shared" ref="AB68:AB99" si="29">P68/D68</f>
        <v>0</v>
      </c>
      <c r="AC68" s="23">
        <f t="shared" ref="AC68:AC99" si="30">Q68/E68</f>
        <v>4.18077165404782E-3</v>
      </c>
      <c r="AD68" s="23">
        <f t="shared" ref="AD68:AD99" si="31">R68/F68</f>
        <v>1.9339415424537459E-2</v>
      </c>
      <c r="AE68" s="23">
        <f t="shared" ref="AE68:AE99" si="32">S68/G68</f>
        <v>6.9569623213259152E-3</v>
      </c>
      <c r="AF68" s="23">
        <f t="shared" ref="AF68:AF99" si="33">T68/H68</f>
        <v>3.3292040150162738E-2</v>
      </c>
      <c r="AG68" s="23">
        <f t="shared" ref="AG68:AG99" si="34">U68/I68</f>
        <v>7.2566104304942342E-2</v>
      </c>
      <c r="AH68" s="23">
        <f t="shared" ref="AH68:AH99" si="35">V68/J68</f>
        <v>1.5532216860630148E-2</v>
      </c>
      <c r="AI68" s="23">
        <f t="shared" ref="AI68:AI99" si="36">W68/K68</f>
        <v>1.4377551659539578E-2</v>
      </c>
      <c r="AJ68" s="23">
        <f t="shared" ref="AJ68:AJ99" si="37">X68/L68</f>
        <v>0</v>
      </c>
      <c r="AK68" s="23">
        <f t="shared" ref="AK68:AK99" si="38">Y68/M68</f>
        <v>0</v>
      </c>
      <c r="AL68" s="23">
        <f t="shared" ref="AL68:AL99" si="39">Z68/N68</f>
        <v>1.6129856850715749E-2</v>
      </c>
      <c r="AM68" s="23">
        <f t="shared" ref="AM68:AM99" si="40">AA68/O68</f>
        <v>4.8906158574342017E-2</v>
      </c>
      <c r="AN68" s="24">
        <f t="shared" si="12"/>
        <v>1.9273423150020313E-2</v>
      </c>
      <c r="AO68" s="24">
        <f t="shared" si="13"/>
        <v>2.2270653907049076E-2</v>
      </c>
      <c r="AQ68" s="49">
        <v>10094</v>
      </c>
      <c r="AR68" s="50" t="s">
        <v>217</v>
      </c>
      <c r="AS68" s="51">
        <f t="shared" si="14"/>
        <v>0.1007771745291501</v>
      </c>
      <c r="AU68" s="4">
        <v>10279</v>
      </c>
      <c r="AV68" s="4" t="s">
        <v>201</v>
      </c>
      <c r="AW68" s="63">
        <f>VLOOKUP($AU68, 'TRL CSP'!$B$5:$DS$138, 103, FALSE)</f>
        <v>102.05200000000001</v>
      </c>
      <c r="AX68" s="66">
        <f>VLOOKUP($AU68, 'TRL CSP'!$B$5:$DS$138, 115, FALSE)</f>
        <v>110.251</v>
      </c>
      <c r="AY68" s="63">
        <v>7.0679999999999996</v>
      </c>
      <c r="AZ68" s="66">
        <v>0</v>
      </c>
      <c r="BA68" s="67">
        <f t="shared" si="15"/>
        <v>6.925880923450789E-2</v>
      </c>
      <c r="BB68" s="71">
        <f t="shared" si="16"/>
        <v>0</v>
      </c>
    </row>
    <row r="69" spans="2:54" x14ac:dyDescent="0.3">
      <c r="B69" s="4">
        <v>10284</v>
      </c>
      <c r="C69" s="4" t="s">
        <v>202</v>
      </c>
      <c r="D69" s="17">
        <v>15.433</v>
      </c>
      <c r="E69" s="17">
        <v>18.831</v>
      </c>
      <c r="F69" s="17">
        <v>23.024000000000001</v>
      </c>
      <c r="G69" s="17">
        <v>21.3355</v>
      </c>
      <c r="H69" s="17">
        <v>26.0625</v>
      </c>
      <c r="I69" s="17">
        <v>22.150500000000001</v>
      </c>
      <c r="J69" s="17">
        <v>16.569499999999998</v>
      </c>
      <c r="K69" s="17">
        <v>12.743500000000001</v>
      </c>
      <c r="L69" s="17">
        <v>10.778500000000001</v>
      </c>
      <c r="M69" s="17">
        <v>11.215</v>
      </c>
      <c r="N69" s="17">
        <v>11.68</v>
      </c>
      <c r="O69" s="17">
        <v>12.699</v>
      </c>
      <c r="P69" s="17">
        <v>0</v>
      </c>
      <c r="Q69" s="17">
        <v>0.2455</v>
      </c>
      <c r="R69" s="17">
        <v>2.0975000000000001</v>
      </c>
      <c r="S69" s="17">
        <v>1.3900000000000001</v>
      </c>
      <c r="T69" s="17">
        <v>3.1535000000000002</v>
      </c>
      <c r="U69" s="17">
        <v>3.4115000000000002</v>
      </c>
      <c r="V69" s="17">
        <v>0.71849999999999992</v>
      </c>
      <c r="W69" s="17">
        <v>0.251</v>
      </c>
      <c r="X69" s="17">
        <v>1.411</v>
      </c>
      <c r="Y69" s="17">
        <v>1.5275000000000001</v>
      </c>
      <c r="Z69" s="17">
        <v>2.4119999999999999</v>
      </c>
      <c r="AA69" s="17">
        <v>1.837</v>
      </c>
      <c r="AB69" s="23">
        <f t="shared" si="29"/>
        <v>0</v>
      </c>
      <c r="AC69" s="23">
        <f t="shared" si="30"/>
        <v>1.3037013435292868E-2</v>
      </c>
      <c r="AD69" s="23">
        <f t="shared" si="31"/>
        <v>9.1100590687977767E-2</v>
      </c>
      <c r="AE69" s="23">
        <f t="shared" si="32"/>
        <v>6.5149633240374025E-2</v>
      </c>
      <c r="AF69" s="23">
        <f t="shared" si="33"/>
        <v>0.12099760191846523</v>
      </c>
      <c r="AG69" s="23">
        <f t="shared" si="34"/>
        <v>0.15401458206361029</v>
      </c>
      <c r="AH69" s="23">
        <f t="shared" si="35"/>
        <v>4.3362805154048098E-2</v>
      </c>
      <c r="AI69" s="23">
        <f t="shared" si="36"/>
        <v>1.969631576882332E-2</v>
      </c>
      <c r="AJ69" s="23">
        <f t="shared" si="37"/>
        <v>0.1309087535371341</v>
      </c>
      <c r="AK69" s="23">
        <f t="shared" si="38"/>
        <v>0.13620151582701739</v>
      </c>
      <c r="AL69" s="23">
        <f t="shared" si="39"/>
        <v>0.20650684931506849</v>
      </c>
      <c r="AM69" s="23">
        <f t="shared" si="40"/>
        <v>0.14465705961099298</v>
      </c>
      <c r="AN69" s="24">
        <f t="shared" ref="AN69:AN108" si="41">AVERAGE(AB69:AM69)</f>
        <v>9.3802726713233711E-2</v>
      </c>
      <c r="AO69" s="24">
        <f t="shared" ref="AO69:AO108" si="42">AVERAGE(AB69,AC69,AD69,AE69,BA69,AG69,AH69,AI69,AJ69,AK69,AL69,AM69)</f>
        <v>9.5693187723909126E-2</v>
      </c>
      <c r="AQ69" s="49">
        <v>10256</v>
      </c>
      <c r="AR69" s="50" t="s">
        <v>193</v>
      </c>
      <c r="AS69" s="51">
        <f t="shared" ref="AS69:AS108" si="43">VLOOKUP(AQ69, $B$4:$AN$108, 39, FALSE)</f>
        <v>0.10155213575212448</v>
      </c>
      <c r="AU69" s="4">
        <v>10284</v>
      </c>
      <c r="AV69" s="4" t="s">
        <v>202</v>
      </c>
      <c r="AW69" s="63">
        <f>VLOOKUP($AU69, 'TRL CSP'!$B$5:$DS$138, 103, FALSE)</f>
        <v>25.423999999999999</v>
      </c>
      <c r="AX69" s="66">
        <f>VLOOKUP($AU69, 'TRL CSP'!$B$5:$DS$138, 115, FALSE)</f>
        <v>26.701000000000001</v>
      </c>
      <c r="AY69" s="63">
        <v>3.653</v>
      </c>
      <c r="AZ69" s="66">
        <v>2.6539999999999999</v>
      </c>
      <c r="BA69" s="67">
        <f t="shared" ref="BA69:BA107" si="44">AY69/AW69</f>
        <v>0.14368313404657018</v>
      </c>
      <c r="BB69" s="71">
        <f t="shared" ref="BB69:BB107" si="45">AZ69/AX69</f>
        <v>9.9397026328601923E-2</v>
      </c>
    </row>
    <row r="70" spans="2:54" x14ac:dyDescent="0.3">
      <c r="B70" s="4">
        <v>10291</v>
      </c>
      <c r="C70" s="4" t="s">
        <v>203</v>
      </c>
      <c r="D70" s="17">
        <v>98.366</v>
      </c>
      <c r="E70" s="17">
        <v>107.36</v>
      </c>
      <c r="F70" s="17">
        <v>124.1135</v>
      </c>
      <c r="G70" s="17">
        <v>114.28749999999999</v>
      </c>
      <c r="H70" s="17">
        <v>129.83099999999999</v>
      </c>
      <c r="I70" s="17">
        <v>113.011</v>
      </c>
      <c r="J70" s="17">
        <v>100.91849999999999</v>
      </c>
      <c r="K70" s="17">
        <v>92.841000000000008</v>
      </c>
      <c r="L70" s="17">
        <v>95.539500000000004</v>
      </c>
      <c r="M70" s="17">
        <v>114.12</v>
      </c>
      <c r="N70" s="17">
        <v>118.74799999999999</v>
      </c>
      <c r="O70" s="17">
        <v>96.34899999999999</v>
      </c>
      <c r="P70" s="17">
        <v>10.188000000000001</v>
      </c>
      <c r="Q70" s="17">
        <v>2.9</v>
      </c>
      <c r="R70" s="17">
        <v>13.312000000000001</v>
      </c>
      <c r="S70" s="17">
        <v>9.0139999999999993</v>
      </c>
      <c r="T70" s="17">
        <v>17.545500000000001</v>
      </c>
      <c r="U70" s="17">
        <v>16.939</v>
      </c>
      <c r="V70" s="17">
        <v>15.121500000000001</v>
      </c>
      <c r="W70" s="17">
        <v>6.99</v>
      </c>
      <c r="X70" s="17">
        <v>4.7774999999999999</v>
      </c>
      <c r="Y70" s="17">
        <v>9.9815000000000005</v>
      </c>
      <c r="Z70" s="17">
        <v>19.149000000000001</v>
      </c>
      <c r="AA70" s="17">
        <v>13.935499999999999</v>
      </c>
      <c r="AB70" s="23">
        <f t="shared" si="29"/>
        <v>0.10357237256775716</v>
      </c>
      <c r="AC70" s="23">
        <f t="shared" si="30"/>
        <v>2.7011922503725781E-2</v>
      </c>
      <c r="AD70" s="23">
        <f t="shared" si="31"/>
        <v>0.10725666426295287</v>
      </c>
      <c r="AE70" s="23">
        <f t="shared" si="32"/>
        <v>7.8871267636443185E-2</v>
      </c>
      <c r="AF70" s="23">
        <f t="shared" si="33"/>
        <v>0.13514106800378956</v>
      </c>
      <c r="AG70" s="23">
        <f t="shared" si="34"/>
        <v>0.14988806399377053</v>
      </c>
      <c r="AH70" s="23">
        <f t="shared" si="35"/>
        <v>0.14983873125343719</v>
      </c>
      <c r="AI70" s="23">
        <f t="shared" si="36"/>
        <v>7.5290011955924635E-2</v>
      </c>
      <c r="AJ70" s="23">
        <f t="shared" si="37"/>
        <v>5.000549510935267E-2</v>
      </c>
      <c r="AK70" s="23">
        <f t="shared" si="38"/>
        <v>8.7464949176305651E-2</v>
      </c>
      <c r="AL70" s="23">
        <f t="shared" si="39"/>
        <v>0.1612574527570991</v>
      </c>
      <c r="AM70" s="23">
        <f t="shared" si="40"/>
        <v>0.14463564748985461</v>
      </c>
      <c r="AN70" s="24">
        <f t="shared" si="41"/>
        <v>0.10585280389253442</v>
      </c>
      <c r="AO70" s="24">
        <f t="shared" si="42"/>
        <v>0.10581479723975269</v>
      </c>
      <c r="AQ70" s="49">
        <v>10408</v>
      </c>
      <c r="AR70" s="50" t="s">
        <v>231</v>
      </c>
      <c r="AS70" s="51">
        <f t="shared" si="43"/>
        <v>0.10222699350077742</v>
      </c>
      <c r="AU70" s="4">
        <v>10291</v>
      </c>
      <c r="AV70" s="4" t="s">
        <v>203</v>
      </c>
      <c r="AW70" s="63">
        <f>VLOOKUP($AU70, 'TRL CSP'!$B$5:$DS$138, 103, FALSE)</f>
        <v>127.646</v>
      </c>
      <c r="AX70" s="66">
        <f>VLOOKUP($AU70, 'TRL CSP'!$B$5:$DS$138, 115, FALSE)</f>
        <v>132.01599999999999</v>
      </c>
      <c r="AY70" s="63">
        <v>17.192</v>
      </c>
      <c r="AZ70" s="66">
        <v>17.899000000000001</v>
      </c>
      <c r="BA70" s="67">
        <f t="shared" si="44"/>
        <v>0.13468498817040878</v>
      </c>
      <c r="BB70" s="71">
        <f t="shared" si="45"/>
        <v>0.135582050660526</v>
      </c>
    </row>
    <row r="71" spans="2:54" x14ac:dyDescent="0.3">
      <c r="B71" s="4">
        <v>10304</v>
      </c>
      <c r="C71" s="4" t="s">
        <v>204</v>
      </c>
      <c r="D71" s="17">
        <v>17.615499999999997</v>
      </c>
      <c r="E71" s="17">
        <v>21.243000000000002</v>
      </c>
      <c r="F71" s="17">
        <v>24.853999999999999</v>
      </c>
      <c r="G71" s="17">
        <v>23.011000000000003</v>
      </c>
      <c r="H71" s="17">
        <v>26.532</v>
      </c>
      <c r="I71" s="17">
        <v>22.981000000000002</v>
      </c>
      <c r="J71" s="17">
        <v>18.4025</v>
      </c>
      <c r="K71" s="17">
        <v>14.519500000000001</v>
      </c>
      <c r="L71" s="17">
        <v>13.817499999999999</v>
      </c>
      <c r="M71" s="17">
        <v>13.903499999999999</v>
      </c>
      <c r="N71" s="17">
        <v>14.229500000000002</v>
      </c>
      <c r="O71" s="17">
        <v>14.1585</v>
      </c>
      <c r="P71" s="17">
        <v>0.46750000000000003</v>
      </c>
      <c r="Q71" s="17">
        <v>0.17599999999999999</v>
      </c>
      <c r="R71" s="17">
        <v>2.7149999999999999</v>
      </c>
      <c r="S71" s="17">
        <v>1.048</v>
      </c>
      <c r="T71" s="17">
        <v>1.9859999999999998</v>
      </c>
      <c r="U71" s="17">
        <v>2.2854999999999999</v>
      </c>
      <c r="V71" s="17">
        <v>1.6440000000000001</v>
      </c>
      <c r="W71" s="17">
        <v>0.91349999999999998</v>
      </c>
      <c r="X71" s="17">
        <v>2.4175</v>
      </c>
      <c r="Y71" s="17">
        <v>1.4895</v>
      </c>
      <c r="Z71" s="17">
        <v>2.0964999999999998</v>
      </c>
      <c r="AA71" s="17">
        <v>1.7094999999999998</v>
      </c>
      <c r="AB71" s="23">
        <f t="shared" si="29"/>
        <v>2.6539127472964157E-2</v>
      </c>
      <c r="AC71" s="23">
        <f t="shared" si="30"/>
        <v>8.2850821447064908E-3</v>
      </c>
      <c r="AD71" s="23">
        <f t="shared" si="31"/>
        <v>0.10923794962581476</v>
      </c>
      <c r="AE71" s="23">
        <f t="shared" si="32"/>
        <v>4.5543435748120462E-2</v>
      </c>
      <c r="AF71" s="23">
        <f t="shared" si="33"/>
        <v>7.4853007688828577E-2</v>
      </c>
      <c r="AG71" s="23">
        <f t="shared" si="34"/>
        <v>9.9451720986902206E-2</v>
      </c>
      <c r="AH71" s="23">
        <f t="shared" si="35"/>
        <v>8.9335688085857901E-2</v>
      </c>
      <c r="AI71" s="23">
        <f t="shared" si="36"/>
        <v>6.2915389648403861E-2</v>
      </c>
      <c r="AJ71" s="23">
        <f t="shared" si="37"/>
        <v>0.17495929075447803</v>
      </c>
      <c r="AK71" s="23">
        <f t="shared" si="38"/>
        <v>0.10713129787463589</v>
      </c>
      <c r="AL71" s="23">
        <f t="shared" si="39"/>
        <v>0.14733476228960959</v>
      </c>
      <c r="AM71" s="23">
        <f t="shared" si="40"/>
        <v>0.12074019140445667</v>
      </c>
      <c r="AN71" s="24">
        <f t="shared" si="41"/>
        <v>8.886057864373155E-2</v>
      </c>
      <c r="AO71" s="24">
        <f t="shared" si="42"/>
        <v>8.899013335936902E-2</v>
      </c>
      <c r="AQ71" s="49">
        <v>10234</v>
      </c>
      <c r="AR71" s="50" t="s">
        <v>185</v>
      </c>
      <c r="AS71" s="51">
        <f t="shared" si="43"/>
        <v>0.10253165209290212</v>
      </c>
      <c r="AU71" s="4">
        <v>10304</v>
      </c>
      <c r="AV71" s="4" t="s">
        <v>204</v>
      </c>
      <c r="AW71" s="63">
        <f>VLOOKUP($AU71, 'TRL CSP'!$B$5:$DS$138, 103, FALSE)</f>
        <v>25.521000000000001</v>
      </c>
      <c r="AX71" s="66">
        <f>VLOOKUP($AU71, 'TRL CSP'!$B$5:$DS$138, 115, FALSE)</f>
        <v>27.542999999999999</v>
      </c>
      <c r="AY71" s="63">
        <v>1.95</v>
      </c>
      <c r="AZ71" s="66">
        <v>2.0219999999999998</v>
      </c>
      <c r="BA71" s="67">
        <f t="shared" si="44"/>
        <v>7.6407664276478188E-2</v>
      </c>
      <c r="BB71" s="71">
        <f t="shared" si="45"/>
        <v>7.3412482300402995E-2</v>
      </c>
    </row>
    <row r="72" spans="2:54" x14ac:dyDescent="0.3">
      <c r="B72" s="4">
        <v>10307</v>
      </c>
      <c r="C72" s="4" t="s">
        <v>205</v>
      </c>
      <c r="D72" s="17">
        <v>92.95750000000001</v>
      </c>
      <c r="E72" s="17">
        <v>117.22</v>
      </c>
      <c r="F72" s="17">
        <v>135.416</v>
      </c>
      <c r="G72" s="17">
        <v>125.221</v>
      </c>
      <c r="H72" s="17">
        <v>147.80500000000001</v>
      </c>
      <c r="I72" s="17">
        <v>126.999</v>
      </c>
      <c r="J72" s="17">
        <v>103.6925</v>
      </c>
      <c r="K72" s="17">
        <v>82.640500000000003</v>
      </c>
      <c r="L72" s="17">
        <v>81.245499999999993</v>
      </c>
      <c r="M72" s="17">
        <v>81.811499999999995</v>
      </c>
      <c r="N72" s="17">
        <v>83.766499999999994</v>
      </c>
      <c r="O72" s="17">
        <v>80.151499999999999</v>
      </c>
      <c r="P72" s="17">
        <v>0.51700000000000002</v>
      </c>
      <c r="Q72" s="17">
        <v>0</v>
      </c>
      <c r="R72" s="17">
        <v>13.429500000000001</v>
      </c>
      <c r="S72" s="17">
        <v>7.7474999999999996</v>
      </c>
      <c r="T72" s="17">
        <v>14.913</v>
      </c>
      <c r="U72" s="17">
        <v>15.667999999999999</v>
      </c>
      <c r="V72" s="17">
        <v>8.7970000000000006</v>
      </c>
      <c r="W72" s="17">
        <v>5.8765000000000001</v>
      </c>
      <c r="X72" s="17">
        <v>16.922000000000001</v>
      </c>
      <c r="Y72" s="17">
        <v>12.283999999999999</v>
      </c>
      <c r="Z72" s="17">
        <v>17</v>
      </c>
      <c r="AA72" s="17">
        <v>10.802</v>
      </c>
      <c r="AB72" s="23">
        <f t="shared" si="29"/>
        <v>5.5616814135492024E-3</v>
      </c>
      <c r="AC72" s="23">
        <f t="shared" si="30"/>
        <v>0</v>
      </c>
      <c r="AD72" s="23">
        <f t="shared" si="31"/>
        <v>9.9172180539965737E-2</v>
      </c>
      <c r="AE72" s="23">
        <f t="shared" si="32"/>
        <v>6.1870612756646244E-2</v>
      </c>
      <c r="AF72" s="23">
        <f t="shared" si="33"/>
        <v>0.10089645140556815</v>
      </c>
      <c r="AG72" s="23">
        <f t="shared" si="34"/>
        <v>0.12337105016574934</v>
      </c>
      <c r="AH72" s="23">
        <f t="shared" si="35"/>
        <v>8.4837379752634001E-2</v>
      </c>
      <c r="AI72" s="23">
        <f t="shared" si="36"/>
        <v>7.1109201904635141E-2</v>
      </c>
      <c r="AJ72" s="23">
        <f t="shared" si="37"/>
        <v>0.20828230486611568</v>
      </c>
      <c r="AK72" s="23">
        <f t="shared" si="38"/>
        <v>0.15015004003104698</v>
      </c>
      <c r="AL72" s="23">
        <f t="shared" si="39"/>
        <v>0.20294509141482575</v>
      </c>
      <c r="AM72" s="23">
        <f t="shared" si="40"/>
        <v>0.134769779729637</v>
      </c>
      <c r="AN72" s="24">
        <f t="shared" si="41"/>
        <v>0.1035804811650311</v>
      </c>
      <c r="AO72" s="24">
        <f t="shared" si="42"/>
        <v>0.10327601371403684</v>
      </c>
      <c r="AQ72" s="49">
        <v>10442</v>
      </c>
      <c r="AR72" s="50" t="s">
        <v>236</v>
      </c>
      <c r="AS72" s="51">
        <f t="shared" si="43"/>
        <v>0.10327126223537945</v>
      </c>
      <c r="AU72" s="4">
        <v>10307</v>
      </c>
      <c r="AV72" s="4" t="s">
        <v>205</v>
      </c>
      <c r="AW72" s="63">
        <f>VLOOKUP($AU72, 'TRL CSP'!$B$5:$DS$138, 103, FALSE)</f>
        <v>141.44999999999999</v>
      </c>
      <c r="AX72" s="66">
        <f>VLOOKUP($AU72, 'TRL CSP'!$B$5:$DS$138, 115, FALSE)</f>
        <v>154.16</v>
      </c>
      <c r="AY72" s="63">
        <v>13.755000000000001</v>
      </c>
      <c r="AZ72" s="66">
        <v>16.071000000000002</v>
      </c>
      <c r="BA72" s="67">
        <f t="shared" si="44"/>
        <v>9.7242841993637336E-2</v>
      </c>
      <c r="BB72" s="71">
        <f t="shared" si="45"/>
        <v>0.10424883238194085</v>
      </c>
    </row>
    <row r="73" spans="2:54" x14ac:dyDescent="0.3">
      <c r="B73" s="4">
        <v>10086</v>
      </c>
      <c r="C73" s="4" t="s">
        <v>206</v>
      </c>
      <c r="D73" s="17">
        <v>6.0649999999999995</v>
      </c>
      <c r="E73" s="17">
        <v>6.35</v>
      </c>
      <c r="F73" s="17">
        <v>6.85</v>
      </c>
      <c r="G73" s="17">
        <v>6.9399999999999995</v>
      </c>
      <c r="H73" s="17">
        <v>7.91</v>
      </c>
      <c r="I73" s="17">
        <v>7.2350000000000003</v>
      </c>
      <c r="J73" s="17">
        <v>5.7750000000000004</v>
      </c>
      <c r="K73" s="17">
        <v>5.5350000000000001</v>
      </c>
      <c r="L73" s="17">
        <v>4.4749999999999996</v>
      </c>
      <c r="M73" s="17">
        <v>4.4399999999999995</v>
      </c>
      <c r="N73" s="17">
        <v>4.5549999999999997</v>
      </c>
      <c r="O73" s="17">
        <v>5.1749999999999998</v>
      </c>
      <c r="P73" s="17">
        <v>0.70050000000000001</v>
      </c>
      <c r="Q73" s="17">
        <v>0.29599999999999999</v>
      </c>
      <c r="R73" s="17">
        <v>0.36849999999999999</v>
      </c>
      <c r="S73" s="17">
        <v>0.6</v>
      </c>
      <c r="T73" s="17">
        <v>1.1779999999999999</v>
      </c>
      <c r="U73" s="17">
        <v>1.1864999999999999</v>
      </c>
      <c r="V73" s="17">
        <v>0.75849999999999995</v>
      </c>
      <c r="W73" s="17">
        <v>0.83000000000000007</v>
      </c>
      <c r="X73" s="17">
        <v>0.34450000000000003</v>
      </c>
      <c r="Y73" s="17">
        <v>0.496</v>
      </c>
      <c r="Z73" s="17">
        <v>0.71950000000000003</v>
      </c>
      <c r="AA73" s="17">
        <v>0.82599999999999996</v>
      </c>
      <c r="AB73" s="23">
        <f t="shared" si="29"/>
        <v>0.11549876339653752</v>
      </c>
      <c r="AC73" s="23">
        <f t="shared" si="30"/>
        <v>4.6614173228346455E-2</v>
      </c>
      <c r="AD73" s="23">
        <f t="shared" si="31"/>
        <v>5.3795620437956208E-2</v>
      </c>
      <c r="AE73" s="23">
        <f t="shared" si="32"/>
        <v>8.645533141210375E-2</v>
      </c>
      <c r="AF73" s="23">
        <f t="shared" si="33"/>
        <v>0.14892541087231351</v>
      </c>
      <c r="AG73" s="23">
        <f t="shared" si="34"/>
        <v>0.16399447131997233</v>
      </c>
      <c r="AH73" s="23">
        <f t="shared" si="35"/>
        <v>0.13134199134199132</v>
      </c>
      <c r="AI73" s="23">
        <f t="shared" si="36"/>
        <v>0.14995483288166217</v>
      </c>
      <c r="AJ73" s="23">
        <f t="shared" si="37"/>
        <v>7.69832402234637E-2</v>
      </c>
      <c r="AK73" s="23">
        <f t="shared" si="38"/>
        <v>0.11171171171171172</v>
      </c>
      <c r="AL73" s="23">
        <f t="shared" si="39"/>
        <v>0.15795828759604832</v>
      </c>
      <c r="AM73" s="23">
        <f t="shared" si="40"/>
        <v>0.15961352657004832</v>
      </c>
      <c r="AN73" s="24">
        <f t="shared" si="41"/>
        <v>0.11690394674934629</v>
      </c>
      <c r="AO73" s="24">
        <f t="shared" si="42"/>
        <v>0.11736146121128553</v>
      </c>
      <c r="AQ73" s="49">
        <v>10307</v>
      </c>
      <c r="AR73" s="50" t="s">
        <v>205</v>
      </c>
      <c r="AS73" s="51">
        <f t="shared" si="43"/>
        <v>0.1035804811650311</v>
      </c>
      <c r="AU73" s="4">
        <v>10086</v>
      </c>
      <c r="AV73" s="4" t="s">
        <v>206</v>
      </c>
      <c r="AW73" s="63">
        <f>VLOOKUP($AU73, 'TRL CSP'!$B$5:$DS$138, 103, FALSE)</f>
        <v>7.7</v>
      </c>
      <c r="AX73" s="66">
        <f>VLOOKUP($AU73, 'TRL CSP'!$B$5:$DS$138, 115, FALSE)</f>
        <v>8.1199999999999992</v>
      </c>
      <c r="AY73" s="63">
        <v>1.1890000000000001</v>
      </c>
      <c r="AZ73" s="66">
        <v>1.167</v>
      </c>
      <c r="BA73" s="67">
        <f t="shared" si="44"/>
        <v>0.15441558441558442</v>
      </c>
      <c r="BB73" s="71">
        <f t="shared" si="45"/>
        <v>0.14371921182266012</v>
      </c>
    </row>
    <row r="74" spans="2:54" x14ac:dyDescent="0.3">
      <c r="B74" s="4">
        <v>10298</v>
      </c>
      <c r="C74" s="4" t="s">
        <v>207</v>
      </c>
      <c r="D74" s="17">
        <v>761.30099999999993</v>
      </c>
      <c r="E74" s="17">
        <v>854.39499999999998</v>
      </c>
      <c r="F74" s="17">
        <v>963.05600000000004</v>
      </c>
      <c r="G74" s="17">
        <v>896.77449999999999</v>
      </c>
      <c r="H74" s="17">
        <v>1064.1695</v>
      </c>
      <c r="I74" s="17">
        <v>949.37799999999993</v>
      </c>
      <c r="J74" s="17">
        <v>807.06500000000005</v>
      </c>
      <c r="K74" s="17">
        <v>733.67200000000003</v>
      </c>
      <c r="L74" s="17">
        <v>768.61750000000006</v>
      </c>
      <c r="M74" s="17">
        <v>850.42499999999995</v>
      </c>
      <c r="N74" s="17">
        <v>842.62699999999995</v>
      </c>
      <c r="O74" s="17">
        <v>718.9085</v>
      </c>
      <c r="P74" s="17">
        <v>29.9025</v>
      </c>
      <c r="Q74" s="17">
        <v>16.234500000000001</v>
      </c>
      <c r="R74" s="17">
        <v>77.021500000000003</v>
      </c>
      <c r="S74" s="17">
        <v>19.094000000000001</v>
      </c>
      <c r="T74" s="17">
        <v>99.95750000000001</v>
      </c>
      <c r="U74" s="17">
        <v>132.48949999999999</v>
      </c>
      <c r="V74" s="17">
        <v>68.70150000000001</v>
      </c>
      <c r="W74" s="17">
        <v>48.269000000000005</v>
      </c>
      <c r="X74" s="17">
        <v>38.999000000000002</v>
      </c>
      <c r="Y74" s="17">
        <v>65.604500000000002</v>
      </c>
      <c r="Z74" s="17">
        <v>111.49600000000001</v>
      </c>
      <c r="AA74" s="17">
        <v>59.869500000000002</v>
      </c>
      <c r="AB74" s="23">
        <f t="shared" si="29"/>
        <v>3.9278156734327163E-2</v>
      </c>
      <c r="AC74" s="23">
        <f t="shared" si="30"/>
        <v>1.9001164566740208E-2</v>
      </c>
      <c r="AD74" s="23">
        <f t="shared" si="31"/>
        <v>7.9976138459238094E-2</v>
      </c>
      <c r="AE74" s="23">
        <f t="shared" si="32"/>
        <v>2.1291863227600696E-2</v>
      </c>
      <c r="AF74" s="23">
        <f t="shared" si="33"/>
        <v>9.3930055315436134E-2</v>
      </c>
      <c r="AG74" s="23">
        <f t="shared" si="34"/>
        <v>0.13955400272599533</v>
      </c>
      <c r="AH74" s="23">
        <f t="shared" si="35"/>
        <v>8.5125113838414507E-2</v>
      </c>
      <c r="AI74" s="23">
        <f t="shared" si="36"/>
        <v>6.5790980165523566E-2</v>
      </c>
      <c r="AJ74" s="23">
        <f t="shared" si="37"/>
        <v>5.0739151788763592E-2</v>
      </c>
      <c r="AK74" s="23">
        <f t="shared" si="38"/>
        <v>7.7143193109327698E-2</v>
      </c>
      <c r="AL74" s="23">
        <f t="shared" si="39"/>
        <v>0.13231951978752166</v>
      </c>
      <c r="AM74" s="23">
        <f t="shared" si="40"/>
        <v>8.3278330969796574E-2</v>
      </c>
      <c r="AN74" s="24">
        <f t="shared" si="41"/>
        <v>7.3952305890723755E-2</v>
      </c>
      <c r="AO74" s="24">
        <f t="shared" si="42"/>
        <v>7.6803622693618206E-2</v>
      </c>
      <c r="AQ74" s="49">
        <v>10080</v>
      </c>
      <c r="AR74" s="50" t="s">
        <v>194</v>
      </c>
      <c r="AS74" s="51">
        <f t="shared" si="43"/>
        <v>0.10362056124329115</v>
      </c>
      <c r="AU74" s="4">
        <v>10298</v>
      </c>
      <c r="AV74" s="4" t="s">
        <v>207</v>
      </c>
      <c r="AW74" s="63">
        <v>1059.4490000000001</v>
      </c>
      <c r="AX74" s="66">
        <v>1068.8900000000001</v>
      </c>
      <c r="AY74" s="63">
        <v>135.76400000000001</v>
      </c>
      <c r="AZ74" s="66">
        <v>64.150999999999996</v>
      </c>
      <c r="BA74" s="67">
        <f t="shared" si="44"/>
        <v>0.12814585695016939</v>
      </c>
      <c r="BB74" s="71">
        <f t="shared" si="45"/>
        <v>6.0016465679349595E-2</v>
      </c>
    </row>
    <row r="75" spans="2:54" x14ac:dyDescent="0.3">
      <c r="B75" s="4">
        <v>10087</v>
      </c>
      <c r="C75" s="4" t="s">
        <v>208</v>
      </c>
      <c r="D75" s="17">
        <v>46.980000000000004</v>
      </c>
      <c r="E75" s="17">
        <v>57.995000000000005</v>
      </c>
      <c r="F75" s="17">
        <v>65.570000000000007</v>
      </c>
      <c r="G75" s="17">
        <v>59.97</v>
      </c>
      <c r="H75" s="17">
        <v>70.734999999999999</v>
      </c>
      <c r="I75" s="17">
        <v>63.825000000000003</v>
      </c>
      <c r="J75" s="17">
        <v>49.765000000000001</v>
      </c>
      <c r="K75" s="17">
        <v>38.644999999999996</v>
      </c>
      <c r="L75" s="17">
        <v>32.965000000000003</v>
      </c>
      <c r="M75" s="17">
        <v>28.9</v>
      </c>
      <c r="N75" s="17">
        <v>28.66</v>
      </c>
      <c r="O75" s="17">
        <v>37.664999999999999</v>
      </c>
      <c r="P75" s="17">
        <v>0</v>
      </c>
      <c r="Q75" s="17">
        <v>0</v>
      </c>
      <c r="R75" s="17">
        <v>1.5215000000000001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23">
        <f t="shared" si="29"/>
        <v>0</v>
      </c>
      <c r="AC75" s="23">
        <f t="shared" si="30"/>
        <v>0</v>
      </c>
      <c r="AD75" s="23">
        <f t="shared" si="31"/>
        <v>2.3204209242031416E-2</v>
      </c>
      <c r="AE75" s="23">
        <f t="shared" si="32"/>
        <v>0</v>
      </c>
      <c r="AF75" s="23">
        <f t="shared" si="33"/>
        <v>0</v>
      </c>
      <c r="AG75" s="23">
        <f t="shared" si="34"/>
        <v>0</v>
      </c>
      <c r="AH75" s="23">
        <f t="shared" si="35"/>
        <v>0</v>
      </c>
      <c r="AI75" s="23">
        <f t="shared" si="36"/>
        <v>0</v>
      </c>
      <c r="AJ75" s="23">
        <f t="shared" si="37"/>
        <v>0</v>
      </c>
      <c r="AK75" s="23">
        <f t="shared" si="38"/>
        <v>0</v>
      </c>
      <c r="AL75" s="23">
        <f t="shared" si="39"/>
        <v>0</v>
      </c>
      <c r="AM75" s="23">
        <f t="shared" si="40"/>
        <v>0</v>
      </c>
      <c r="AN75" s="24">
        <f t="shared" si="41"/>
        <v>1.9336841035026179E-3</v>
      </c>
      <c r="AO75" s="24">
        <f t="shared" si="42"/>
        <v>1.9336841035026179E-3</v>
      </c>
      <c r="AQ75" s="49">
        <v>10202</v>
      </c>
      <c r="AR75" s="50" t="s">
        <v>178</v>
      </c>
      <c r="AS75" s="51">
        <f t="shared" si="43"/>
        <v>0.1047096787495989</v>
      </c>
      <c r="AU75" s="4">
        <v>10087</v>
      </c>
      <c r="AV75" s="4" t="s">
        <v>208</v>
      </c>
      <c r="AW75" s="63">
        <f>VLOOKUP($AU75, 'TRL CSP'!$B$5:$DS$138, 103, FALSE)</f>
        <v>69.06</v>
      </c>
      <c r="AX75" s="66">
        <f>VLOOKUP($AU75, 'TRL CSP'!$B$5:$DS$138, 115, FALSE)</f>
        <v>72.41</v>
      </c>
      <c r="AY75" s="63">
        <v>0</v>
      </c>
      <c r="AZ75" s="66">
        <v>0</v>
      </c>
      <c r="BA75" s="67">
        <f t="shared" si="44"/>
        <v>0</v>
      </c>
      <c r="BB75" s="71">
        <f t="shared" si="45"/>
        <v>0</v>
      </c>
    </row>
    <row r="76" spans="2:54" x14ac:dyDescent="0.3">
      <c r="B76" s="4">
        <v>10706</v>
      </c>
      <c r="C76" s="4" t="s">
        <v>209</v>
      </c>
      <c r="D76" s="17">
        <v>18.273499999999999</v>
      </c>
      <c r="E76" s="17">
        <v>18.089500000000001</v>
      </c>
      <c r="F76" s="17">
        <v>17.842500000000001</v>
      </c>
      <c r="G76" s="17">
        <v>17.600000000000001</v>
      </c>
      <c r="H76" s="17">
        <v>17.363</v>
      </c>
      <c r="I76" s="17">
        <v>18.765999999999998</v>
      </c>
      <c r="J76" s="17">
        <v>18.1145</v>
      </c>
      <c r="K76" s="17">
        <v>18.978000000000002</v>
      </c>
      <c r="L76" s="17">
        <v>20.680500000000002</v>
      </c>
      <c r="M76" s="17">
        <v>20.805499999999999</v>
      </c>
      <c r="N76" s="17">
        <v>20.55</v>
      </c>
      <c r="O76" s="17">
        <v>19.805</v>
      </c>
      <c r="P76" s="17">
        <v>1.8014999999999999</v>
      </c>
      <c r="Q76" s="17">
        <v>1.7749999999999999</v>
      </c>
      <c r="R76" s="17">
        <v>1.5369999999999999</v>
      </c>
      <c r="S76" s="17">
        <v>1.3915</v>
      </c>
      <c r="T76" s="17">
        <v>1.3565</v>
      </c>
      <c r="U76" s="17">
        <v>2.5964999999999998</v>
      </c>
      <c r="V76" s="17">
        <v>1.8089999999999999</v>
      </c>
      <c r="W76" s="17">
        <v>1.2810000000000001</v>
      </c>
      <c r="X76" s="17">
        <v>2.3475000000000001</v>
      </c>
      <c r="Y76" s="17">
        <v>1.0349999999999999</v>
      </c>
      <c r="Z76" s="17">
        <v>1.9079999999999999</v>
      </c>
      <c r="AA76" s="17">
        <v>2.0910000000000002</v>
      </c>
      <c r="AB76" s="23">
        <f t="shared" si="29"/>
        <v>9.8585383205187838E-2</v>
      </c>
      <c r="AC76" s="23">
        <f t="shared" si="30"/>
        <v>9.8123220652864912E-2</v>
      </c>
      <c r="AD76" s="23">
        <f t="shared" si="31"/>
        <v>8.6142636962309088E-2</v>
      </c>
      <c r="AE76" s="23">
        <f t="shared" si="32"/>
        <v>7.9062499999999994E-2</v>
      </c>
      <c r="AF76" s="23">
        <f t="shared" si="33"/>
        <v>7.8125899902090651E-2</v>
      </c>
      <c r="AG76" s="23">
        <f t="shared" si="34"/>
        <v>0.13836193115208356</v>
      </c>
      <c r="AH76" s="23">
        <f t="shared" si="35"/>
        <v>9.9864749234039027E-2</v>
      </c>
      <c r="AI76" s="23">
        <f t="shared" si="36"/>
        <v>6.749920961112868E-2</v>
      </c>
      <c r="AJ76" s="23">
        <f t="shared" si="37"/>
        <v>0.11351272938275186</v>
      </c>
      <c r="AK76" s="23">
        <f t="shared" si="38"/>
        <v>4.9746461272259741E-2</v>
      </c>
      <c r="AL76" s="23">
        <f t="shared" si="39"/>
        <v>9.2846715328467153E-2</v>
      </c>
      <c r="AM76" s="23">
        <f t="shared" si="40"/>
        <v>0.10557939914163091</v>
      </c>
      <c r="AN76" s="24">
        <f t="shared" si="41"/>
        <v>9.2287569653734455E-2</v>
      </c>
      <c r="AO76" s="24">
        <f t="shared" si="42"/>
        <v>9.2870101251040837E-2</v>
      </c>
      <c r="AQ76" s="49">
        <v>10209</v>
      </c>
      <c r="AR76" s="50" t="s">
        <v>180</v>
      </c>
      <c r="AS76" s="51">
        <f t="shared" si="43"/>
        <v>0.10479098338071814</v>
      </c>
      <c r="AU76" s="4">
        <v>10706</v>
      </c>
      <c r="AV76" s="4" t="s">
        <v>209</v>
      </c>
      <c r="AW76" s="63">
        <f>VLOOKUP($AU76, 'TRL CSP'!$B$5:$DS$138, 103, FALSE)</f>
        <v>17.2</v>
      </c>
      <c r="AX76" s="66">
        <f>VLOOKUP($AU76, 'TRL CSP'!$B$5:$DS$138, 115, FALSE)</f>
        <v>17.526</v>
      </c>
      <c r="AY76" s="63">
        <v>1.464</v>
      </c>
      <c r="AZ76" s="66">
        <v>1.2490000000000001</v>
      </c>
      <c r="BA76" s="67">
        <f t="shared" si="44"/>
        <v>8.5116279069767445E-2</v>
      </c>
      <c r="BB76" s="71">
        <f t="shared" si="45"/>
        <v>7.1265548328198119E-2</v>
      </c>
    </row>
    <row r="77" spans="2:54" x14ac:dyDescent="0.3">
      <c r="B77" s="4">
        <v>10333</v>
      </c>
      <c r="C77" s="4" t="s">
        <v>210</v>
      </c>
      <c r="D77" s="17">
        <v>23.363500000000002</v>
      </c>
      <c r="E77" s="17">
        <v>27.3035</v>
      </c>
      <c r="F77" s="17">
        <v>34.144999999999996</v>
      </c>
      <c r="G77" s="17">
        <v>32.856000000000002</v>
      </c>
      <c r="H77" s="17">
        <v>35.563000000000002</v>
      </c>
      <c r="I77" s="17">
        <v>33.628500000000003</v>
      </c>
      <c r="J77" s="17">
        <v>24.935000000000002</v>
      </c>
      <c r="K77" s="17">
        <v>22.167499999999997</v>
      </c>
      <c r="L77" s="17">
        <v>20.917999999999999</v>
      </c>
      <c r="M77" s="17">
        <v>26.999500000000001</v>
      </c>
      <c r="N77" s="17">
        <v>27.679500000000001</v>
      </c>
      <c r="O77" s="17">
        <v>23.002000000000002</v>
      </c>
      <c r="P77" s="17">
        <v>0.58950000000000002</v>
      </c>
      <c r="Q77" s="17">
        <v>0</v>
      </c>
      <c r="R77" s="17">
        <v>2.3869999999999996</v>
      </c>
      <c r="S77" s="17">
        <v>1.6600000000000001</v>
      </c>
      <c r="T77" s="17">
        <v>1.569</v>
      </c>
      <c r="U77" s="17">
        <v>5.343</v>
      </c>
      <c r="V77" s="17">
        <v>3.2649999999999997</v>
      </c>
      <c r="W77" s="17">
        <v>2.6835</v>
      </c>
      <c r="X77" s="17">
        <v>1.0409999999999999</v>
      </c>
      <c r="Y77" s="17">
        <v>4.1555</v>
      </c>
      <c r="Z77" s="17">
        <v>5.4485000000000001</v>
      </c>
      <c r="AA77" s="17">
        <v>3.867</v>
      </c>
      <c r="AB77" s="23">
        <f t="shared" si="29"/>
        <v>2.5231664776253555E-2</v>
      </c>
      <c r="AC77" s="23">
        <f t="shared" si="30"/>
        <v>0</v>
      </c>
      <c r="AD77" s="23">
        <f t="shared" si="31"/>
        <v>6.9907746375750465E-2</v>
      </c>
      <c r="AE77" s="23">
        <f t="shared" si="32"/>
        <v>5.0523496469442417E-2</v>
      </c>
      <c r="AF77" s="23">
        <f t="shared" si="33"/>
        <v>4.4118887607907088E-2</v>
      </c>
      <c r="AG77" s="23">
        <f t="shared" si="34"/>
        <v>0.15888309023596056</v>
      </c>
      <c r="AH77" s="23">
        <f t="shared" si="35"/>
        <v>0.13094044515740924</v>
      </c>
      <c r="AI77" s="23">
        <f t="shared" si="36"/>
        <v>0.1210555994135559</v>
      </c>
      <c r="AJ77" s="23">
        <f t="shared" si="37"/>
        <v>4.9765751983937276E-2</v>
      </c>
      <c r="AK77" s="23">
        <f t="shared" si="38"/>
        <v>0.1539102575973629</v>
      </c>
      <c r="AL77" s="23">
        <f t="shared" si="39"/>
        <v>0.19684242851207573</v>
      </c>
      <c r="AM77" s="23">
        <f t="shared" si="40"/>
        <v>0.16811581601599859</v>
      </c>
      <c r="AN77" s="24">
        <f t="shared" si="41"/>
        <v>9.7441265345471151E-2</v>
      </c>
      <c r="AO77" s="24">
        <f t="shared" si="42"/>
        <v>0.10109146843678779</v>
      </c>
      <c r="AQ77" s="49">
        <v>10190</v>
      </c>
      <c r="AR77" s="50" t="s">
        <v>174</v>
      </c>
      <c r="AS77" s="51">
        <f t="shared" si="43"/>
        <v>0.10488187707259367</v>
      </c>
      <c r="AU77" s="4">
        <v>10333</v>
      </c>
      <c r="AV77" s="4" t="s">
        <v>210</v>
      </c>
      <c r="AW77" s="63">
        <f>VLOOKUP($AU77, 'TRL CSP'!$B$5:$DS$138, 103, FALSE)</f>
        <v>35.691000000000003</v>
      </c>
      <c r="AX77" s="66">
        <f>VLOOKUP($AU77, 'TRL CSP'!$B$5:$DS$138, 115, FALSE)</f>
        <v>35.435000000000002</v>
      </c>
      <c r="AY77" s="63">
        <v>3.1379999999999999</v>
      </c>
      <c r="AZ77" s="66">
        <v>0</v>
      </c>
      <c r="BA77" s="67">
        <f t="shared" si="44"/>
        <v>8.792132470370681E-2</v>
      </c>
      <c r="BB77" s="71">
        <f t="shared" si="45"/>
        <v>0</v>
      </c>
    </row>
    <row r="78" spans="2:54" x14ac:dyDescent="0.3">
      <c r="B78" s="4">
        <v>10089</v>
      </c>
      <c r="C78" s="4" t="s">
        <v>211</v>
      </c>
      <c r="D78" s="17">
        <v>128.32150000000001</v>
      </c>
      <c r="E78" s="17">
        <v>151.72800000000001</v>
      </c>
      <c r="F78" s="17">
        <v>169.22300000000001</v>
      </c>
      <c r="G78" s="17">
        <v>164.04500000000002</v>
      </c>
      <c r="H78" s="17">
        <v>196.054</v>
      </c>
      <c r="I78" s="17">
        <v>178.72149999999999</v>
      </c>
      <c r="J78" s="17">
        <v>118.20750000000001</v>
      </c>
      <c r="K78" s="17">
        <v>153.69</v>
      </c>
      <c r="L78" s="17">
        <v>169.00299999999999</v>
      </c>
      <c r="M78" s="17">
        <v>181.15550000000002</v>
      </c>
      <c r="N78" s="17">
        <v>187.99449999999999</v>
      </c>
      <c r="O78" s="17">
        <v>158.46</v>
      </c>
      <c r="P78" s="17">
        <v>2.3014999999999999</v>
      </c>
      <c r="Q78" s="17">
        <v>3.3809999999999998</v>
      </c>
      <c r="R78" s="17">
        <v>11.0425</v>
      </c>
      <c r="S78" s="17">
        <v>3.1404999999999998</v>
      </c>
      <c r="T78" s="17">
        <v>14.3515</v>
      </c>
      <c r="U78" s="17">
        <v>34.548499999999997</v>
      </c>
      <c r="V78" s="17">
        <v>4.04</v>
      </c>
      <c r="W78" s="17">
        <v>14.259</v>
      </c>
      <c r="X78" s="17">
        <v>16.498999999999999</v>
      </c>
      <c r="Y78" s="17">
        <v>16.581</v>
      </c>
      <c r="Z78" s="17">
        <v>26.593</v>
      </c>
      <c r="AA78" s="17">
        <v>23.343499999999999</v>
      </c>
      <c r="AB78" s="23">
        <f t="shared" si="29"/>
        <v>1.7935420019248523E-2</v>
      </c>
      <c r="AC78" s="23">
        <f t="shared" si="30"/>
        <v>2.2283296425181901E-2</v>
      </c>
      <c r="AD78" s="23">
        <f t="shared" si="31"/>
        <v>6.525413212152012E-2</v>
      </c>
      <c r="AE78" s="23">
        <f t="shared" si="32"/>
        <v>1.9144137279405039E-2</v>
      </c>
      <c r="AF78" s="23">
        <f t="shared" si="33"/>
        <v>7.3201770940659203E-2</v>
      </c>
      <c r="AG78" s="23">
        <f t="shared" si="34"/>
        <v>0.19330914299622595</v>
      </c>
      <c r="AH78" s="23">
        <f t="shared" si="35"/>
        <v>3.4177188418670554E-2</v>
      </c>
      <c r="AI78" s="23">
        <f t="shared" si="36"/>
        <v>9.2777669334374396E-2</v>
      </c>
      <c r="AJ78" s="23">
        <f t="shared" si="37"/>
        <v>9.7625485938119441E-2</v>
      </c>
      <c r="AK78" s="23">
        <f t="shared" si="38"/>
        <v>9.1529100689738921E-2</v>
      </c>
      <c r="AL78" s="23">
        <f t="shared" si="39"/>
        <v>0.14145626600778216</v>
      </c>
      <c r="AM78" s="23">
        <f t="shared" si="40"/>
        <v>0.14731477975514323</v>
      </c>
      <c r="AN78" s="24">
        <f t="shared" si="41"/>
        <v>8.3000699160505786E-2</v>
      </c>
      <c r="AO78" s="24">
        <f t="shared" si="42"/>
        <v>8.1458452226686309E-2</v>
      </c>
      <c r="AQ78" s="49">
        <v>10247</v>
      </c>
      <c r="AR78" s="50" t="s">
        <v>190</v>
      </c>
      <c r="AS78" s="51">
        <f t="shared" si="43"/>
        <v>0.10528278816929114</v>
      </c>
      <c r="AU78" s="4">
        <v>10089</v>
      </c>
      <c r="AV78" s="4" t="s">
        <v>211</v>
      </c>
      <c r="AW78" s="63">
        <f>VLOOKUP($AU78, 'TRL CSP'!$B$5:$DS$138, 103, FALSE)</f>
        <v>176.39699999999999</v>
      </c>
      <c r="AX78" s="66">
        <f>VLOOKUP($AU78, 'TRL CSP'!$B$5:$DS$138, 115, FALSE)</f>
        <v>215.71100000000001</v>
      </c>
      <c r="AY78" s="63">
        <v>9.6479999999999997</v>
      </c>
      <c r="AZ78" s="66">
        <v>19.055</v>
      </c>
      <c r="BA78" s="67">
        <f t="shared" si="44"/>
        <v>5.4694807734825421E-2</v>
      </c>
      <c r="BB78" s="71">
        <f t="shared" si="45"/>
        <v>8.8335782598013071E-2</v>
      </c>
    </row>
    <row r="79" spans="2:54" x14ac:dyDescent="0.3">
      <c r="B79" s="4">
        <v>10338</v>
      </c>
      <c r="C79" s="4" t="s">
        <v>212</v>
      </c>
      <c r="D79" s="17">
        <v>2.8025000000000002</v>
      </c>
      <c r="E79" s="17">
        <v>3.343</v>
      </c>
      <c r="F79" s="17">
        <v>3.9965000000000002</v>
      </c>
      <c r="G79" s="17">
        <v>4.1684999999999999</v>
      </c>
      <c r="H79" s="17">
        <v>4.2635000000000005</v>
      </c>
      <c r="I79" s="17">
        <v>3.6310000000000002</v>
      </c>
      <c r="J79" s="17">
        <v>3.698</v>
      </c>
      <c r="K79" s="17">
        <v>4.4515000000000002</v>
      </c>
      <c r="L79" s="17">
        <v>4.9655000000000005</v>
      </c>
      <c r="M79" s="17">
        <v>4.734</v>
      </c>
      <c r="N79" s="17">
        <v>4.7264999999999997</v>
      </c>
      <c r="O79" s="17">
        <v>3.7250000000000001</v>
      </c>
      <c r="P79" s="17">
        <v>0.2515</v>
      </c>
      <c r="Q79" s="17">
        <v>0</v>
      </c>
      <c r="R79" s="17">
        <v>0.124</v>
      </c>
      <c r="S79" s="17">
        <v>0.43800000000000006</v>
      </c>
      <c r="T79" s="17">
        <v>0.255</v>
      </c>
      <c r="U79" s="17">
        <v>0.41000000000000003</v>
      </c>
      <c r="V79" s="17">
        <v>0.45550000000000002</v>
      </c>
      <c r="W79" s="17">
        <v>0.92999999999999994</v>
      </c>
      <c r="X79" s="17">
        <v>0.51900000000000002</v>
      </c>
      <c r="Y79" s="17">
        <v>0.55600000000000005</v>
      </c>
      <c r="Z79" s="17">
        <v>0.81100000000000005</v>
      </c>
      <c r="AA79" s="17">
        <v>0.1925</v>
      </c>
      <c r="AB79" s="23">
        <f t="shared" si="29"/>
        <v>8.9741302408563775E-2</v>
      </c>
      <c r="AC79" s="23">
        <f t="shared" si="30"/>
        <v>0</v>
      </c>
      <c r="AD79" s="23">
        <f t="shared" si="31"/>
        <v>3.1027148755160765E-2</v>
      </c>
      <c r="AE79" s="23">
        <f t="shared" si="32"/>
        <v>0.10507376754228141</v>
      </c>
      <c r="AF79" s="23">
        <f t="shared" si="33"/>
        <v>5.9810015245690157E-2</v>
      </c>
      <c r="AG79" s="23">
        <f t="shared" si="34"/>
        <v>0.11291655191407327</v>
      </c>
      <c r="AH79" s="23">
        <f t="shared" si="35"/>
        <v>0.12317468902109249</v>
      </c>
      <c r="AI79" s="23">
        <f t="shared" si="36"/>
        <v>0.20891834213186564</v>
      </c>
      <c r="AJ79" s="23">
        <f t="shared" si="37"/>
        <v>0.10452119625415365</v>
      </c>
      <c r="AK79" s="23">
        <f t="shared" si="38"/>
        <v>0.11744824672581328</v>
      </c>
      <c r="AL79" s="23">
        <f t="shared" si="39"/>
        <v>0.17158573997672699</v>
      </c>
      <c r="AM79" s="23">
        <f t="shared" si="40"/>
        <v>5.1677852348993289E-2</v>
      </c>
      <c r="AN79" s="24">
        <f t="shared" si="41"/>
        <v>9.7991237693701258E-2</v>
      </c>
      <c r="AO79" s="24">
        <f t="shared" si="42"/>
        <v>0.1023703656367102</v>
      </c>
      <c r="AQ79" s="49">
        <v>10291</v>
      </c>
      <c r="AR79" s="50" t="s">
        <v>203</v>
      </c>
      <c r="AS79" s="51">
        <f t="shared" si="43"/>
        <v>0.10585280389253442</v>
      </c>
      <c r="AU79" s="4">
        <v>10338</v>
      </c>
      <c r="AV79" s="4" t="s">
        <v>212</v>
      </c>
      <c r="AW79" s="63">
        <f>VLOOKUP($AU79, 'TRL CSP'!$B$5:$DS$138, 103, FALSE)</f>
        <v>4.3609999999999998</v>
      </c>
      <c r="AX79" s="66">
        <f>VLOOKUP($AU79, 'TRL CSP'!$B$5:$DS$138, 115, FALSE)</f>
        <v>4.1660000000000004</v>
      </c>
      <c r="AY79" s="63">
        <v>0.49</v>
      </c>
      <c r="AZ79" s="66">
        <v>0.02</v>
      </c>
      <c r="BA79" s="67">
        <f t="shared" si="44"/>
        <v>0.11235955056179776</v>
      </c>
      <c r="BB79" s="71">
        <f t="shared" si="45"/>
        <v>4.8007681228996639E-3</v>
      </c>
    </row>
    <row r="80" spans="2:54" x14ac:dyDescent="0.3">
      <c r="B80" s="4">
        <v>10091</v>
      </c>
      <c r="C80" s="4" t="s">
        <v>213</v>
      </c>
      <c r="D80" s="17">
        <v>11.91</v>
      </c>
      <c r="E80" s="17">
        <v>13.916499999999999</v>
      </c>
      <c r="F80" s="17">
        <v>15.5715</v>
      </c>
      <c r="G80" s="17">
        <v>15.938500000000001</v>
      </c>
      <c r="H80" s="17">
        <v>16.136499999999998</v>
      </c>
      <c r="I80" s="17">
        <v>14.4215</v>
      </c>
      <c r="J80" s="17">
        <v>12.538</v>
      </c>
      <c r="K80" s="17">
        <v>10.7705</v>
      </c>
      <c r="L80" s="17">
        <v>10.695499999999999</v>
      </c>
      <c r="M80" s="17">
        <v>12.276499999999999</v>
      </c>
      <c r="N80" s="17">
        <v>12.027999999999999</v>
      </c>
      <c r="O80" s="17">
        <v>10.7615</v>
      </c>
      <c r="P80" s="17">
        <v>0.17399999999999999</v>
      </c>
      <c r="Q80" s="17">
        <v>0.29100000000000004</v>
      </c>
      <c r="R80" s="17">
        <v>0.71900000000000008</v>
      </c>
      <c r="S80" s="17">
        <v>1.3305</v>
      </c>
      <c r="T80" s="17">
        <v>0.73350000000000004</v>
      </c>
      <c r="U80" s="17">
        <v>9.2499999999999999E-2</v>
      </c>
      <c r="V80" s="17">
        <v>0.84450000000000003</v>
      </c>
      <c r="W80" s="17">
        <v>1.0880000000000001</v>
      </c>
      <c r="X80" s="17">
        <v>1.2244999999999999</v>
      </c>
      <c r="Y80" s="17">
        <v>1.702</v>
      </c>
      <c r="Z80" s="17">
        <v>2.0034999999999998</v>
      </c>
      <c r="AA80" s="17">
        <v>1.4535</v>
      </c>
      <c r="AB80" s="23">
        <f t="shared" si="29"/>
        <v>1.4609571788413097E-2</v>
      </c>
      <c r="AC80" s="23">
        <f t="shared" si="30"/>
        <v>2.0910430065030721E-2</v>
      </c>
      <c r="AD80" s="23">
        <f t="shared" si="31"/>
        <v>4.61741001188068E-2</v>
      </c>
      <c r="AE80" s="23">
        <f t="shared" si="32"/>
        <v>8.3477115161401633E-2</v>
      </c>
      <c r="AF80" s="23">
        <f t="shared" si="33"/>
        <v>4.5455953893347389E-2</v>
      </c>
      <c r="AG80" s="23">
        <f t="shared" si="34"/>
        <v>6.4140346011163883E-3</v>
      </c>
      <c r="AH80" s="23">
        <f t="shared" si="35"/>
        <v>6.7355240070186631E-2</v>
      </c>
      <c r="AI80" s="23">
        <f t="shared" si="36"/>
        <v>0.10101666589294833</v>
      </c>
      <c r="AJ80" s="23">
        <f t="shared" si="37"/>
        <v>0.11448740124351363</v>
      </c>
      <c r="AK80" s="23">
        <f t="shared" si="38"/>
        <v>0.1386388628680813</v>
      </c>
      <c r="AL80" s="23">
        <f t="shared" si="39"/>
        <v>0.16656967076820753</v>
      </c>
      <c r="AM80" s="23">
        <f t="shared" si="40"/>
        <v>0.13506481438461182</v>
      </c>
      <c r="AN80" s="24">
        <f t="shared" si="41"/>
        <v>7.8347821737972098E-2</v>
      </c>
      <c r="AO80" s="24">
        <f t="shared" si="42"/>
        <v>8.065276207836887E-2</v>
      </c>
      <c r="AQ80" s="49">
        <v>10231</v>
      </c>
      <c r="AR80" s="50" t="s">
        <v>184</v>
      </c>
      <c r="AS80" s="51">
        <f t="shared" si="43"/>
        <v>0.10686711636917411</v>
      </c>
      <c r="AU80" s="4">
        <v>10091</v>
      </c>
      <c r="AV80" s="4" t="s">
        <v>213</v>
      </c>
      <c r="AW80" s="63">
        <f>VLOOKUP($AU80, 'TRL CSP'!$B$5:$DS$138, 103, FALSE)</f>
        <v>16.262</v>
      </c>
      <c r="AX80" s="66">
        <f>VLOOKUP($AU80, 'TRL CSP'!$B$5:$DS$138, 115, FALSE)</f>
        <v>16.010999999999999</v>
      </c>
      <c r="AY80" s="63">
        <v>1.1890000000000001</v>
      </c>
      <c r="AZ80" s="66">
        <v>0.27800000000000002</v>
      </c>
      <c r="BA80" s="67">
        <f t="shared" si="44"/>
        <v>7.3115237978108469E-2</v>
      </c>
      <c r="BB80" s="71">
        <f t="shared" si="45"/>
        <v>1.7363062894260199E-2</v>
      </c>
    </row>
    <row r="81" spans="2:54" x14ac:dyDescent="0.3">
      <c r="B81" s="4">
        <v>10342</v>
      </c>
      <c r="C81" s="4" t="s">
        <v>214</v>
      </c>
      <c r="D81" s="17">
        <v>44.615000000000002</v>
      </c>
      <c r="E81" s="17">
        <v>53.448499999999996</v>
      </c>
      <c r="F81" s="17">
        <v>60.643500000000003</v>
      </c>
      <c r="G81" s="17">
        <v>57.578000000000003</v>
      </c>
      <c r="H81" s="17">
        <v>62.126999999999995</v>
      </c>
      <c r="I81" s="17">
        <v>56.991500000000002</v>
      </c>
      <c r="J81" s="17">
        <v>48.14</v>
      </c>
      <c r="K81" s="17">
        <v>47.986000000000004</v>
      </c>
      <c r="L81" s="17">
        <v>62.521000000000001</v>
      </c>
      <c r="M81" s="17">
        <v>64.209500000000006</v>
      </c>
      <c r="N81" s="17">
        <v>65.210999999999999</v>
      </c>
      <c r="O81" s="17">
        <v>54.971000000000004</v>
      </c>
      <c r="P81" s="17">
        <v>0.96650000000000003</v>
      </c>
      <c r="Q81" s="17">
        <v>0</v>
      </c>
      <c r="R81" s="17">
        <v>2.0225</v>
      </c>
      <c r="S81" s="17">
        <v>2.4465000000000003</v>
      </c>
      <c r="T81" s="17">
        <v>3.302</v>
      </c>
      <c r="U81" s="17">
        <v>6.4455</v>
      </c>
      <c r="V81" s="17">
        <v>1.962</v>
      </c>
      <c r="W81" s="17">
        <v>4.7244999999999999</v>
      </c>
      <c r="X81" s="17">
        <v>14.977</v>
      </c>
      <c r="Y81" s="17">
        <v>6.4960000000000004</v>
      </c>
      <c r="Z81" s="17">
        <v>10.968</v>
      </c>
      <c r="AA81" s="17">
        <v>10.7095</v>
      </c>
      <c r="AB81" s="23">
        <f t="shared" si="29"/>
        <v>2.1663117785498152E-2</v>
      </c>
      <c r="AC81" s="23">
        <f t="shared" si="30"/>
        <v>0</v>
      </c>
      <c r="AD81" s="23">
        <f t="shared" si="31"/>
        <v>3.335064763742198E-2</v>
      </c>
      <c r="AE81" s="23">
        <f t="shared" si="32"/>
        <v>4.249018722428706E-2</v>
      </c>
      <c r="AF81" s="23">
        <f t="shared" si="33"/>
        <v>5.3149194392132247E-2</v>
      </c>
      <c r="AG81" s="23">
        <f t="shared" si="34"/>
        <v>0.11309581253344797</v>
      </c>
      <c r="AH81" s="23">
        <f t="shared" si="35"/>
        <v>4.0756127960116323E-2</v>
      </c>
      <c r="AI81" s="23">
        <f t="shared" si="36"/>
        <v>9.8455799608219055E-2</v>
      </c>
      <c r="AJ81" s="23">
        <f t="shared" si="37"/>
        <v>0.23955151069240735</v>
      </c>
      <c r="AK81" s="23">
        <f t="shared" si="38"/>
        <v>0.1011688301575312</v>
      </c>
      <c r="AL81" s="23">
        <f t="shared" si="39"/>
        <v>0.16819248286332061</v>
      </c>
      <c r="AM81" s="23">
        <f t="shared" si="40"/>
        <v>0.1948209055683906</v>
      </c>
      <c r="AN81" s="24">
        <f t="shared" si="41"/>
        <v>9.2224551368564375E-2</v>
      </c>
      <c r="AO81" s="24">
        <f t="shared" si="42"/>
        <v>9.5371934943096037E-2</v>
      </c>
      <c r="AQ81" s="49">
        <v>10111</v>
      </c>
      <c r="AR81" s="50" t="s">
        <v>158</v>
      </c>
      <c r="AS81" s="51">
        <f t="shared" si="43"/>
        <v>0.11010570926420316</v>
      </c>
      <c r="AU81" s="4">
        <v>10342</v>
      </c>
      <c r="AV81" s="4" t="s">
        <v>214</v>
      </c>
      <c r="AW81" s="63">
        <f>VLOOKUP($AU81, 'TRL CSP'!$B$5:$DS$138, 103, FALSE)</f>
        <v>62.65</v>
      </c>
      <c r="AX81" s="66">
        <f>VLOOKUP($AU81, 'TRL CSP'!$B$5:$DS$138, 115, FALSE)</f>
        <v>61.603999999999999</v>
      </c>
      <c r="AY81" s="63">
        <v>5.6959999999999997</v>
      </c>
      <c r="AZ81" s="66">
        <v>0.90800000000000003</v>
      </c>
      <c r="BA81" s="67">
        <f t="shared" si="44"/>
        <v>9.0917797286512364E-2</v>
      </c>
      <c r="BB81" s="71">
        <f t="shared" si="45"/>
        <v>1.4739302642685541E-2</v>
      </c>
    </row>
    <row r="82" spans="2:54" x14ac:dyDescent="0.3">
      <c r="B82" s="4">
        <v>10343</v>
      </c>
      <c r="C82" s="4" t="s">
        <v>215</v>
      </c>
      <c r="D82" s="17">
        <v>13.625</v>
      </c>
      <c r="E82" s="17">
        <v>16.384</v>
      </c>
      <c r="F82" s="17">
        <v>19.508499999999998</v>
      </c>
      <c r="G82" s="17">
        <v>18.849499999999999</v>
      </c>
      <c r="H82" s="17">
        <v>19.036000000000001</v>
      </c>
      <c r="I82" s="17">
        <v>17.116</v>
      </c>
      <c r="J82" s="17">
        <v>15.449</v>
      </c>
      <c r="K82" s="17">
        <v>16.170000000000002</v>
      </c>
      <c r="L82" s="17">
        <v>16.518999999999998</v>
      </c>
      <c r="M82" s="17">
        <v>15.884</v>
      </c>
      <c r="N82" s="17">
        <v>14.782999999999999</v>
      </c>
      <c r="O82" s="17">
        <v>13.3765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23">
        <f t="shared" si="29"/>
        <v>0</v>
      </c>
      <c r="AC82" s="23">
        <f t="shared" si="30"/>
        <v>0</v>
      </c>
      <c r="AD82" s="23">
        <f t="shared" si="31"/>
        <v>0</v>
      </c>
      <c r="AE82" s="23">
        <f t="shared" si="32"/>
        <v>0</v>
      </c>
      <c r="AF82" s="23">
        <f t="shared" si="33"/>
        <v>0</v>
      </c>
      <c r="AG82" s="23">
        <f t="shared" si="34"/>
        <v>0</v>
      </c>
      <c r="AH82" s="23">
        <f t="shared" si="35"/>
        <v>0</v>
      </c>
      <c r="AI82" s="23">
        <f t="shared" si="36"/>
        <v>0</v>
      </c>
      <c r="AJ82" s="23">
        <f t="shared" si="37"/>
        <v>0</v>
      </c>
      <c r="AK82" s="23">
        <f t="shared" si="38"/>
        <v>0</v>
      </c>
      <c r="AL82" s="23">
        <f t="shared" si="39"/>
        <v>0</v>
      </c>
      <c r="AM82" s="23">
        <f t="shared" si="40"/>
        <v>0</v>
      </c>
      <c r="AN82" s="24">
        <f t="shared" si="41"/>
        <v>0</v>
      </c>
      <c r="AO82" s="24">
        <f t="shared" si="42"/>
        <v>0</v>
      </c>
      <c r="AQ82" s="49">
        <v>10027</v>
      </c>
      <c r="AR82" s="50" t="s">
        <v>146</v>
      </c>
      <c r="AS82" s="51">
        <f t="shared" si="43"/>
        <v>0.11013197203806928</v>
      </c>
      <c r="AU82" s="4">
        <v>10343</v>
      </c>
      <c r="AV82" s="4" t="s">
        <v>215</v>
      </c>
      <c r="AW82" s="63">
        <f>VLOOKUP($AU82, 'TRL CSP'!$B$5:$DS$138, 103, FALSE)</f>
        <v>18.946999999999999</v>
      </c>
      <c r="AX82" s="66">
        <f>VLOOKUP($AU82, 'TRL CSP'!$B$5:$DS$138, 115, FALSE)</f>
        <v>19.125</v>
      </c>
      <c r="AY82" s="63">
        <v>0</v>
      </c>
      <c r="AZ82" s="66">
        <v>0</v>
      </c>
      <c r="BA82" s="67">
        <f t="shared" si="44"/>
        <v>0</v>
      </c>
      <c r="BB82" s="71">
        <f t="shared" si="45"/>
        <v>0</v>
      </c>
    </row>
    <row r="83" spans="2:54" x14ac:dyDescent="0.3">
      <c r="B83" s="4">
        <v>10352</v>
      </c>
      <c r="C83" s="4" t="s">
        <v>216</v>
      </c>
      <c r="D83" s="17">
        <v>21.515000000000001</v>
      </c>
      <c r="E83" s="17">
        <v>25.97</v>
      </c>
      <c r="F83" s="17">
        <v>30.033000000000001</v>
      </c>
      <c r="G83" s="17">
        <v>30.181999999999999</v>
      </c>
      <c r="H83" s="17">
        <v>35.3065</v>
      </c>
      <c r="I83" s="17">
        <v>33.630499999999998</v>
      </c>
      <c r="J83" s="17">
        <v>24.936500000000002</v>
      </c>
      <c r="K83" s="17">
        <v>20.690999999999999</v>
      </c>
      <c r="L83" s="17">
        <v>19.165500000000002</v>
      </c>
      <c r="M83" s="17">
        <v>20.007999999999999</v>
      </c>
      <c r="N83" s="17">
        <v>20.7895</v>
      </c>
      <c r="O83" s="17">
        <v>20.2</v>
      </c>
      <c r="P83" s="17">
        <v>0.14000000000000001</v>
      </c>
      <c r="Q83" s="17">
        <v>0.98899999999999999</v>
      </c>
      <c r="R83" s="17">
        <v>3.3605</v>
      </c>
      <c r="S83" s="17">
        <v>2.4645000000000001</v>
      </c>
      <c r="T83" s="17">
        <v>4.5884999999999998</v>
      </c>
      <c r="U83" s="17">
        <v>7.4740000000000002</v>
      </c>
      <c r="V83" s="17">
        <v>2.4820000000000002</v>
      </c>
      <c r="W83" s="17">
        <v>1.3895</v>
      </c>
      <c r="X83" s="17">
        <v>3.0105</v>
      </c>
      <c r="Y83" s="17">
        <v>2.66</v>
      </c>
      <c r="Z83" s="17">
        <v>4.4365000000000006</v>
      </c>
      <c r="AA83" s="17">
        <v>3.3109999999999999</v>
      </c>
      <c r="AB83" s="23">
        <f t="shared" si="29"/>
        <v>6.5070880780850578E-3</v>
      </c>
      <c r="AC83" s="23">
        <f t="shared" si="30"/>
        <v>3.8082402772429726E-2</v>
      </c>
      <c r="AD83" s="23">
        <f t="shared" si="31"/>
        <v>0.11189358372456963</v>
      </c>
      <c r="AE83" s="23">
        <f t="shared" si="32"/>
        <v>8.1654628586574782E-2</v>
      </c>
      <c r="AF83" s="23">
        <f t="shared" si="33"/>
        <v>0.12996190503165139</v>
      </c>
      <c r="AG83" s="23">
        <f t="shared" si="34"/>
        <v>0.22223874161847135</v>
      </c>
      <c r="AH83" s="23">
        <f t="shared" si="35"/>
        <v>9.9532813345898585E-2</v>
      </c>
      <c r="AI83" s="23">
        <f t="shared" si="36"/>
        <v>6.7154801604562372E-2</v>
      </c>
      <c r="AJ83" s="23">
        <f t="shared" si="37"/>
        <v>0.15707912655552944</v>
      </c>
      <c r="AK83" s="23">
        <f t="shared" si="38"/>
        <v>0.13294682127149141</v>
      </c>
      <c r="AL83" s="23">
        <f t="shared" si="39"/>
        <v>0.21340099569494217</v>
      </c>
      <c r="AM83" s="23">
        <f t="shared" si="40"/>
        <v>0.16391089108910892</v>
      </c>
      <c r="AN83" s="24">
        <f t="shared" si="41"/>
        <v>0.11869698328110957</v>
      </c>
      <c r="AO83" s="24">
        <f t="shared" si="42"/>
        <v>0.12249082716229331</v>
      </c>
      <c r="AQ83" s="49">
        <v>10172</v>
      </c>
      <c r="AR83" s="50" t="s">
        <v>168</v>
      </c>
      <c r="AS83" s="51">
        <f t="shared" si="43"/>
        <v>0.11336053649941795</v>
      </c>
      <c r="AU83" s="4">
        <v>10352</v>
      </c>
      <c r="AV83" s="4" t="s">
        <v>216</v>
      </c>
      <c r="AW83" s="63">
        <f>VLOOKUP($AU83, 'TRL CSP'!$B$5:$DS$138, 103, FALSE)</f>
        <v>34.423999999999999</v>
      </c>
      <c r="AX83" s="66">
        <f>VLOOKUP($AU83, 'TRL CSP'!$B$5:$DS$138, 115, FALSE)</f>
        <v>36.189</v>
      </c>
      <c r="AY83" s="63">
        <v>6.0410000000000004</v>
      </c>
      <c r="AZ83" s="66">
        <v>3.1360000000000001</v>
      </c>
      <c r="BA83" s="67">
        <f t="shared" si="44"/>
        <v>0.17548803160585638</v>
      </c>
      <c r="BB83" s="71">
        <f t="shared" si="45"/>
        <v>8.6656166238359728E-2</v>
      </c>
    </row>
    <row r="84" spans="2:54" x14ac:dyDescent="0.3">
      <c r="B84" s="4">
        <v>10094</v>
      </c>
      <c r="C84" s="4" t="s">
        <v>217</v>
      </c>
      <c r="D84" s="17">
        <v>3.6274999999999999</v>
      </c>
      <c r="E84" s="17">
        <v>3.9209999999999998</v>
      </c>
      <c r="F84" s="17">
        <v>4.2959999999999994</v>
      </c>
      <c r="G84" s="17">
        <v>4.3425000000000002</v>
      </c>
      <c r="H84" s="17">
        <v>4.2690000000000001</v>
      </c>
      <c r="I84" s="17">
        <v>4.1635</v>
      </c>
      <c r="J84" s="17">
        <v>3.7694999999999999</v>
      </c>
      <c r="K84" s="17">
        <v>3.2290000000000001</v>
      </c>
      <c r="L84" s="17">
        <v>3.0454999999999997</v>
      </c>
      <c r="M84" s="17">
        <v>3.7249999999999996</v>
      </c>
      <c r="N84" s="17">
        <v>3.605</v>
      </c>
      <c r="O84" s="17">
        <v>3.3784999999999998</v>
      </c>
      <c r="P84" s="17">
        <v>0.53649999999999998</v>
      </c>
      <c r="Q84" s="17">
        <v>5.2499999999999998E-2</v>
      </c>
      <c r="R84" s="17">
        <v>0.18099999999999999</v>
      </c>
      <c r="S84" s="17">
        <v>0.4415</v>
      </c>
      <c r="T84" s="17">
        <v>0.219</v>
      </c>
      <c r="U84" s="17">
        <v>0.47650000000000003</v>
      </c>
      <c r="V84" s="17">
        <v>0.45650000000000002</v>
      </c>
      <c r="W84" s="17">
        <v>0.33250000000000002</v>
      </c>
      <c r="X84" s="17">
        <v>0.1875</v>
      </c>
      <c r="Y84" s="17">
        <v>0.54</v>
      </c>
      <c r="Z84" s="17">
        <v>0.51449999999999996</v>
      </c>
      <c r="AA84" s="17">
        <v>0.55800000000000005</v>
      </c>
      <c r="AB84" s="23">
        <f t="shared" si="29"/>
        <v>0.14789800137835976</v>
      </c>
      <c r="AC84" s="23">
        <f t="shared" si="30"/>
        <v>1.3389441469013007E-2</v>
      </c>
      <c r="AD84" s="23">
        <f t="shared" si="31"/>
        <v>4.2132216014897583E-2</v>
      </c>
      <c r="AE84" s="23">
        <f t="shared" si="32"/>
        <v>0.10166954519286125</v>
      </c>
      <c r="AF84" s="23">
        <f t="shared" si="33"/>
        <v>5.1300070274068868E-2</v>
      </c>
      <c r="AG84" s="23">
        <f t="shared" si="34"/>
        <v>0.11444697970457549</v>
      </c>
      <c r="AH84" s="23">
        <f t="shared" si="35"/>
        <v>0.1211035946411991</v>
      </c>
      <c r="AI84" s="23">
        <f t="shared" si="36"/>
        <v>0.10297305667389285</v>
      </c>
      <c r="AJ84" s="23">
        <f t="shared" si="37"/>
        <v>6.1566245279921203E-2</v>
      </c>
      <c r="AK84" s="23">
        <f t="shared" si="38"/>
        <v>0.14496644295302016</v>
      </c>
      <c r="AL84" s="23">
        <f t="shared" si="39"/>
        <v>0.14271844660194175</v>
      </c>
      <c r="AM84" s="23">
        <f t="shared" si="40"/>
        <v>0.16516205416605004</v>
      </c>
      <c r="AN84" s="24">
        <f t="shared" si="41"/>
        <v>0.1007771745291501</v>
      </c>
      <c r="AO84" s="24">
        <f t="shared" si="42"/>
        <v>0.10266184647444654</v>
      </c>
      <c r="AQ84" s="49">
        <v>10112</v>
      </c>
      <c r="AR84" s="50" t="s">
        <v>159</v>
      </c>
      <c r="AS84" s="51">
        <f t="shared" si="43"/>
        <v>0.11346536916989614</v>
      </c>
      <c r="AU84" s="4">
        <v>10094</v>
      </c>
      <c r="AV84" s="4" t="s">
        <v>217</v>
      </c>
      <c r="AW84" s="63">
        <f>VLOOKUP($AU84, 'TRL CSP'!$B$5:$DS$138, 103, FALSE)</f>
        <v>4.2210000000000001</v>
      </c>
      <c r="AX84" s="66">
        <f>VLOOKUP($AU84, 'TRL CSP'!$B$5:$DS$138, 115, FALSE)</f>
        <v>4.3170000000000002</v>
      </c>
      <c r="AY84" s="63">
        <v>0.312</v>
      </c>
      <c r="AZ84" s="66">
        <v>0.126</v>
      </c>
      <c r="BA84" s="67">
        <f t="shared" si="44"/>
        <v>7.3916133617626154E-2</v>
      </c>
      <c r="BB84" s="71">
        <f t="shared" si="45"/>
        <v>2.918693537178596E-2</v>
      </c>
    </row>
    <row r="85" spans="2:54" x14ac:dyDescent="0.3">
      <c r="B85" s="4">
        <v>10360</v>
      </c>
      <c r="C85" s="4" t="s">
        <v>218</v>
      </c>
      <c r="D85" s="17">
        <v>5.8855000000000004</v>
      </c>
      <c r="E85" s="17">
        <v>6.6074999999999999</v>
      </c>
      <c r="F85" s="17">
        <v>8.0590000000000011</v>
      </c>
      <c r="G85" s="17">
        <v>7.9954999999999998</v>
      </c>
      <c r="H85" s="17">
        <v>8.057500000000001</v>
      </c>
      <c r="I85" s="17">
        <v>6.7869999999999999</v>
      </c>
      <c r="J85" s="17">
        <v>7.6849999999999996</v>
      </c>
      <c r="K85" s="17">
        <v>12.065999999999999</v>
      </c>
      <c r="L85" s="17">
        <v>17.053000000000001</v>
      </c>
      <c r="M85" s="17">
        <v>15.916</v>
      </c>
      <c r="N85" s="17">
        <v>14.716000000000001</v>
      </c>
      <c r="O85" s="17">
        <v>11.818000000000001</v>
      </c>
      <c r="P85" s="17">
        <v>0.25800000000000001</v>
      </c>
      <c r="Q85" s="17">
        <v>0.28000000000000003</v>
      </c>
      <c r="R85" s="17">
        <v>0.75249999999999995</v>
      </c>
      <c r="S85" s="17">
        <v>1.0935000000000001</v>
      </c>
      <c r="T85" s="17">
        <v>0.68049999999999999</v>
      </c>
      <c r="U85" s="17">
        <v>0.66200000000000003</v>
      </c>
      <c r="V85" s="17">
        <v>0.74399999999999999</v>
      </c>
      <c r="W85" s="17">
        <v>1.2309999999999999</v>
      </c>
      <c r="X85" s="17">
        <v>1.7625</v>
      </c>
      <c r="Y85" s="17">
        <v>1.1779999999999999</v>
      </c>
      <c r="Z85" s="17">
        <v>1.9125000000000001</v>
      </c>
      <c r="AA85" s="17">
        <v>1.5125</v>
      </c>
      <c r="AB85" s="23">
        <f t="shared" si="29"/>
        <v>4.3836547447115792E-2</v>
      </c>
      <c r="AC85" s="23">
        <f t="shared" si="30"/>
        <v>4.2376087779038972E-2</v>
      </c>
      <c r="AD85" s="23">
        <f t="shared" si="31"/>
        <v>9.3373867725524237E-2</v>
      </c>
      <c r="AE85" s="23">
        <f t="shared" si="32"/>
        <v>0.13676442999187044</v>
      </c>
      <c r="AF85" s="23">
        <f t="shared" si="33"/>
        <v>8.4455476264349974E-2</v>
      </c>
      <c r="AG85" s="23">
        <f t="shared" si="34"/>
        <v>9.7539413584794468E-2</v>
      </c>
      <c r="AH85" s="23">
        <f t="shared" si="35"/>
        <v>9.6811971372804173E-2</v>
      </c>
      <c r="AI85" s="23">
        <f t="shared" si="36"/>
        <v>0.10202221117188795</v>
      </c>
      <c r="AJ85" s="23">
        <f t="shared" si="37"/>
        <v>0.10335424851932211</v>
      </c>
      <c r="AK85" s="23">
        <f t="shared" si="38"/>
        <v>7.4013571249057553E-2</v>
      </c>
      <c r="AL85" s="23">
        <f t="shared" si="39"/>
        <v>0.12996058711606415</v>
      </c>
      <c r="AM85" s="23">
        <f t="shared" si="40"/>
        <v>0.12798273819597222</v>
      </c>
      <c r="AN85" s="24">
        <f t="shared" si="41"/>
        <v>9.4374262534816802E-2</v>
      </c>
      <c r="AO85" s="24">
        <f t="shared" si="42"/>
        <v>9.7438555668206875E-2</v>
      </c>
      <c r="AQ85" s="49">
        <v>10259</v>
      </c>
      <c r="AR85" s="50" t="s">
        <v>197</v>
      </c>
      <c r="AS85" s="51">
        <f t="shared" si="43"/>
        <v>0.11395126942207619</v>
      </c>
      <c r="AU85" s="4">
        <v>10360</v>
      </c>
      <c r="AV85" s="4" t="s">
        <v>218</v>
      </c>
      <c r="AW85" s="63">
        <f>VLOOKUP($AU85, 'TRL CSP'!$B$5:$DS$138, 103, FALSE)</f>
        <v>8.15</v>
      </c>
      <c r="AX85" s="66">
        <f>VLOOKUP($AU85, 'TRL CSP'!$B$5:$DS$138, 115, FALSE)</f>
        <v>7.9649999999999999</v>
      </c>
      <c r="AY85" s="63">
        <v>0.98799999999999999</v>
      </c>
      <c r="AZ85" s="66">
        <v>0.373</v>
      </c>
      <c r="BA85" s="67">
        <f t="shared" si="44"/>
        <v>0.12122699386503066</v>
      </c>
      <c r="BB85" s="71">
        <f t="shared" si="45"/>
        <v>4.6829880728185815E-2</v>
      </c>
    </row>
    <row r="86" spans="2:54" x14ac:dyDescent="0.3">
      <c r="B86" s="4">
        <v>10363</v>
      </c>
      <c r="C86" s="4" t="s">
        <v>219</v>
      </c>
      <c r="D86" s="17">
        <v>121.34649999999999</v>
      </c>
      <c r="E86" s="17">
        <v>137.84199999999998</v>
      </c>
      <c r="F86" s="17">
        <v>162.5915</v>
      </c>
      <c r="G86" s="17">
        <v>144.46600000000001</v>
      </c>
      <c r="H86" s="17">
        <v>164.63549999999998</v>
      </c>
      <c r="I86" s="17">
        <v>156.07400000000001</v>
      </c>
      <c r="J86" s="17">
        <v>129.512</v>
      </c>
      <c r="K86" s="17">
        <v>107.357</v>
      </c>
      <c r="L86" s="17">
        <v>117.63749999999999</v>
      </c>
      <c r="M86" s="17">
        <v>121.0565</v>
      </c>
      <c r="N86" s="17">
        <v>120.7</v>
      </c>
      <c r="O86" s="17">
        <v>106.54300000000001</v>
      </c>
      <c r="P86" s="17">
        <v>2.5720000000000001</v>
      </c>
      <c r="Q86" s="17">
        <v>2.8014999999999999</v>
      </c>
      <c r="R86" s="17">
        <v>19.644500000000001</v>
      </c>
      <c r="S86" s="17">
        <v>4.4480000000000004</v>
      </c>
      <c r="T86" s="17">
        <v>7.4195000000000002</v>
      </c>
      <c r="U86" s="17">
        <v>20.741</v>
      </c>
      <c r="V86" s="17">
        <v>9.5214999999999996</v>
      </c>
      <c r="W86" s="17">
        <v>6.3485000000000005</v>
      </c>
      <c r="X86" s="17">
        <v>19.805</v>
      </c>
      <c r="Y86" s="17">
        <v>10.119</v>
      </c>
      <c r="Z86" s="17">
        <v>16.567</v>
      </c>
      <c r="AA86" s="17">
        <v>13.352</v>
      </c>
      <c r="AB86" s="23">
        <f t="shared" si="29"/>
        <v>2.1195502136443986E-2</v>
      </c>
      <c r="AC86" s="23">
        <f t="shared" si="30"/>
        <v>2.0323994138216221E-2</v>
      </c>
      <c r="AD86" s="23">
        <f t="shared" si="31"/>
        <v>0.12082119914017646</v>
      </c>
      <c r="AE86" s="23">
        <f t="shared" si="32"/>
        <v>3.0789251450168208E-2</v>
      </c>
      <c r="AF86" s="23">
        <f t="shared" si="33"/>
        <v>4.5066222048100207E-2</v>
      </c>
      <c r="AG86" s="23">
        <f t="shared" si="34"/>
        <v>0.1328920896497815</v>
      </c>
      <c r="AH86" s="23">
        <f t="shared" si="35"/>
        <v>7.3518284020013591E-2</v>
      </c>
      <c r="AI86" s="23">
        <f t="shared" si="36"/>
        <v>5.9134476559516383E-2</v>
      </c>
      <c r="AJ86" s="23">
        <f t="shared" si="37"/>
        <v>0.16835617893953886</v>
      </c>
      <c r="AK86" s="23">
        <f t="shared" si="38"/>
        <v>8.3589067914568813E-2</v>
      </c>
      <c r="AL86" s="23">
        <f t="shared" si="39"/>
        <v>0.13725766362883182</v>
      </c>
      <c r="AM86" s="23">
        <f t="shared" si="40"/>
        <v>0.12532029321494606</v>
      </c>
      <c r="AN86" s="24">
        <f t="shared" si="41"/>
        <v>8.4855351903358509E-2</v>
      </c>
      <c r="AO86" s="24">
        <f t="shared" si="42"/>
        <v>8.8026788045900403E-2</v>
      </c>
      <c r="AQ86" s="49">
        <v>10244</v>
      </c>
      <c r="AR86" s="50" t="s">
        <v>188</v>
      </c>
      <c r="AS86" s="51">
        <f t="shared" si="43"/>
        <v>0.11552033434388977</v>
      </c>
      <c r="AU86" s="4">
        <v>10363</v>
      </c>
      <c r="AV86" s="4" t="s">
        <v>219</v>
      </c>
      <c r="AW86" s="63">
        <f>VLOOKUP($AU86, 'TRL CSP'!$B$5:$DS$138, 103, FALSE)</f>
        <v>167.55799999999999</v>
      </c>
      <c r="AX86" s="66">
        <f>VLOOKUP($AU86, 'TRL CSP'!$B$5:$DS$138, 115, FALSE)</f>
        <v>161.71299999999999</v>
      </c>
      <c r="AY86" s="63">
        <v>13.928000000000001</v>
      </c>
      <c r="AZ86" s="66">
        <v>0.91100000000000003</v>
      </c>
      <c r="BA86" s="67">
        <f t="shared" si="44"/>
        <v>8.3123455758602999E-2</v>
      </c>
      <c r="BB86" s="71">
        <f t="shared" si="45"/>
        <v>5.6334370149586002E-3</v>
      </c>
    </row>
    <row r="87" spans="2:54" x14ac:dyDescent="0.3">
      <c r="B87" s="4">
        <v>10379</v>
      </c>
      <c r="C87" s="4" t="s">
        <v>220</v>
      </c>
      <c r="D87" s="17">
        <v>6.3295000000000003</v>
      </c>
      <c r="E87" s="17">
        <v>7.5495000000000001</v>
      </c>
      <c r="F87" s="17">
        <v>8.8960000000000008</v>
      </c>
      <c r="G87" s="17">
        <v>8.1944999999999997</v>
      </c>
      <c r="H87" s="17">
        <v>9.5279999999999987</v>
      </c>
      <c r="I87" s="17">
        <v>8.2255000000000003</v>
      </c>
      <c r="J87" s="17">
        <v>7.1999999999999993</v>
      </c>
      <c r="K87" s="17">
        <v>5.1754999999999995</v>
      </c>
      <c r="L87" s="17">
        <v>5.5150000000000006</v>
      </c>
      <c r="M87" s="17">
        <v>5.6449999999999996</v>
      </c>
      <c r="N87" s="17">
        <v>5.7729999999999997</v>
      </c>
      <c r="O87" s="17">
        <v>5.0585000000000004</v>
      </c>
      <c r="P87" s="17">
        <v>0</v>
      </c>
      <c r="Q87" s="17">
        <v>0</v>
      </c>
      <c r="R87" s="17">
        <v>0.70900000000000007</v>
      </c>
      <c r="S87" s="17">
        <v>0.1285</v>
      </c>
      <c r="T87" s="17">
        <v>0.6925</v>
      </c>
      <c r="U87" s="17">
        <v>0.90800000000000003</v>
      </c>
      <c r="V87" s="17">
        <v>0.77750000000000008</v>
      </c>
      <c r="W87" s="17">
        <v>0.20500000000000002</v>
      </c>
      <c r="X87" s="17">
        <v>1.3635000000000002</v>
      </c>
      <c r="Y87" s="17">
        <v>0.98750000000000004</v>
      </c>
      <c r="Z87" s="17">
        <v>1.302</v>
      </c>
      <c r="AA87" s="17">
        <v>0.58599999999999997</v>
      </c>
      <c r="AB87" s="23">
        <f t="shared" si="29"/>
        <v>0</v>
      </c>
      <c r="AC87" s="23">
        <f t="shared" si="30"/>
        <v>0</v>
      </c>
      <c r="AD87" s="23">
        <f t="shared" si="31"/>
        <v>7.9698741007194249E-2</v>
      </c>
      <c r="AE87" s="23">
        <f t="shared" si="32"/>
        <v>1.5681249618646653E-2</v>
      </c>
      <c r="AF87" s="23">
        <f t="shared" si="33"/>
        <v>7.2680520570948787E-2</v>
      </c>
      <c r="AG87" s="23">
        <f t="shared" si="34"/>
        <v>0.11038842623548721</v>
      </c>
      <c r="AH87" s="23">
        <f t="shared" si="35"/>
        <v>0.10798611111111113</v>
      </c>
      <c r="AI87" s="23">
        <f t="shared" si="36"/>
        <v>3.9609699545937599E-2</v>
      </c>
      <c r="AJ87" s="23">
        <f t="shared" si="37"/>
        <v>0.24723481414324569</v>
      </c>
      <c r="AK87" s="23">
        <f t="shared" si="38"/>
        <v>0.17493356953055803</v>
      </c>
      <c r="AL87" s="23">
        <f t="shared" si="39"/>
        <v>0.22553265200069289</v>
      </c>
      <c r="AM87" s="23">
        <f t="shared" si="40"/>
        <v>0.11584461796975386</v>
      </c>
      <c r="AN87" s="24">
        <f t="shared" si="41"/>
        <v>9.9132533477798004E-2</v>
      </c>
      <c r="AO87" s="24">
        <f t="shared" si="42"/>
        <v>9.9652400006795525E-2</v>
      </c>
      <c r="AQ87" s="49">
        <v>10246</v>
      </c>
      <c r="AR87" s="50" t="s">
        <v>189</v>
      </c>
      <c r="AS87" s="51">
        <f t="shared" si="43"/>
        <v>0.11648254840257065</v>
      </c>
      <c r="AU87" s="4">
        <v>10379</v>
      </c>
      <c r="AV87" s="4" t="s">
        <v>220</v>
      </c>
      <c r="AW87" s="63">
        <f>VLOOKUP($AU87, 'TRL CSP'!$B$5:$DS$138, 103, FALSE)</f>
        <v>9.25</v>
      </c>
      <c r="AX87" s="66">
        <f>VLOOKUP($AU87, 'TRL CSP'!$B$5:$DS$138, 115, FALSE)</f>
        <v>9.8059999999999992</v>
      </c>
      <c r="AY87" s="63">
        <v>0.73</v>
      </c>
      <c r="AZ87" s="66">
        <v>0.65500000000000003</v>
      </c>
      <c r="BA87" s="67">
        <f t="shared" si="44"/>
        <v>7.8918918918918918E-2</v>
      </c>
      <c r="BB87" s="71">
        <f t="shared" si="45"/>
        <v>6.6795839282072209E-2</v>
      </c>
    </row>
    <row r="88" spans="2:54" x14ac:dyDescent="0.3">
      <c r="B88" s="4">
        <v>10095</v>
      </c>
      <c r="C88" s="4" t="s">
        <v>221</v>
      </c>
      <c r="D88" s="17">
        <v>5.3454999999999995</v>
      </c>
      <c r="E88" s="17">
        <v>5.6150000000000002</v>
      </c>
      <c r="F88" s="17">
        <v>5.8010000000000002</v>
      </c>
      <c r="G88" s="17">
        <v>5.8014999999999999</v>
      </c>
      <c r="H88" s="17">
        <v>6.1129999999999995</v>
      </c>
      <c r="I88" s="17">
        <v>5.8445</v>
      </c>
      <c r="J88" s="17">
        <v>5.5564999999999998</v>
      </c>
      <c r="K88" s="17">
        <v>5.4390000000000001</v>
      </c>
      <c r="L88" s="17">
        <v>5.2839999999999998</v>
      </c>
      <c r="M88" s="17">
        <v>5.3434999999999997</v>
      </c>
      <c r="N88" s="17">
        <v>5.3345000000000002</v>
      </c>
      <c r="O88" s="17">
        <v>5.1530000000000005</v>
      </c>
      <c r="P88" s="17">
        <v>0.55449999999999999</v>
      </c>
      <c r="Q88" s="17">
        <v>0.32800000000000001</v>
      </c>
      <c r="R88" s="17">
        <v>0.75150000000000006</v>
      </c>
      <c r="S88" s="17">
        <v>0.47199999999999998</v>
      </c>
      <c r="T88" s="17">
        <v>0.44099999999999995</v>
      </c>
      <c r="U88" s="17">
        <v>0.40400000000000003</v>
      </c>
      <c r="V88" s="17">
        <v>0.38250000000000001</v>
      </c>
      <c r="W88" s="17">
        <v>0.25900000000000001</v>
      </c>
      <c r="X88" s="17">
        <v>0.2485</v>
      </c>
      <c r="Y88" s="17">
        <v>0.26350000000000001</v>
      </c>
      <c r="Z88" s="17">
        <v>0.30299999999999999</v>
      </c>
      <c r="AA88" s="17">
        <v>0.34099999999999997</v>
      </c>
      <c r="AB88" s="23">
        <f t="shared" si="29"/>
        <v>0.10373211112150407</v>
      </c>
      <c r="AC88" s="23">
        <f t="shared" si="30"/>
        <v>5.8414959928762243E-2</v>
      </c>
      <c r="AD88" s="23">
        <f t="shared" si="31"/>
        <v>0.12954662989139804</v>
      </c>
      <c r="AE88" s="23">
        <f t="shared" si="32"/>
        <v>8.1358269413082815E-2</v>
      </c>
      <c r="AF88" s="23">
        <f t="shared" si="33"/>
        <v>7.2141338131850155E-2</v>
      </c>
      <c r="AG88" s="23">
        <f t="shared" si="34"/>
        <v>6.9124818205150151E-2</v>
      </c>
      <c r="AH88" s="23">
        <f t="shared" si="35"/>
        <v>6.8838297489426797E-2</v>
      </c>
      <c r="AI88" s="23">
        <f t="shared" si="36"/>
        <v>4.7619047619047623E-2</v>
      </c>
      <c r="AJ88" s="23">
        <f t="shared" si="37"/>
        <v>4.702876608629826E-2</v>
      </c>
      <c r="AK88" s="23">
        <f t="shared" si="38"/>
        <v>4.9312248526246848E-2</v>
      </c>
      <c r="AL88" s="23">
        <f t="shared" si="39"/>
        <v>5.6800074983597335E-2</v>
      </c>
      <c r="AM88" s="23">
        <f t="shared" si="40"/>
        <v>6.6175043663885103E-2</v>
      </c>
      <c r="AN88" s="24">
        <f t="shared" si="41"/>
        <v>7.084096708835412E-2</v>
      </c>
      <c r="AO88" s="24">
        <f t="shared" si="42"/>
        <v>7.2501445172120982E-2</v>
      </c>
      <c r="AQ88" s="49">
        <v>10097</v>
      </c>
      <c r="AR88" s="50" t="s">
        <v>225</v>
      </c>
      <c r="AS88" s="51">
        <f t="shared" si="43"/>
        <v>0.11649016165304608</v>
      </c>
      <c r="AU88" s="4">
        <v>10095</v>
      </c>
      <c r="AV88" s="4" t="s">
        <v>221</v>
      </c>
      <c r="AW88" s="63">
        <f>VLOOKUP($AU88, 'TRL CSP'!$B$5:$DS$138, 103, FALSE)</f>
        <v>6.202</v>
      </c>
      <c r="AX88" s="66">
        <f>VLOOKUP($AU88, 'TRL CSP'!$B$5:$DS$138, 115, FALSE)</f>
        <v>6.024</v>
      </c>
      <c r="AY88" s="63">
        <v>0.57099999999999995</v>
      </c>
      <c r="AZ88" s="66">
        <v>0.311</v>
      </c>
      <c r="BA88" s="67">
        <f t="shared" si="44"/>
        <v>9.2067075137052562E-2</v>
      </c>
      <c r="BB88" s="71">
        <f t="shared" si="45"/>
        <v>5.162682602921647E-2</v>
      </c>
    </row>
    <row r="89" spans="2:54" x14ac:dyDescent="0.3">
      <c r="B89" s="4">
        <v>10369</v>
      </c>
      <c r="C89" s="4" t="s">
        <v>222</v>
      </c>
      <c r="D89" s="17">
        <v>16.734500000000001</v>
      </c>
      <c r="E89" s="17">
        <v>15.944000000000001</v>
      </c>
      <c r="F89" s="17">
        <v>17.347999999999999</v>
      </c>
      <c r="G89" s="17">
        <v>16.140499999999999</v>
      </c>
      <c r="H89" s="17">
        <v>19.062999999999999</v>
      </c>
      <c r="I89" s="17">
        <v>17.167999999999999</v>
      </c>
      <c r="J89" s="17">
        <v>14.712</v>
      </c>
      <c r="K89" s="17">
        <v>27.713000000000001</v>
      </c>
      <c r="L89" s="17">
        <v>32.012500000000003</v>
      </c>
      <c r="M89" s="17">
        <v>34.347499999999997</v>
      </c>
      <c r="N89" s="17">
        <v>35.689500000000002</v>
      </c>
      <c r="O89" s="17">
        <v>31.227</v>
      </c>
      <c r="P89" s="17">
        <v>2.4359999999999999</v>
      </c>
      <c r="Q89" s="17">
        <v>0.26900000000000002</v>
      </c>
      <c r="R89" s="17">
        <v>0.8105</v>
      </c>
      <c r="S89" s="17">
        <v>0.30649999999999999</v>
      </c>
      <c r="T89" s="17">
        <v>2.2765</v>
      </c>
      <c r="U89" s="17">
        <v>2.254</v>
      </c>
      <c r="V89" s="17">
        <v>0.126</v>
      </c>
      <c r="W89" s="17">
        <v>3.7960000000000003</v>
      </c>
      <c r="X89" s="17">
        <v>4.7519999999999998</v>
      </c>
      <c r="Y89" s="17">
        <v>1.3420000000000001</v>
      </c>
      <c r="Z89" s="17">
        <v>3.2605</v>
      </c>
      <c r="AA89" s="17">
        <v>6.3330000000000002</v>
      </c>
      <c r="AB89" s="23">
        <f t="shared" si="29"/>
        <v>0.14556754011174519</v>
      </c>
      <c r="AC89" s="23">
        <f t="shared" si="30"/>
        <v>1.6871550426492726E-2</v>
      </c>
      <c r="AD89" s="23">
        <f t="shared" si="31"/>
        <v>4.6720083006686654E-2</v>
      </c>
      <c r="AE89" s="23">
        <f t="shared" si="32"/>
        <v>1.8989498466590253E-2</v>
      </c>
      <c r="AF89" s="23">
        <f t="shared" si="33"/>
        <v>0.11941981849656404</v>
      </c>
      <c r="AG89" s="23">
        <f t="shared" si="34"/>
        <v>0.13129077353215285</v>
      </c>
      <c r="AH89" s="23">
        <f t="shared" si="35"/>
        <v>8.5644371941272432E-3</v>
      </c>
      <c r="AI89" s="23">
        <f t="shared" si="36"/>
        <v>0.13697542669505286</v>
      </c>
      <c r="AJ89" s="23">
        <f t="shared" si="37"/>
        <v>0.14844201483795391</v>
      </c>
      <c r="AK89" s="23">
        <f t="shared" si="38"/>
        <v>3.9071257005604487E-2</v>
      </c>
      <c r="AL89" s="23">
        <f t="shared" si="39"/>
        <v>9.1357402037013674E-2</v>
      </c>
      <c r="AM89" s="23">
        <f t="shared" si="40"/>
        <v>0.20280526467480064</v>
      </c>
      <c r="AN89" s="24">
        <f t="shared" si="41"/>
        <v>9.2172922207065369E-2</v>
      </c>
      <c r="AO89" s="24">
        <f t="shared" si="42"/>
        <v>9.4816844459175487E-2</v>
      </c>
      <c r="AQ89" s="49">
        <v>10015</v>
      </c>
      <c r="AR89" s="50" t="s">
        <v>144</v>
      </c>
      <c r="AS89" s="51">
        <f t="shared" si="43"/>
        <v>0.116793022199615</v>
      </c>
      <c r="AU89" s="4">
        <v>10369</v>
      </c>
      <c r="AV89" s="4" t="s">
        <v>222</v>
      </c>
      <c r="AW89" s="63">
        <f>VLOOKUP($AU89, 'TRL CSP'!$B$5:$DS$138, 103, FALSE)</f>
        <v>19.007999999999999</v>
      </c>
      <c r="AX89" s="66">
        <f>VLOOKUP($AU89, 'TRL CSP'!$B$5:$DS$138, 115, FALSE)</f>
        <v>19.117999999999999</v>
      </c>
      <c r="AY89" s="63">
        <v>2.8730000000000002</v>
      </c>
      <c r="AZ89" s="66">
        <v>1.68</v>
      </c>
      <c r="BA89" s="67">
        <f t="shared" si="44"/>
        <v>0.15114688552188554</v>
      </c>
      <c r="BB89" s="71">
        <f t="shared" si="45"/>
        <v>8.7875300763678207E-2</v>
      </c>
    </row>
    <row r="90" spans="2:54" x14ac:dyDescent="0.3">
      <c r="B90" s="4">
        <v>10371</v>
      </c>
      <c r="C90" s="4" t="s">
        <v>223</v>
      </c>
      <c r="D90" s="17">
        <v>13.568</v>
      </c>
      <c r="E90" s="17">
        <v>15.778</v>
      </c>
      <c r="F90" s="17">
        <v>18.429499999999997</v>
      </c>
      <c r="G90" s="17">
        <v>16.9285</v>
      </c>
      <c r="H90" s="17">
        <v>18.638500000000001</v>
      </c>
      <c r="I90" s="17">
        <v>16.5885</v>
      </c>
      <c r="J90" s="17">
        <v>14.079499999999999</v>
      </c>
      <c r="K90" s="17">
        <v>12.1555</v>
      </c>
      <c r="L90" s="17">
        <v>13.352</v>
      </c>
      <c r="M90" s="17">
        <v>13.821000000000002</v>
      </c>
      <c r="N90" s="17">
        <v>14.215</v>
      </c>
      <c r="O90" s="17">
        <v>12.208500000000001</v>
      </c>
      <c r="P90" s="17">
        <v>0</v>
      </c>
      <c r="Q90" s="17">
        <v>0</v>
      </c>
      <c r="R90" s="17">
        <v>0</v>
      </c>
      <c r="S90" s="17">
        <v>0</v>
      </c>
      <c r="T90" s="17">
        <v>0.67500000000000004</v>
      </c>
      <c r="U90" s="17">
        <v>0.48949999999999999</v>
      </c>
      <c r="V90" s="17">
        <v>0.187</v>
      </c>
      <c r="W90" s="17">
        <v>5.6000000000000001E-2</v>
      </c>
      <c r="X90" s="17">
        <v>2.0649999999999999</v>
      </c>
      <c r="Y90" s="17">
        <v>1.734</v>
      </c>
      <c r="Z90" s="17">
        <v>2.0780000000000003</v>
      </c>
      <c r="AA90" s="17">
        <v>0.26950000000000002</v>
      </c>
      <c r="AB90" s="23">
        <f t="shared" si="29"/>
        <v>0</v>
      </c>
      <c r="AC90" s="23">
        <f t="shared" si="30"/>
        <v>0</v>
      </c>
      <c r="AD90" s="23">
        <f t="shared" si="31"/>
        <v>0</v>
      </c>
      <c r="AE90" s="23">
        <f t="shared" si="32"/>
        <v>0</v>
      </c>
      <c r="AF90" s="23">
        <f t="shared" si="33"/>
        <v>3.6215360678166164E-2</v>
      </c>
      <c r="AG90" s="23">
        <f t="shared" si="34"/>
        <v>2.9508394369593394E-2</v>
      </c>
      <c r="AH90" s="23">
        <f t="shared" si="35"/>
        <v>1.3281721652047303E-2</v>
      </c>
      <c r="AI90" s="23">
        <f t="shared" si="36"/>
        <v>4.6069680391592283E-3</v>
      </c>
      <c r="AJ90" s="23">
        <f t="shared" si="37"/>
        <v>0.15465847813061712</v>
      </c>
      <c r="AK90" s="23">
        <f t="shared" si="38"/>
        <v>0.12546125461254612</v>
      </c>
      <c r="AL90" s="23">
        <f t="shared" si="39"/>
        <v>0.14618360886387621</v>
      </c>
      <c r="AM90" s="23">
        <f t="shared" si="40"/>
        <v>2.2074783961993694E-2</v>
      </c>
      <c r="AN90" s="24">
        <f t="shared" si="41"/>
        <v>4.43325475256666E-2</v>
      </c>
      <c r="AO90" s="24">
        <f t="shared" si="42"/>
        <v>4.4746651729693387E-2</v>
      </c>
      <c r="AQ90" s="49">
        <v>10086</v>
      </c>
      <c r="AR90" s="50" t="s">
        <v>206</v>
      </c>
      <c r="AS90" s="51">
        <f t="shared" si="43"/>
        <v>0.11690394674934629</v>
      </c>
      <c r="AU90" s="4">
        <v>10371</v>
      </c>
      <c r="AV90" s="4" t="s">
        <v>223</v>
      </c>
      <c r="AW90" s="63">
        <f>VLOOKUP($AU90, 'TRL CSP'!$B$5:$DS$138, 103, FALSE)</f>
        <v>18.065000000000001</v>
      </c>
      <c r="AX90" s="66">
        <f>VLOOKUP($AU90, 'TRL CSP'!$B$5:$DS$138, 115, FALSE)</f>
        <v>19.212</v>
      </c>
      <c r="AY90" s="63">
        <v>0.74399999999999999</v>
      </c>
      <c r="AZ90" s="66">
        <v>0.60599999999999998</v>
      </c>
      <c r="BA90" s="67">
        <f t="shared" si="44"/>
        <v>4.1184611126487677E-2</v>
      </c>
      <c r="BB90" s="71">
        <f t="shared" si="45"/>
        <v>3.1542785758900689E-2</v>
      </c>
    </row>
    <row r="91" spans="2:54" x14ac:dyDescent="0.3">
      <c r="B91" s="4">
        <v>10376</v>
      </c>
      <c r="C91" s="4" t="s">
        <v>224</v>
      </c>
      <c r="D91" s="17">
        <v>72.348500000000001</v>
      </c>
      <c r="E91" s="17">
        <v>86.984499999999997</v>
      </c>
      <c r="F91" s="17">
        <v>103.1635</v>
      </c>
      <c r="G91" s="17">
        <v>96.754999999999995</v>
      </c>
      <c r="H91" s="17">
        <v>114.3245</v>
      </c>
      <c r="I91" s="17">
        <v>106.26300000000001</v>
      </c>
      <c r="J91" s="17">
        <v>88.364000000000004</v>
      </c>
      <c r="K91" s="17">
        <v>72.890999999999991</v>
      </c>
      <c r="L91" s="17">
        <v>58.664500000000004</v>
      </c>
      <c r="M91" s="17">
        <v>55.263000000000005</v>
      </c>
      <c r="N91" s="17">
        <v>53.910499999999999</v>
      </c>
      <c r="O91" s="17">
        <v>70.858499999999992</v>
      </c>
      <c r="P91" s="17">
        <v>0.83450000000000002</v>
      </c>
      <c r="Q91" s="17">
        <v>1.2170000000000001</v>
      </c>
      <c r="R91" s="17">
        <v>6.9110000000000005</v>
      </c>
      <c r="S91" s="17">
        <v>4.1870000000000003</v>
      </c>
      <c r="T91" s="17">
        <v>7.5685000000000002</v>
      </c>
      <c r="U91" s="17">
        <v>16.305</v>
      </c>
      <c r="V91" s="17">
        <v>6.0855000000000006</v>
      </c>
      <c r="W91" s="17">
        <v>4.3484999999999996</v>
      </c>
      <c r="X91" s="17">
        <v>3.3905000000000003</v>
      </c>
      <c r="Y91" s="17">
        <v>2.6944999999999997</v>
      </c>
      <c r="Z91" s="17">
        <v>2.746</v>
      </c>
      <c r="AA91" s="17">
        <v>10.884499999999999</v>
      </c>
      <c r="AB91" s="23">
        <f t="shared" si="29"/>
        <v>1.1534447846188933E-2</v>
      </c>
      <c r="AC91" s="23">
        <f t="shared" si="30"/>
        <v>1.3990998396266004E-2</v>
      </c>
      <c r="AD91" s="23">
        <f t="shared" si="31"/>
        <v>6.6990747696617517E-2</v>
      </c>
      <c r="AE91" s="23">
        <f t="shared" si="32"/>
        <v>4.3274249392796241E-2</v>
      </c>
      <c r="AF91" s="23">
        <f t="shared" si="33"/>
        <v>6.6201907727564957E-2</v>
      </c>
      <c r="AG91" s="23">
        <f t="shared" si="34"/>
        <v>0.15344004968803815</v>
      </c>
      <c r="AH91" s="23">
        <f t="shared" si="35"/>
        <v>6.8868543750848762E-2</v>
      </c>
      <c r="AI91" s="23">
        <f t="shared" si="36"/>
        <v>5.9657570893525955E-2</v>
      </c>
      <c r="AJ91" s="23">
        <f t="shared" si="37"/>
        <v>5.7794748101492384E-2</v>
      </c>
      <c r="AK91" s="23">
        <f t="shared" si="38"/>
        <v>4.8757758355500051E-2</v>
      </c>
      <c r="AL91" s="23">
        <f t="shared" si="39"/>
        <v>5.0936274009701264E-2</v>
      </c>
      <c r="AM91" s="23">
        <f t="shared" si="40"/>
        <v>0.15360895305432659</v>
      </c>
      <c r="AN91" s="24">
        <f t="shared" si="41"/>
        <v>6.6254687409405558E-2</v>
      </c>
      <c r="AO91" s="24">
        <f t="shared" si="42"/>
        <v>7.0395542954552262E-2</v>
      </c>
      <c r="AQ91" s="49">
        <v>10352</v>
      </c>
      <c r="AR91" s="50" t="s">
        <v>216</v>
      </c>
      <c r="AS91" s="51">
        <f t="shared" si="43"/>
        <v>0.11869698328110957</v>
      </c>
      <c r="AU91" s="4">
        <v>10376</v>
      </c>
      <c r="AV91" s="4" t="s">
        <v>224</v>
      </c>
      <c r="AW91" s="63">
        <f>VLOOKUP($AU91, 'TRL CSP'!$B$5:$DS$138, 103, FALSE)</f>
        <v>117.152</v>
      </c>
      <c r="AX91" s="66">
        <f>VLOOKUP($AU91, 'TRL CSP'!$B$5:$DS$138, 115, FALSE)</f>
        <v>111.497</v>
      </c>
      <c r="AY91" s="63">
        <v>13.577</v>
      </c>
      <c r="AZ91" s="66">
        <v>1.56</v>
      </c>
      <c r="BA91" s="67">
        <f t="shared" si="44"/>
        <v>0.11589217426932533</v>
      </c>
      <c r="BB91" s="71">
        <f t="shared" si="45"/>
        <v>1.3991407840569701E-2</v>
      </c>
    </row>
    <row r="92" spans="2:54" x14ac:dyDescent="0.3">
      <c r="B92" s="4">
        <v>10097</v>
      </c>
      <c r="C92" s="4" t="s">
        <v>225</v>
      </c>
      <c r="D92" s="17">
        <v>2.84</v>
      </c>
      <c r="E92" s="17">
        <v>3.2450000000000001</v>
      </c>
      <c r="F92" s="17">
        <v>3.71</v>
      </c>
      <c r="G92" s="17">
        <v>3.665</v>
      </c>
      <c r="H92" s="17">
        <v>4.29</v>
      </c>
      <c r="I92" s="17">
        <v>3.99</v>
      </c>
      <c r="J92" s="17">
        <v>3.0350000000000001</v>
      </c>
      <c r="K92" s="17">
        <v>2.415</v>
      </c>
      <c r="L92" s="17">
        <v>1.875</v>
      </c>
      <c r="M92" s="17">
        <v>1.82</v>
      </c>
      <c r="N92" s="17">
        <v>1.865</v>
      </c>
      <c r="O92" s="17">
        <v>2.335</v>
      </c>
      <c r="P92" s="17">
        <v>0.25700000000000001</v>
      </c>
      <c r="Q92" s="17">
        <v>0.25700000000000001</v>
      </c>
      <c r="R92" s="17">
        <v>0.30499999999999999</v>
      </c>
      <c r="S92" s="17">
        <v>0.11849999999999999</v>
      </c>
      <c r="T92" s="17">
        <v>0.44950000000000001</v>
      </c>
      <c r="U92" s="17">
        <v>0.69600000000000006</v>
      </c>
      <c r="V92" s="17">
        <v>0.38500000000000001</v>
      </c>
      <c r="W92" s="17">
        <v>0.38149999999999995</v>
      </c>
      <c r="X92" s="17">
        <v>0.22949999999999998</v>
      </c>
      <c r="Y92" s="17">
        <v>0.17649999999999999</v>
      </c>
      <c r="Z92" s="17">
        <v>0.29199999999999998</v>
      </c>
      <c r="AA92" s="17">
        <v>0.40549999999999997</v>
      </c>
      <c r="AB92" s="23">
        <f t="shared" si="29"/>
        <v>9.0492957746478878E-2</v>
      </c>
      <c r="AC92" s="23">
        <f t="shared" si="30"/>
        <v>7.9198767334360556E-2</v>
      </c>
      <c r="AD92" s="23">
        <f t="shared" si="31"/>
        <v>8.2210242587601082E-2</v>
      </c>
      <c r="AE92" s="23">
        <f t="shared" si="32"/>
        <v>3.2332878581173258E-2</v>
      </c>
      <c r="AF92" s="23">
        <f t="shared" si="33"/>
        <v>0.10477855477855479</v>
      </c>
      <c r="AG92" s="23">
        <f t="shared" si="34"/>
        <v>0.17443609022556392</v>
      </c>
      <c r="AH92" s="23">
        <f t="shared" si="35"/>
        <v>0.12685337726523888</v>
      </c>
      <c r="AI92" s="23">
        <f t="shared" si="36"/>
        <v>0.15797101449275361</v>
      </c>
      <c r="AJ92" s="23">
        <f t="shared" si="37"/>
        <v>0.12239999999999999</v>
      </c>
      <c r="AK92" s="23">
        <f t="shared" si="38"/>
        <v>9.6978021978021967E-2</v>
      </c>
      <c r="AL92" s="23">
        <f t="shared" si="39"/>
        <v>0.15656836461126006</v>
      </c>
      <c r="AM92" s="23">
        <f t="shared" si="40"/>
        <v>0.17366167023554602</v>
      </c>
      <c r="AN92" s="24">
        <f t="shared" si="41"/>
        <v>0.11649016165304608</v>
      </c>
      <c r="AO92" s="24">
        <f t="shared" si="42"/>
        <v>0.12145853983570998</v>
      </c>
      <c r="AQ92" s="49">
        <v>10074</v>
      </c>
      <c r="AR92" s="50" t="s">
        <v>172</v>
      </c>
      <c r="AS92" s="51">
        <f t="shared" si="43"/>
        <v>0.11875805009933486</v>
      </c>
      <c r="AU92" s="4">
        <v>10097</v>
      </c>
      <c r="AV92" s="4" t="s">
        <v>225</v>
      </c>
      <c r="AW92" s="63">
        <f>VLOOKUP($AU92, 'TRL CSP'!$B$5:$DS$138, 103, FALSE)</f>
        <v>4.41</v>
      </c>
      <c r="AX92" s="66">
        <f>VLOOKUP($AU92, 'TRL CSP'!$B$5:$DS$138, 115, FALSE)</f>
        <v>4.17</v>
      </c>
      <c r="AY92" s="63">
        <v>0.72499999999999998</v>
      </c>
      <c r="AZ92" s="66">
        <v>0.17399999999999999</v>
      </c>
      <c r="BA92" s="67">
        <f t="shared" si="44"/>
        <v>0.16439909297052152</v>
      </c>
      <c r="BB92" s="71">
        <f t="shared" si="45"/>
        <v>4.1726618705035967E-2</v>
      </c>
    </row>
    <row r="93" spans="2:54" x14ac:dyDescent="0.3">
      <c r="B93" s="4">
        <v>10482</v>
      </c>
      <c r="C93" s="4" t="s">
        <v>226</v>
      </c>
      <c r="D93" s="17">
        <v>3.1139999999999999</v>
      </c>
      <c r="E93" s="17">
        <v>3.3194999999999997</v>
      </c>
      <c r="F93" s="17">
        <v>3.4405000000000001</v>
      </c>
      <c r="G93" s="17">
        <v>3.3140000000000001</v>
      </c>
      <c r="H93" s="17">
        <v>3.3075000000000001</v>
      </c>
      <c r="I93" s="17">
        <v>3.3040000000000003</v>
      </c>
      <c r="J93" s="17">
        <v>3.1139999999999999</v>
      </c>
      <c r="K93" s="17">
        <v>3.1635</v>
      </c>
      <c r="L93" s="17">
        <v>3.5540000000000003</v>
      </c>
      <c r="M93" s="17">
        <v>3.6100000000000003</v>
      </c>
      <c r="N93" s="17">
        <v>3.6480000000000001</v>
      </c>
      <c r="O93" s="17">
        <v>3.4</v>
      </c>
      <c r="P93" s="17">
        <v>9.7500000000000003E-2</v>
      </c>
      <c r="Q93" s="17">
        <v>0.22999999999999998</v>
      </c>
      <c r="R93" s="17">
        <v>0.13600000000000001</v>
      </c>
      <c r="S93" s="17">
        <v>0.17899999999999999</v>
      </c>
      <c r="T93" s="17">
        <v>0.12000000000000001</v>
      </c>
      <c r="U93" s="17">
        <v>0.17549999999999999</v>
      </c>
      <c r="V93" s="17">
        <v>0.10100000000000001</v>
      </c>
      <c r="W93" s="17">
        <v>0.22950000000000001</v>
      </c>
      <c r="X93" s="17">
        <v>0.39700000000000002</v>
      </c>
      <c r="Y93" s="17">
        <v>0.33250000000000002</v>
      </c>
      <c r="Z93" s="17">
        <v>0.58150000000000002</v>
      </c>
      <c r="AA93" s="17">
        <v>0.36099999999999999</v>
      </c>
      <c r="AB93" s="23">
        <f t="shared" si="29"/>
        <v>3.1310211946050097E-2</v>
      </c>
      <c r="AC93" s="23">
        <f t="shared" si="30"/>
        <v>6.9287543304714566E-2</v>
      </c>
      <c r="AD93" s="23">
        <f t="shared" si="31"/>
        <v>3.952913820665601E-2</v>
      </c>
      <c r="AE93" s="23">
        <f t="shared" si="32"/>
        <v>5.4013277006638501E-2</v>
      </c>
      <c r="AF93" s="23">
        <f t="shared" si="33"/>
        <v>3.6281179138321996E-2</v>
      </c>
      <c r="AG93" s="23">
        <f t="shared" si="34"/>
        <v>5.3117433414043576E-2</v>
      </c>
      <c r="AH93" s="23">
        <f t="shared" si="35"/>
        <v>3.2434168272318563E-2</v>
      </c>
      <c r="AI93" s="23">
        <f t="shared" si="36"/>
        <v>7.254623044096728E-2</v>
      </c>
      <c r="AJ93" s="23">
        <f t="shared" si="37"/>
        <v>0.11170512099043331</v>
      </c>
      <c r="AK93" s="23">
        <f t="shared" si="38"/>
        <v>9.2105263157894732E-2</v>
      </c>
      <c r="AL93" s="23">
        <f t="shared" si="39"/>
        <v>0.15940241228070176</v>
      </c>
      <c r="AM93" s="23">
        <f t="shared" si="40"/>
        <v>0.10617647058823529</v>
      </c>
      <c r="AN93" s="24">
        <f t="shared" si="41"/>
        <v>7.1492370728914637E-2</v>
      </c>
      <c r="AO93" s="24">
        <f t="shared" si="42"/>
        <v>7.2816102038264344E-2</v>
      </c>
      <c r="AQ93" s="49">
        <v>10142</v>
      </c>
      <c r="AR93" s="50" t="s">
        <v>164</v>
      </c>
      <c r="AS93" s="51">
        <f t="shared" si="43"/>
        <v>0.12163767210319006</v>
      </c>
      <c r="AU93" s="4">
        <v>10482</v>
      </c>
      <c r="AV93" s="4" t="s">
        <v>226</v>
      </c>
      <c r="AW93" s="63">
        <f>VLOOKUP($AU93, 'TRL CSP'!$B$5:$DS$138, 103, FALSE)</f>
        <v>3.278</v>
      </c>
      <c r="AX93" s="66">
        <f>VLOOKUP($AU93, 'TRL CSP'!$B$5:$DS$138, 115, FALSE)</f>
        <v>3.3370000000000002</v>
      </c>
      <c r="AY93" s="63">
        <v>0.17100000000000001</v>
      </c>
      <c r="AZ93" s="66">
        <v>6.9000000000000006E-2</v>
      </c>
      <c r="BA93" s="67">
        <f t="shared" si="44"/>
        <v>5.2165954850518614E-2</v>
      </c>
      <c r="BB93" s="71">
        <f t="shared" si="45"/>
        <v>2.0677255019478574E-2</v>
      </c>
    </row>
    <row r="94" spans="2:54" x14ac:dyDescent="0.3">
      <c r="B94" s="4">
        <v>10391</v>
      </c>
      <c r="C94" s="4" t="s">
        <v>227</v>
      </c>
      <c r="D94" s="17">
        <v>37.103999999999999</v>
      </c>
      <c r="E94" s="17">
        <v>40.182000000000002</v>
      </c>
      <c r="F94" s="17">
        <v>45</v>
      </c>
      <c r="G94" s="17">
        <v>44.209000000000003</v>
      </c>
      <c r="H94" s="17">
        <v>45.5745</v>
      </c>
      <c r="I94" s="17">
        <v>42.362499999999997</v>
      </c>
      <c r="J94" s="17">
        <v>44.260999999999996</v>
      </c>
      <c r="K94" s="17">
        <v>48.1815</v>
      </c>
      <c r="L94" s="17">
        <v>58.613</v>
      </c>
      <c r="M94" s="17">
        <v>57.480000000000004</v>
      </c>
      <c r="N94" s="17">
        <v>54.81</v>
      </c>
      <c r="O94" s="17">
        <v>49.331000000000003</v>
      </c>
      <c r="P94" s="17">
        <v>1.514</v>
      </c>
      <c r="Q94" s="17">
        <v>0</v>
      </c>
      <c r="R94" s="17">
        <v>1.4204999999999999</v>
      </c>
      <c r="S94" s="17">
        <v>2.0880000000000001</v>
      </c>
      <c r="T94" s="17">
        <v>0.18149999999999999</v>
      </c>
      <c r="U94" s="17">
        <v>0.53800000000000003</v>
      </c>
      <c r="V94" s="17">
        <v>3.3869999999999996</v>
      </c>
      <c r="W94" s="17">
        <v>3.8774999999999999</v>
      </c>
      <c r="X94" s="17">
        <v>4.5910000000000002</v>
      </c>
      <c r="Y94" s="17">
        <v>3.9904999999999999</v>
      </c>
      <c r="Z94" s="17">
        <v>5.5289999999999999</v>
      </c>
      <c r="AA94" s="17">
        <v>2.3815</v>
      </c>
      <c r="AB94" s="23">
        <f t="shared" si="29"/>
        <v>4.0804225959465285E-2</v>
      </c>
      <c r="AC94" s="23">
        <f t="shared" si="30"/>
        <v>0</v>
      </c>
      <c r="AD94" s="23">
        <f t="shared" si="31"/>
        <v>3.1566666666666666E-2</v>
      </c>
      <c r="AE94" s="23">
        <f t="shared" si="32"/>
        <v>4.7230201995068874E-2</v>
      </c>
      <c r="AF94" s="23">
        <f t="shared" si="33"/>
        <v>3.9824902083401897E-3</v>
      </c>
      <c r="AG94" s="23">
        <f t="shared" si="34"/>
        <v>1.2699911478312188E-2</v>
      </c>
      <c r="AH94" s="23">
        <f t="shared" si="35"/>
        <v>7.6523350127651879E-2</v>
      </c>
      <c r="AI94" s="23">
        <f t="shared" si="36"/>
        <v>8.047694654587341E-2</v>
      </c>
      <c r="AJ94" s="23">
        <f t="shared" si="37"/>
        <v>7.8327333526692036E-2</v>
      </c>
      <c r="AK94" s="23">
        <f t="shared" si="38"/>
        <v>6.94241475295755E-2</v>
      </c>
      <c r="AL94" s="23">
        <f t="shared" si="39"/>
        <v>0.10087575259989053</v>
      </c>
      <c r="AM94" s="23">
        <f t="shared" si="40"/>
        <v>4.8275931969755319E-2</v>
      </c>
      <c r="AN94" s="24">
        <f t="shared" si="41"/>
        <v>4.9182246550607656E-2</v>
      </c>
      <c r="AO94" s="24">
        <f t="shared" si="42"/>
        <v>4.9519709004186063E-2</v>
      </c>
      <c r="AQ94" s="49">
        <v>10186</v>
      </c>
      <c r="AR94" s="50" t="s">
        <v>173</v>
      </c>
      <c r="AS94" s="51">
        <f t="shared" si="43"/>
        <v>0.12171782808540875</v>
      </c>
      <c r="AU94" s="4">
        <v>10391</v>
      </c>
      <c r="AV94" s="4" t="s">
        <v>227</v>
      </c>
      <c r="AW94" s="63">
        <f>VLOOKUP($AU94, 'TRL CSP'!$B$5:$DS$138, 103, FALSE)</f>
        <v>45.194000000000003</v>
      </c>
      <c r="AX94" s="66">
        <f>VLOOKUP($AU94, 'TRL CSP'!$B$5:$DS$138, 115, FALSE)</f>
        <v>45.954999999999998</v>
      </c>
      <c r="AY94" s="63">
        <v>0.36299999999999999</v>
      </c>
      <c r="AZ94" s="66">
        <v>0</v>
      </c>
      <c r="BA94" s="67">
        <f t="shared" si="44"/>
        <v>8.0320396512811431E-3</v>
      </c>
      <c r="BB94" s="71">
        <f t="shared" si="45"/>
        <v>0</v>
      </c>
    </row>
    <row r="95" spans="2:54" x14ac:dyDescent="0.3">
      <c r="B95" s="4">
        <v>10406</v>
      </c>
      <c r="C95" s="4" t="s">
        <v>228</v>
      </c>
      <c r="D95" s="17">
        <v>0.79</v>
      </c>
      <c r="E95" s="17">
        <v>1.0425</v>
      </c>
      <c r="F95" s="17">
        <v>1.2549999999999999</v>
      </c>
      <c r="G95" s="17">
        <v>1.2749999999999999</v>
      </c>
      <c r="H95" s="17">
        <v>1.2725</v>
      </c>
      <c r="I95" s="17">
        <v>1.1400000000000001</v>
      </c>
      <c r="J95" s="17">
        <v>0.97750000000000004</v>
      </c>
      <c r="K95" s="17">
        <v>0.78749999999999998</v>
      </c>
      <c r="L95" s="17">
        <v>0.63500000000000001</v>
      </c>
      <c r="M95" s="17">
        <v>0.63500000000000001</v>
      </c>
      <c r="N95" s="17">
        <v>0.65</v>
      </c>
      <c r="O95" s="17">
        <v>0.6875</v>
      </c>
      <c r="P95" s="17">
        <v>2.2499999999999999E-2</v>
      </c>
      <c r="Q95" s="17">
        <v>0.13200000000000001</v>
      </c>
      <c r="R95" s="17">
        <v>2.4E-2</v>
      </c>
      <c r="S95" s="17">
        <v>0.1865</v>
      </c>
      <c r="T95" s="17">
        <v>0.10550000000000001</v>
      </c>
      <c r="U95" s="17">
        <v>0.17499999999999999</v>
      </c>
      <c r="V95" s="17">
        <v>5.2999999999999999E-2</v>
      </c>
      <c r="W95" s="17">
        <v>2.4E-2</v>
      </c>
      <c r="X95" s="17">
        <v>4.2500000000000003E-2</v>
      </c>
      <c r="Y95" s="17">
        <v>0</v>
      </c>
      <c r="Z95" s="17">
        <v>6.0000000000000001E-3</v>
      </c>
      <c r="AA95" s="17">
        <v>3.2000000000000001E-2</v>
      </c>
      <c r="AB95" s="23">
        <f t="shared" si="29"/>
        <v>2.8481012658227847E-2</v>
      </c>
      <c r="AC95" s="23">
        <f t="shared" si="30"/>
        <v>0.12661870503597122</v>
      </c>
      <c r="AD95" s="23">
        <f t="shared" si="31"/>
        <v>1.912350597609562E-2</v>
      </c>
      <c r="AE95" s="23">
        <f t="shared" si="32"/>
        <v>0.14627450980392157</v>
      </c>
      <c r="AF95" s="23">
        <f t="shared" si="33"/>
        <v>8.2907662082514752E-2</v>
      </c>
      <c r="AG95" s="23">
        <f t="shared" si="34"/>
        <v>0.15350877192982454</v>
      </c>
      <c r="AH95" s="23">
        <f t="shared" si="35"/>
        <v>5.4219948849104853E-2</v>
      </c>
      <c r="AI95" s="23">
        <f t="shared" si="36"/>
        <v>3.0476190476190476E-2</v>
      </c>
      <c r="AJ95" s="23">
        <f t="shared" si="37"/>
        <v>6.6929133858267723E-2</v>
      </c>
      <c r="AK95" s="23">
        <f t="shared" si="38"/>
        <v>0</v>
      </c>
      <c r="AL95" s="23">
        <f t="shared" si="39"/>
        <v>9.2307692307692299E-3</v>
      </c>
      <c r="AM95" s="23">
        <f t="shared" si="40"/>
        <v>4.654545454545455E-2</v>
      </c>
      <c r="AN95" s="24">
        <f t="shared" si="41"/>
        <v>6.3692972037195206E-2</v>
      </c>
      <c r="AO95" s="24">
        <f t="shared" si="42"/>
        <v>6.7610771850528939E-2</v>
      </c>
      <c r="AQ95" s="49">
        <v>10113</v>
      </c>
      <c r="AR95" s="50" t="s">
        <v>48</v>
      </c>
      <c r="AS95" s="51">
        <f t="shared" si="43"/>
        <v>0.12315905405498516</v>
      </c>
      <c r="AU95" s="4">
        <v>10406</v>
      </c>
      <c r="AV95" s="4" t="s">
        <v>228</v>
      </c>
      <c r="AW95" s="63">
        <f>VLOOKUP($AU95, 'TRL CSP'!$B$5:$DS$138, 103, FALSE)</f>
        <v>1.27</v>
      </c>
      <c r="AX95" s="66">
        <f>VLOOKUP($AU95, 'TRL CSP'!$B$5:$DS$138, 115, FALSE)</f>
        <v>1.2749999999999999</v>
      </c>
      <c r="AY95" s="63">
        <v>0.16500000000000001</v>
      </c>
      <c r="AZ95" s="66">
        <v>4.5999999999999999E-2</v>
      </c>
      <c r="BA95" s="67">
        <f t="shared" si="44"/>
        <v>0.12992125984251968</v>
      </c>
      <c r="BB95" s="71">
        <f t="shared" si="45"/>
        <v>3.607843137254902E-2</v>
      </c>
    </row>
    <row r="96" spans="2:54" x14ac:dyDescent="0.3">
      <c r="B96" s="4">
        <v>10426</v>
      </c>
      <c r="C96" s="4" t="s">
        <v>229</v>
      </c>
      <c r="D96" s="17">
        <v>17.8825</v>
      </c>
      <c r="E96" s="17">
        <v>22.512500000000003</v>
      </c>
      <c r="F96" s="17">
        <v>24.357500000000002</v>
      </c>
      <c r="G96" s="17">
        <v>24.524000000000001</v>
      </c>
      <c r="H96" s="17">
        <v>28.709</v>
      </c>
      <c r="I96" s="17">
        <v>25.661999999999999</v>
      </c>
      <c r="J96" s="17">
        <v>18.374500000000001</v>
      </c>
      <c r="K96" s="17">
        <v>15.0205</v>
      </c>
      <c r="L96" s="17">
        <v>16.887500000000003</v>
      </c>
      <c r="M96" s="17">
        <v>16.875499999999999</v>
      </c>
      <c r="N96" s="17">
        <v>18.338000000000001</v>
      </c>
      <c r="O96" s="17">
        <v>15.514499999999998</v>
      </c>
      <c r="P96" s="17">
        <v>1.1680000000000001</v>
      </c>
      <c r="Q96" s="17">
        <v>0.44450000000000001</v>
      </c>
      <c r="R96" s="17">
        <v>0.81699999999999995</v>
      </c>
      <c r="S96" s="17">
        <v>0.90300000000000002</v>
      </c>
      <c r="T96" s="17">
        <v>2.0550000000000002</v>
      </c>
      <c r="U96" s="17">
        <v>5.1105</v>
      </c>
      <c r="V96" s="17">
        <v>1.5945</v>
      </c>
      <c r="W96" s="17">
        <v>0.19</v>
      </c>
      <c r="X96" s="17">
        <v>0.34550000000000003</v>
      </c>
      <c r="Y96" s="17">
        <v>0.13650000000000001</v>
      </c>
      <c r="Z96" s="17">
        <v>0.89500000000000002</v>
      </c>
      <c r="AA96" s="17">
        <v>0.29099999999999998</v>
      </c>
      <c r="AB96" s="23">
        <f t="shared" si="29"/>
        <v>6.5315252341674832E-2</v>
      </c>
      <c r="AC96" s="23">
        <f t="shared" si="30"/>
        <v>1.9744586340921709E-2</v>
      </c>
      <c r="AD96" s="23">
        <f t="shared" si="31"/>
        <v>3.354203017551062E-2</v>
      </c>
      <c r="AE96" s="23">
        <f t="shared" si="32"/>
        <v>3.6821073234382648E-2</v>
      </c>
      <c r="AF96" s="23">
        <f t="shared" si="33"/>
        <v>7.1580340659723435E-2</v>
      </c>
      <c r="AG96" s="23">
        <f t="shared" si="34"/>
        <v>0.1991465980827683</v>
      </c>
      <c r="AH96" s="23">
        <f t="shared" si="35"/>
        <v>8.6777871506707668E-2</v>
      </c>
      <c r="AI96" s="23">
        <f t="shared" si="36"/>
        <v>1.2649379181784893E-2</v>
      </c>
      <c r="AJ96" s="23">
        <f t="shared" si="37"/>
        <v>2.0458919319022946E-2</v>
      </c>
      <c r="AK96" s="23">
        <f t="shared" si="38"/>
        <v>8.0886492252081436E-3</v>
      </c>
      <c r="AL96" s="23">
        <f t="shared" si="39"/>
        <v>4.8805758534191293E-2</v>
      </c>
      <c r="AM96" s="23">
        <f t="shared" si="40"/>
        <v>1.8756647007638017E-2</v>
      </c>
      <c r="AN96" s="24">
        <f t="shared" si="41"/>
        <v>5.1807258800794544E-2</v>
      </c>
      <c r="AO96" s="24">
        <f t="shared" si="42"/>
        <v>5.5722426190115935E-2</v>
      </c>
      <c r="AQ96" s="49">
        <v>10055</v>
      </c>
      <c r="AR96" s="50" t="s">
        <v>141</v>
      </c>
      <c r="AS96" s="51">
        <f t="shared" si="43"/>
        <v>0.12359858586775625</v>
      </c>
      <c r="AU96" s="4">
        <v>10426</v>
      </c>
      <c r="AV96" s="4" t="s">
        <v>229</v>
      </c>
      <c r="AW96" s="63">
        <f>VLOOKUP($AU96, 'TRL CSP'!$B$5:$DS$138, 103, FALSE)</f>
        <v>27.378</v>
      </c>
      <c r="AX96" s="66">
        <f>VLOOKUP($AU96, 'TRL CSP'!$B$5:$DS$138, 115, FALSE)</f>
        <v>30.04</v>
      </c>
      <c r="AY96" s="63">
        <v>3.246</v>
      </c>
      <c r="AZ96" s="66">
        <v>0.86399999999999999</v>
      </c>
      <c r="BA96" s="67">
        <f t="shared" si="44"/>
        <v>0.11856234933158009</v>
      </c>
      <c r="BB96" s="71">
        <f t="shared" si="45"/>
        <v>2.8761651131824235E-2</v>
      </c>
    </row>
    <row r="97" spans="2:54" x14ac:dyDescent="0.3">
      <c r="B97" s="4">
        <v>10409</v>
      </c>
      <c r="C97" s="4" t="s">
        <v>230</v>
      </c>
      <c r="D97" s="17">
        <v>22.65</v>
      </c>
      <c r="E97" s="17">
        <v>23.35</v>
      </c>
      <c r="F97" s="17">
        <v>25.6</v>
      </c>
      <c r="G97" s="17">
        <v>26</v>
      </c>
      <c r="H97" s="17">
        <v>26</v>
      </c>
      <c r="I97" s="17">
        <v>25.45</v>
      </c>
      <c r="J97" s="17">
        <v>23.15</v>
      </c>
      <c r="K97" s="17">
        <v>21.15</v>
      </c>
      <c r="L97" s="17">
        <v>21.15</v>
      </c>
      <c r="M97" s="17">
        <v>20.8</v>
      </c>
      <c r="N97" s="17">
        <v>20.2</v>
      </c>
      <c r="O97" s="17">
        <v>20.450000000000003</v>
      </c>
      <c r="P97" s="17">
        <v>0.8175</v>
      </c>
      <c r="Q97" s="17">
        <v>0</v>
      </c>
      <c r="R97" s="17">
        <v>2.2975000000000003</v>
      </c>
      <c r="S97" s="17">
        <v>2.0870000000000002</v>
      </c>
      <c r="T97" s="17">
        <v>2.1639999999999997</v>
      </c>
      <c r="U97" s="17">
        <v>2.4805000000000001</v>
      </c>
      <c r="V97" s="17">
        <v>1.3085</v>
      </c>
      <c r="W97" s="17">
        <v>0.51649999999999996</v>
      </c>
      <c r="X97" s="17">
        <v>1.9765000000000001</v>
      </c>
      <c r="Y97" s="17">
        <v>1.6285000000000001</v>
      </c>
      <c r="Z97" s="17">
        <v>1.4794999999999998</v>
      </c>
      <c r="AA97" s="17">
        <v>1.577</v>
      </c>
      <c r="AB97" s="23">
        <f t="shared" si="29"/>
        <v>3.6092715231788079E-2</v>
      </c>
      <c r="AC97" s="23">
        <f t="shared" si="30"/>
        <v>0</v>
      </c>
      <c r="AD97" s="23">
        <f t="shared" si="31"/>
        <v>8.9746093750000006E-2</v>
      </c>
      <c r="AE97" s="23">
        <f t="shared" si="32"/>
        <v>8.0269230769230773E-2</v>
      </c>
      <c r="AF97" s="23">
        <f t="shared" si="33"/>
        <v>8.3230769230769219E-2</v>
      </c>
      <c r="AG97" s="23">
        <f t="shared" si="34"/>
        <v>9.7465618860510819E-2</v>
      </c>
      <c r="AH97" s="23">
        <f t="shared" si="35"/>
        <v>5.6522678185745141E-2</v>
      </c>
      <c r="AI97" s="23">
        <f t="shared" si="36"/>
        <v>2.4420803782505909E-2</v>
      </c>
      <c r="AJ97" s="23">
        <f t="shared" si="37"/>
        <v>9.3451536643026023E-2</v>
      </c>
      <c r="AK97" s="23">
        <f t="shared" si="38"/>
        <v>7.8293269230769236E-2</v>
      </c>
      <c r="AL97" s="23">
        <f t="shared" si="39"/>
        <v>7.3242574257425738E-2</v>
      </c>
      <c r="AM97" s="23">
        <f t="shared" si="40"/>
        <v>7.7114914425427866E-2</v>
      </c>
      <c r="AN97" s="24">
        <f t="shared" si="41"/>
        <v>6.5820850363933217E-2</v>
      </c>
      <c r="AO97" s="24">
        <f t="shared" si="42"/>
        <v>6.7068546678035801E-2</v>
      </c>
      <c r="AQ97" s="49">
        <v>10258</v>
      </c>
      <c r="AR97" s="50" t="s">
        <v>86</v>
      </c>
      <c r="AS97" s="51">
        <f t="shared" si="43"/>
        <v>0.12515868397654362</v>
      </c>
      <c r="AU97" s="4">
        <v>10409</v>
      </c>
      <c r="AV97" s="4" t="s">
        <v>230</v>
      </c>
      <c r="AW97" s="63">
        <f>VLOOKUP($AU97, 'TRL CSP'!$B$5:$DS$138, 103, FALSE)</f>
        <v>25.6</v>
      </c>
      <c r="AX97" s="66">
        <f>VLOOKUP($AU97, 'TRL CSP'!$B$5:$DS$138, 115, FALSE)</f>
        <v>26.4</v>
      </c>
      <c r="AY97" s="63">
        <v>2.5139999999999998</v>
      </c>
      <c r="AZ97" s="66">
        <v>1.8140000000000001</v>
      </c>
      <c r="BA97" s="67">
        <f t="shared" si="44"/>
        <v>9.8203124999999988E-2</v>
      </c>
      <c r="BB97" s="71">
        <f t="shared" si="45"/>
        <v>6.8712121212121224E-2</v>
      </c>
    </row>
    <row r="98" spans="2:54" x14ac:dyDescent="0.3">
      <c r="B98" s="4">
        <v>10408</v>
      </c>
      <c r="C98" s="4" t="s">
        <v>231</v>
      </c>
      <c r="D98" s="17">
        <v>1.9224999999999999</v>
      </c>
      <c r="E98" s="17">
        <v>2.0469999999999997</v>
      </c>
      <c r="F98" s="17">
        <v>2.0979999999999999</v>
      </c>
      <c r="G98" s="17">
        <v>2.056</v>
      </c>
      <c r="H98" s="17">
        <v>2.2235</v>
      </c>
      <c r="I98" s="17">
        <v>2.077</v>
      </c>
      <c r="J98" s="17">
        <v>1.885</v>
      </c>
      <c r="K98" s="17">
        <v>1.7585000000000002</v>
      </c>
      <c r="L98" s="17">
        <v>1.8170000000000002</v>
      </c>
      <c r="M98" s="17">
        <v>1.6715</v>
      </c>
      <c r="N98" s="17">
        <v>1.8384999999999998</v>
      </c>
      <c r="O98" s="17">
        <v>1.8370000000000002</v>
      </c>
      <c r="P98" s="17">
        <v>6.4000000000000001E-2</v>
      </c>
      <c r="Q98" s="17">
        <v>0.17350000000000002</v>
      </c>
      <c r="R98" s="17">
        <v>0.1225</v>
      </c>
      <c r="S98" s="17">
        <v>0.127</v>
      </c>
      <c r="T98" s="17">
        <v>0.2455</v>
      </c>
      <c r="U98" s="17">
        <v>0.21200000000000002</v>
      </c>
      <c r="V98" s="17">
        <v>9.0999999999999998E-2</v>
      </c>
      <c r="W98" s="17">
        <v>0.40400000000000003</v>
      </c>
      <c r="X98" s="17">
        <v>0.26150000000000001</v>
      </c>
      <c r="Y98" s="17">
        <v>0.16850000000000001</v>
      </c>
      <c r="Z98" s="17">
        <v>0.25</v>
      </c>
      <c r="AA98" s="17">
        <v>0.2155</v>
      </c>
      <c r="AB98" s="23">
        <f t="shared" si="29"/>
        <v>3.3289986996098836E-2</v>
      </c>
      <c r="AC98" s="23">
        <f t="shared" si="30"/>
        <v>8.4758182706399635E-2</v>
      </c>
      <c r="AD98" s="23">
        <f t="shared" si="31"/>
        <v>5.8388941849380364E-2</v>
      </c>
      <c r="AE98" s="23">
        <f t="shared" si="32"/>
        <v>6.1770428015564205E-2</v>
      </c>
      <c r="AF98" s="23">
        <f t="shared" si="33"/>
        <v>0.11041151337980661</v>
      </c>
      <c r="AG98" s="23">
        <f t="shared" si="34"/>
        <v>0.10207029369282621</v>
      </c>
      <c r="AH98" s="23">
        <f t="shared" si="35"/>
        <v>4.8275862068965517E-2</v>
      </c>
      <c r="AI98" s="23">
        <f t="shared" si="36"/>
        <v>0.2297412567529144</v>
      </c>
      <c r="AJ98" s="23">
        <f t="shared" si="37"/>
        <v>0.14391854705558613</v>
      </c>
      <c r="AK98" s="23">
        <f t="shared" si="38"/>
        <v>0.10080765779240204</v>
      </c>
      <c r="AL98" s="23">
        <f t="shared" si="39"/>
        <v>0.13598041881968997</v>
      </c>
      <c r="AM98" s="23">
        <f t="shared" si="40"/>
        <v>0.11731083287969514</v>
      </c>
      <c r="AN98" s="24">
        <f t="shared" si="41"/>
        <v>0.10222699350077742</v>
      </c>
      <c r="AO98" s="24">
        <f t="shared" si="42"/>
        <v>9.9490208507288888E-2</v>
      </c>
      <c r="AQ98" s="49">
        <v>10065</v>
      </c>
      <c r="AR98" s="50" t="s">
        <v>151</v>
      </c>
      <c r="AS98" s="51">
        <f t="shared" si="43"/>
        <v>0.12885178673733283</v>
      </c>
      <c r="AU98" s="4">
        <v>10408</v>
      </c>
      <c r="AV98" s="4" t="s">
        <v>231</v>
      </c>
      <c r="AW98" s="63">
        <f>VLOOKUP($AU98, 'TRL CSP'!$B$5:$DS$138, 103, FALSE)</f>
        <v>2.14</v>
      </c>
      <c r="AX98" s="66">
        <f>VLOOKUP($AU98, 'TRL CSP'!$B$5:$DS$138, 115, FALSE)</f>
        <v>2.3069999999999999</v>
      </c>
      <c r="AY98" s="63">
        <v>0.16600000000000001</v>
      </c>
      <c r="AZ98" s="66">
        <v>0.32500000000000001</v>
      </c>
      <c r="BA98" s="67">
        <f t="shared" si="44"/>
        <v>7.7570093457943926E-2</v>
      </c>
      <c r="BB98" s="71">
        <f t="shared" si="45"/>
        <v>0.14087559601213698</v>
      </c>
    </row>
    <row r="99" spans="2:54" x14ac:dyDescent="0.3">
      <c r="B99" s="4">
        <v>10326</v>
      </c>
      <c r="C99" s="4" t="s">
        <v>232</v>
      </c>
      <c r="D99" s="17">
        <v>39.966499999999996</v>
      </c>
      <c r="E99" s="17">
        <v>36.588000000000001</v>
      </c>
      <c r="F99" s="17">
        <v>43.105000000000004</v>
      </c>
      <c r="G99" s="17">
        <v>46.004499999999993</v>
      </c>
      <c r="H99" s="17">
        <v>45.914500000000004</v>
      </c>
      <c r="I99" s="17">
        <v>46.298500000000004</v>
      </c>
      <c r="J99" s="17">
        <v>38.923999999999999</v>
      </c>
      <c r="K99" s="17">
        <v>42.808999999999997</v>
      </c>
      <c r="L99" s="17">
        <v>41.198999999999998</v>
      </c>
      <c r="M99" s="17">
        <v>40.412999999999997</v>
      </c>
      <c r="N99" s="17">
        <v>36.376999999999995</v>
      </c>
      <c r="O99" s="17">
        <v>40.591499999999996</v>
      </c>
      <c r="P99" s="17">
        <v>1.3645</v>
      </c>
      <c r="Q99" s="17">
        <v>0</v>
      </c>
      <c r="R99" s="17">
        <v>4.9444999999999997</v>
      </c>
      <c r="S99" s="17">
        <v>1.633</v>
      </c>
      <c r="T99" s="17">
        <v>2.4790000000000001</v>
      </c>
      <c r="U99" s="17">
        <v>4.9325000000000001</v>
      </c>
      <c r="V99" s="17">
        <v>0.436</v>
      </c>
      <c r="W99" s="17">
        <v>2.7080000000000002</v>
      </c>
      <c r="X99" s="17">
        <v>2.4729999999999999</v>
      </c>
      <c r="Y99" s="17">
        <v>2.6720000000000002</v>
      </c>
      <c r="Z99" s="17">
        <v>0.33350000000000002</v>
      </c>
      <c r="AA99" s="17">
        <v>4.9809999999999999</v>
      </c>
      <c r="AB99" s="23">
        <f t="shared" si="29"/>
        <v>3.4141093165526132E-2</v>
      </c>
      <c r="AC99" s="23">
        <f t="shared" si="30"/>
        <v>0</v>
      </c>
      <c r="AD99" s="23">
        <f t="shared" si="31"/>
        <v>0.1147082705022619</v>
      </c>
      <c r="AE99" s="23">
        <f t="shared" si="32"/>
        <v>3.5496527513612805E-2</v>
      </c>
      <c r="AF99" s="23">
        <f t="shared" si="33"/>
        <v>5.3991658408563743E-2</v>
      </c>
      <c r="AG99" s="23">
        <f t="shared" si="34"/>
        <v>0.1065369288421871</v>
      </c>
      <c r="AH99" s="23">
        <f t="shared" si="35"/>
        <v>1.120131538382489E-2</v>
      </c>
      <c r="AI99" s="23">
        <f t="shared" si="36"/>
        <v>6.3257726179074505E-2</v>
      </c>
      <c r="AJ99" s="23">
        <f t="shared" si="37"/>
        <v>6.0025728779824754E-2</v>
      </c>
      <c r="AK99" s="23">
        <f t="shared" si="38"/>
        <v>6.6117338480192023E-2</v>
      </c>
      <c r="AL99" s="23">
        <f t="shared" si="39"/>
        <v>9.1678808038046043E-3</v>
      </c>
      <c r="AM99" s="23">
        <f t="shared" si="40"/>
        <v>0.12271041966914256</v>
      </c>
      <c r="AN99" s="24">
        <f t="shared" si="41"/>
        <v>5.644624064400125E-2</v>
      </c>
      <c r="AO99" s="24">
        <f t="shared" si="42"/>
        <v>5.6490590854717825E-2</v>
      </c>
      <c r="AQ99" s="49">
        <v>10144</v>
      </c>
      <c r="AR99" s="50" t="s">
        <v>165</v>
      </c>
      <c r="AS99" s="51">
        <f t="shared" si="43"/>
        <v>0.12969665725978388</v>
      </c>
      <c r="AU99" s="4">
        <v>10326</v>
      </c>
      <c r="AV99" s="4" t="s">
        <v>232</v>
      </c>
      <c r="AW99" s="63">
        <f>VLOOKUP($AU99, 'TRL CSP'!$B$5:$DS$138, 103, FALSE)</f>
        <v>46.31</v>
      </c>
      <c r="AX99" s="66">
        <f>VLOOKUP($AU99, 'TRL CSP'!$B$5:$DS$138, 115, FALSE)</f>
        <v>45.518999999999998</v>
      </c>
      <c r="AY99" s="63">
        <v>2.5249999999999999</v>
      </c>
      <c r="AZ99" s="66">
        <v>2.4329999999999998</v>
      </c>
      <c r="BA99" s="67">
        <f t="shared" si="44"/>
        <v>5.4523860937162598E-2</v>
      </c>
      <c r="BB99" s="71">
        <f t="shared" si="45"/>
        <v>5.3450207605615238E-2</v>
      </c>
    </row>
    <row r="100" spans="2:54" x14ac:dyDescent="0.3">
      <c r="B100" s="4">
        <v>10434</v>
      </c>
      <c r="C100" s="4" t="s">
        <v>233</v>
      </c>
      <c r="D100" s="17">
        <v>31.073499999999999</v>
      </c>
      <c r="E100" s="17">
        <v>37.462000000000003</v>
      </c>
      <c r="F100" s="17">
        <v>43.101500000000001</v>
      </c>
      <c r="G100" s="17">
        <v>42.019000000000005</v>
      </c>
      <c r="H100" s="17">
        <v>46.567999999999998</v>
      </c>
      <c r="I100" s="17">
        <v>39.298500000000004</v>
      </c>
      <c r="J100" s="17">
        <v>31.228999999999999</v>
      </c>
      <c r="K100" s="17">
        <v>34.402000000000001</v>
      </c>
      <c r="L100" s="17">
        <v>38.911999999999999</v>
      </c>
      <c r="M100" s="17">
        <v>45.713000000000001</v>
      </c>
      <c r="N100" s="17">
        <v>47.679500000000004</v>
      </c>
      <c r="O100" s="17">
        <v>35.189</v>
      </c>
      <c r="P100" s="17">
        <v>0.379</v>
      </c>
      <c r="Q100" s="17">
        <v>0</v>
      </c>
      <c r="R100" s="17">
        <v>3.4580000000000002</v>
      </c>
      <c r="S100" s="17">
        <v>2.722</v>
      </c>
      <c r="T100" s="17">
        <v>4.242</v>
      </c>
      <c r="U100" s="17">
        <v>3.4129999999999998</v>
      </c>
      <c r="V100" s="17">
        <v>1.7930000000000001</v>
      </c>
      <c r="W100" s="17">
        <v>4.4205000000000005</v>
      </c>
      <c r="X100" s="17">
        <v>4.6295000000000002</v>
      </c>
      <c r="Y100" s="17">
        <v>7.6609999999999996</v>
      </c>
      <c r="Z100" s="17">
        <v>8.5419999999999998</v>
      </c>
      <c r="AA100" s="17">
        <v>5.54</v>
      </c>
      <c r="AB100" s="23">
        <f t="shared" ref="AB100:AB108" si="46">P100/D100</f>
        <v>1.219688802355705E-2</v>
      </c>
      <c r="AC100" s="23">
        <f t="shared" ref="AC100:AC108" si="47">Q100/E100</f>
        <v>0</v>
      </c>
      <c r="AD100" s="23">
        <f t="shared" ref="AD100:AD108" si="48">R100/F100</f>
        <v>8.0229226361031525E-2</v>
      </c>
      <c r="AE100" s="23">
        <f t="shared" ref="AE100:AE108" si="49">S100/G100</f>
        <v>6.4780218472595727E-2</v>
      </c>
      <c r="AF100" s="23">
        <f t="shared" ref="AF100:AF108" si="50">T100/H100</f>
        <v>9.1092595773922008E-2</v>
      </c>
      <c r="AG100" s="23">
        <f t="shared" ref="AG100:AG108" si="51">U100/I100</f>
        <v>8.6848098527933626E-2</v>
      </c>
      <c r="AH100" s="23">
        <f t="shared" ref="AH100:AH108" si="52">V100/J100</f>
        <v>5.7414582599506873E-2</v>
      </c>
      <c r="AI100" s="23">
        <f t="shared" ref="AI100:AI108" si="53">W100/K100</f>
        <v>0.12849543631184235</v>
      </c>
      <c r="AJ100" s="23">
        <f t="shared" ref="AJ100:AJ108" si="54">X100/L100</f>
        <v>0.11897358141447369</v>
      </c>
      <c r="AK100" s="23">
        <f t="shared" ref="AK100:AK108" si="55">Y100/M100</f>
        <v>0.16758908844311246</v>
      </c>
      <c r="AL100" s="23">
        <f t="shared" ref="AL100:AL108" si="56">Z100/N100</f>
        <v>0.17915456328191359</v>
      </c>
      <c r="AM100" s="23">
        <f t="shared" ref="AM100:AM108" si="57">AA100/O100</f>
        <v>0.15743556224956662</v>
      </c>
      <c r="AN100" s="24">
        <f t="shared" si="41"/>
        <v>9.5350820121621285E-2</v>
      </c>
      <c r="AO100" s="24">
        <f t="shared" si="42"/>
        <v>9.5999508406673192E-2</v>
      </c>
      <c r="AQ100" s="49">
        <v>10179</v>
      </c>
      <c r="AR100" s="50" t="s">
        <v>171</v>
      </c>
      <c r="AS100" s="51">
        <f t="shared" si="43"/>
        <v>0.12986676493164243</v>
      </c>
      <c r="AU100" s="4">
        <v>10434</v>
      </c>
      <c r="AV100" s="4" t="s">
        <v>233</v>
      </c>
      <c r="AW100" s="63">
        <f>VLOOKUP($AU100, 'TRL CSP'!$B$5:$DS$138, 103, FALSE)</f>
        <v>44.874000000000002</v>
      </c>
      <c r="AX100" s="66">
        <f>VLOOKUP($AU100, 'TRL CSP'!$B$5:$DS$138, 115, FALSE)</f>
        <v>48.262</v>
      </c>
      <c r="AY100" s="63">
        <v>4.4370000000000003</v>
      </c>
      <c r="AZ100" s="66">
        <v>4.0469999999999997</v>
      </c>
      <c r="BA100" s="67">
        <f t="shared" si="44"/>
        <v>9.8876855194544727E-2</v>
      </c>
      <c r="BB100" s="71">
        <f t="shared" si="45"/>
        <v>8.3854792590443816E-2</v>
      </c>
    </row>
    <row r="101" spans="2:54" x14ac:dyDescent="0.3">
      <c r="B101" s="4">
        <v>10436</v>
      </c>
      <c r="C101" s="4" t="s">
        <v>234</v>
      </c>
      <c r="D101" s="17">
        <v>19.333500000000001</v>
      </c>
      <c r="E101" s="17">
        <v>23.513500000000001</v>
      </c>
      <c r="F101" s="17">
        <v>27.0565</v>
      </c>
      <c r="G101" s="17">
        <v>26.323999999999998</v>
      </c>
      <c r="H101" s="17">
        <v>30.638500000000001</v>
      </c>
      <c r="I101" s="17">
        <v>28.597499999999997</v>
      </c>
      <c r="J101" s="17">
        <v>21.432000000000002</v>
      </c>
      <c r="K101" s="17">
        <v>27.6355</v>
      </c>
      <c r="L101" s="17">
        <v>33.411000000000001</v>
      </c>
      <c r="M101" s="17">
        <v>40.409999999999997</v>
      </c>
      <c r="N101" s="17">
        <v>38.118499999999997</v>
      </c>
      <c r="O101" s="17">
        <v>30.005000000000003</v>
      </c>
      <c r="P101" s="17">
        <v>1.4965000000000002</v>
      </c>
      <c r="Q101" s="17">
        <v>0.8105</v>
      </c>
      <c r="R101" s="17">
        <v>1.0874999999999999</v>
      </c>
      <c r="S101" s="17">
        <v>1.915</v>
      </c>
      <c r="T101" s="17">
        <v>2.3529999999999998</v>
      </c>
      <c r="U101" s="17">
        <v>5.2389999999999999</v>
      </c>
      <c r="V101" s="17">
        <v>4.2759999999999998</v>
      </c>
      <c r="W101" s="17">
        <v>0.152</v>
      </c>
      <c r="X101" s="17">
        <v>2.9584999999999999</v>
      </c>
      <c r="Y101" s="17">
        <v>5.4995000000000003</v>
      </c>
      <c r="Z101" s="17">
        <v>4.4794999999999998</v>
      </c>
      <c r="AA101" s="17">
        <v>3.9095</v>
      </c>
      <c r="AB101" s="23">
        <f t="shared" si="46"/>
        <v>7.740450513357644E-2</v>
      </c>
      <c r="AC101" s="23">
        <f t="shared" si="47"/>
        <v>3.4469560039977032E-2</v>
      </c>
      <c r="AD101" s="23">
        <f t="shared" si="48"/>
        <v>4.0193668804169053E-2</v>
      </c>
      <c r="AE101" s="23">
        <f t="shared" si="49"/>
        <v>7.2747302841513456E-2</v>
      </c>
      <c r="AF101" s="23">
        <f t="shared" si="50"/>
        <v>7.679879889681282E-2</v>
      </c>
      <c r="AG101" s="23">
        <f t="shared" si="51"/>
        <v>0.18319783197831979</v>
      </c>
      <c r="AH101" s="23">
        <f t="shared" si="52"/>
        <v>0.19951474430757743</v>
      </c>
      <c r="AI101" s="23">
        <f t="shared" si="53"/>
        <v>5.500171880371261E-3</v>
      </c>
      <c r="AJ101" s="23">
        <f t="shared" si="54"/>
        <v>8.8548681571937377E-2</v>
      </c>
      <c r="AK101" s="23">
        <f t="shared" si="55"/>
        <v>0.13609255134867609</v>
      </c>
      <c r="AL101" s="23">
        <f t="shared" si="56"/>
        <v>0.11751511733147947</v>
      </c>
      <c r="AM101" s="23">
        <f t="shared" si="57"/>
        <v>0.1302949508415264</v>
      </c>
      <c r="AN101" s="24">
        <f t="shared" si="41"/>
        <v>9.6856490414661378E-2</v>
      </c>
      <c r="AO101" s="24">
        <f t="shared" si="42"/>
        <v>9.9623978577890626E-2</v>
      </c>
      <c r="AQ101" s="49">
        <v>10273</v>
      </c>
      <c r="AR101" s="50" t="s">
        <v>200</v>
      </c>
      <c r="AS101" s="51">
        <f t="shared" si="43"/>
        <v>0.13145458268985796</v>
      </c>
      <c r="AU101" s="4">
        <v>10436</v>
      </c>
      <c r="AV101" s="4" t="s">
        <v>234</v>
      </c>
      <c r="AW101" s="63">
        <f>VLOOKUP($AU101, 'TRL CSP'!$B$5:$DS$138, 103, FALSE)</f>
        <v>30.033999999999999</v>
      </c>
      <c r="AX101" s="66">
        <f>VLOOKUP($AU101, 'TRL CSP'!$B$5:$DS$138, 115, FALSE)</f>
        <v>31.242999999999999</v>
      </c>
      <c r="AY101" s="63">
        <v>3.3039999999999998</v>
      </c>
      <c r="AZ101" s="66">
        <v>1.4019999999999999</v>
      </c>
      <c r="BA101" s="67">
        <f t="shared" si="44"/>
        <v>0.1100086568555637</v>
      </c>
      <c r="BB101" s="71">
        <f t="shared" si="45"/>
        <v>4.4874051787600421E-2</v>
      </c>
    </row>
    <row r="102" spans="2:54" x14ac:dyDescent="0.3">
      <c r="B102" s="4">
        <v>10440</v>
      </c>
      <c r="C102" s="4" t="s">
        <v>235</v>
      </c>
      <c r="D102" s="17">
        <v>7.0210000000000008</v>
      </c>
      <c r="E102" s="17">
        <v>8.6499999999999986</v>
      </c>
      <c r="F102" s="17">
        <v>10.8215</v>
      </c>
      <c r="G102" s="17">
        <v>9.7510000000000012</v>
      </c>
      <c r="H102" s="17">
        <v>12.144500000000001</v>
      </c>
      <c r="I102" s="17">
        <v>10.8855</v>
      </c>
      <c r="J102" s="17">
        <v>8.5574999999999992</v>
      </c>
      <c r="K102" s="17">
        <v>6.1880000000000006</v>
      </c>
      <c r="L102" s="17">
        <v>5.0295000000000005</v>
      </c>
      <c r="M102" s="17">
        <v>4.7010000000000005</v>
      </c>
      <c r="N102" s="17">
        <v>4.9990000000000006</v>
      </c>
      <c r="O102" s="17">
        <v>6.3215000000000003</v>
      </c>
      <c r="P102" s="17">
        <v>7.8E-2</v>
      </c>
      <c r="Q102" s="17">
        <v>0</v>
      </c>
      <c r="R102" s="17">
        <v>1.0295000000000001</v>
      </c>
      <c r="S102" s="17">
        <v>1.8499999999999999E-2</v>
      </c>
      <c r="T102" s="17">
        <v>1.2725</v>
      </c>
      <c r="U102" s="17">
        <v>2.0395000000000003</v>
      </c>
      <c r="V102" s="17">
        <v>0.497</v>
      </c>
      <c r="W102" s="17">
        <v>0.14000000000000001</v>
      </c>
      <c r="X102" s="17">
        <v>0.26450000000000001</v>
      </c>
      <c r="Y102" s="17">
        <v>0.44550000000000001</v>
      </c>
      <c r="Z102" s="17">
        <v>0.81699999999999995</v>
      </c>
      <c r="AA102" s="17">
        <v>1.2090000000000001</v>
      </c>
      <c r="AB102" s="23">
        <f t="shared" si="46"/>
        <v>1.1109528557185585E-2</v>
      </c>
      <c r="AC102" s="23">
        <f t="shared" si="47"/>
        <v>0</v>
      </c>
      <c r="AD102" s="23">
        <f t="shared" si="48"/>
        <v>9.5134685579633144E-2</v>
      </c>
      <c r="AE102" s="23">
        <f t="shared" si="49"/>
        <v>1.8972413085837348E-3</v>
      </c>
      <c r="AF102" s="23">
        <f t="shared" si="50"/>
        <v>0.10477994153732141</v>
      </c>
      <c r="AG102" s="23">
        <f t="shared" si="51"/>
        <v>0.18735933122043086</v>
      </c>
      <c r="AH102" s="23">
        <f t="shared" si="52"/>
        <v>5.807770961145195E-2</v>
      </c>
      <c r="AI102" s="23">
        <f t="shared" si="53"/>
        <v>2.2624434389140271E-2</v>
      </c>
      <c r="AJ102" s="23">
        <f t="shared" si="54"/>
        <v>5.2589720648175763E-2</v>
      </c>
      <c r="AK102" s="23">
        <f t="shared" si="55"/>
        <v>9.476707083599234E-2</v>
      </c>
      <c r="AL102" s="23">
        <f t="shared" si="56"/>
        <v>0.16343268653730744</v>
      </c>
      <c r="AM102" s="23">
        <f t="shared" si="57"/>
        <v>0.19125207624772603</v>
      </c>
      <c r="AN102" s="24">
        <f t="shared" si="41"/>
        <v>8.1918702206079039E-2</v>
      </c>
      <c r="AO102" s="24">
        <f t="shared" si="42"/>
        <v>8.5659896003050365E-2</v>
      </c>
      <c r="AQ102" s="49">
        <v>10197</v>
      </c>
      <c r="AR102" s="50" t="s">
        <v>175</v>
      </c>
      <c r="AS102" s="51">
        <f t="shared" si="43"/>
        <v>0.13267738547733207</v>
      </c>
      <c r="AU102" s="4">
        <v>10440</v>
      </c>
      <c r="AV102" s="4" t="s">
        <v>235</v>
      </c>
      <c r="AW102" s="63">
        <f>VLOOKUP($AU102, 'TRL CSP'!$B$5:$DS$138, 103, FALSE)</f>
        <v>12.28</v>
      </c>
      <c r="AX102" s="66">
        <f>VLOOKUP($AU102, 'TRL CSP'!$B$5:$DS$138, 115, FALSE)</f>
        <v>12.009</v>
      </c>
      <c r="AY102" s="63">
        <v>1.8380000000000001</v>
      </c>
      <c r="AZ102" s="66">
        <v>0.70699999999999996</v>
      </c>
      <c r="BA102" s="67">
        <f t="shared" si="44"/>
        <v>0.14967426710097723</v>
      </c>
      <c r="BB102" s="71">
        <f t="shared" si="45"/>
        <v>5.8872512282454818E-2</v>
      </c>
    </row>
    <row r="103" spans="2:54" x14ac:dyDescent="0.3">
      <c r="B103" s="4">
        <v>10442</v>
      </c>
      <c r="C103" s="4" t="s">
        <v>236</v>
      </c>
      <c r="D103" s="17">
        <v>15.187000000000001</v>
      </c>
      <c r="E103" s="17">
        <v>20.27</v>
      </c>
      <c r="F103" s="17">
        <v>21.765000000000001</v>
      </c>
      <c r="G103" s="17">
        <v>21.737500000000001</v>
      </c>
      <c r="H103" s="17">
        <v>25.4575</v>
      </c>
      <c r="I103" s="17">
        <v>24.311499999999999</v>
      </c>
      <c r="J103" s="17">
        <v>16.509999999999998</v>
      </c>
      <c r="K103" s="17">
        <v>16.185000000000002</v>
      </c>
      <c r="L103" s="17">
        <v>19.1435</v>
      </c>
      <c r="M103" s="17">
        <v>20.474499999999999</v>
      </c>
      <c r="N103" s="17">
        <v>21.548999999999999</v>
      </c>
      <c r="O103" s="17">
        <v>16.945500000000003</v>
      </c>
      <c r="P103" s="17">
        <v>0.34650000000000003</v>
      </c>
      <c r="Q103" s="17">
        <v>2.4615</v>
      </c>
      <c r="R103" s="17">
        <v>1.9729999999999999</v>
      </c>
      <c r="S103" s="17">
        <v>1.1095000000000002</v>
      </c>
      <c r="T103" s="17">
        <v>2.61</v>
      </c>
      <c r="U103" s="17">
        <v>6.1524999999999999</v>
      </c>
      <c r="V103" s="17">
        <v>1.2885</v>
      </c>
      <c r="W103" s="17">
        <v>0.6925</v>
      </c>
      <c r="X103" s="17">
        <v>2.2214999999999998</v>
      </c>
      <c r="Y103" s="17">
        <v>1.7524999999999999</v>
      </c>
      <c r="Z103" s="17">
        <v>3.3340000000000001</v>
      </c>
      <c r="AA103" s="17">
        <v>2.0425</v>
      </c>
      <c r="AB103" s="23">
        <f t="shared" si="46"/>
        <v>2.2815565944557845E-2</v>
      </c>
      <c r="AC103" s="23">
        <f t="shared" si="47"/>
        <v>0.12143561914158855</v>
      </c>
      <c r="AD103" s="23">
        <f t="shared" si="48"/>
        <v>9.0650126349643909E-2</v>
      </c>
      <c r="AE103" s="23">
        <f t="shared" si="49"/>
        <v>5.1040828062104665E-2</v>
      </c>
      <c r="AF103" s="23">
        <f t="shared" si="50"/>
        <v>0.10252381420013748</v>
      </c>
      <c r="AG103" s="23">
        <f t="shared" si="51"/>
        <v>0.25306953499372725</v>
      </c>
      <c r="AH103" s="23">
        <f t="shared" si="52"/>
        <v>7.8043609933373725E-2</v>
      </c>
      <c r="AI103" s="23">
        <f t="shared" si="53"/>
        <v>4.2786530738337963E-2</v>
      </c>
      <c r="AJ103" s="23">
        <f t="shared" si="54"/>
        <v>0.11604461044218664</v>
      </c>
      <c r="AK103" s="23">
        <f t="shared" si="55"/>
        <v>8.5594275806490996E-2</v>
      </c>
      <c r="AL103" s="23">
        <f t="shared" si="56"/>
        <v>0.15471715624854981</v>
      </c>
      <c r="AM103" s="23">
        <f t="shared" si="57"/>
        <v>0.12053347496385469</v>
      </c>
      <c r="AN103" s="24">
        <f t="shared" si="41"/>
        <v>0.10327126223537945</v>
      </c>
      <c r="AO103" s="24">
        <f t="shared" si="42"/>
        <v>0.10624675602836003</v>
      </c>
      <c r="AQ103" s="49">
        <v>10079</v>
      </c>
      <c r="AR103" s="50" t="s">
        <v>192</v>
      </c>
      <c r="AS103" s="51">
        <f t="shared" si="43"/>
        <v>0.13642632620251818</v>
      </c>
      <c r="AU103" s="4">
        <v>10442</v>
      </c>
      <c r="AV103" s="4" t="s">
        <v>236</v>
      </c>
      <c r="AW103" s="63">
        <f>VLOOKUP($AU103, 'TRL CSP'!$B$5:$DS$138, 103, FALSE)</f>
        <v>24.358000000000001</v>
      </c>
      <c r="AX103" s="66">
        <f>VLOOKUP($AU103, 'TRL CSP'!$B$5:$DS$138, 115, FALSE)</f>
        <v>26.556999999999999</v>
      </c>
      <c r="AY103" s="63">
        <v>3.367</v>
      </c>
      <c r="AZ103" s="66">
        <v>1.853</v>
      </c>
      <c r="BA103" s="67">
        <f t="shared" si="44"/>
        <v>0.13822973971590441</v>
      </c>
      <c r="BB103" s="71">
        <f t="shared" si="45"/>
        <v>6.9774447414994167E-2</v>
      </c>
    </row>
    <row r="104" spans="2:54" x14ac:dyDescent="0.3">
      <c r="B104" s="4">
        <v>11680</v>
      </c>
      <c r="C104" s="4" t="s">
        <v>237</v>
      </c>
      <c r="D104" s="17">
        <v>7.4495000000000005</v>
      </c>
      <c r="E104" s="17">
        <v>8.7934999999999999</v>
      </c>
      <c r="F104" s="17">
        <v>9.2899999999999991</v>
      </c>
      <c r="G104" s="17">
        <v>9.2274999999999991</v>
      </c>
      <c r="H104" s="17">
        <v>9.2765000000000004</v>
      </c>
      <c r="I104" s="17">
        <v>8.4445000000000014</v>
      </c>
      <c r="J104" s="17">
        <v>7.2649999999999997</v>
      </c>
      <c r="K104" s="17">
        <v>7.6989999999999998</v>
      </c>
      <c r="L104" s="17">
        <v>9.0084999999999997</v>
      </c>
      <c r="M104" s="17">
        <v>10.433</v>
      </c>
      <c r="N104" s="17">
        <v>10.863</v>
      </c>
      <c r="O104" s="17">
        <v>9.6095000000000006</v>
      </c>
      <c r="P104" s="17">
        <v>0.318</v>
      </c>
      <c r="Q104" s="17">
        <v>0.46399999999999997</v>
      </c>
      <c r="R104" s="17">
        <v>0.309</v>
      </c>
      <c r="S104" s="17">
        <v>0.155</v>
      </c>
      <c r="T104" s="17">
        <v>0.52</v>
      </c>
      <c r="U104" s="17">
        <v>0.6100000000000001</v>
      </c>
      <c r="V104" s="17">
        <v>0.33050000000000002</v>
      </c>
      <c r="W104" s="17">
        <v>0.47949999999999998</v>
      </c>
      <c r="X104" s="17">
        <v>2.8000000000000001E-2</v>
      </c>
      <c r="Y104" s="17">
        <v>0.84650000000000003</v>
      </c>
      <c r="Z104" s="17">
        <v>0.52200000000000002</v>
      </c>
      <c r="AA104" s="17">
        <v>1.4470000000000001</v>
      </c>
      <c r="AB104" s="23">
        <f t="shared" si="46"/>
        <v>4.2687428686489025E-2</v>
      </c>
      <c r="AC104" s="23">
        <f t="shared" si="47"/>
        <v>5.2766247796667991E-2</v>
      </c>
      <c r="AD104" s="23">
        <f t="shared" si="48"/>
        <v>3.3261571582346612E-2</v>
      </c>
      <c r="AE104" s="23">
        <f t="shared" si="49"/>
        <v>1.6797615822270389E-2</v>
      </c>
      <c r="AF104" s="23">
        <f t="shared" si="50"/>
        <v>5.6055624427316333E-2</v>
      </c>
      <c r="AG104" s="23">
        <f t="shared" si="51"/>
        <v>7.2236366866007456E-2</v>
      </c>
      <c r="AH104" s="23">
        <f t="shared" si="52"/>
        <v>4.5492085340674469E-2</v>
      </c>
      <c r="AI104" s="23">
        <f t="shared" si="53"/>
        <v>6.2280815690349392E-2</v>
      </c>
      <c r="AJ104" s="23">
        <f t="shared" si="54"/>
        <v>3.1081756119220737E-3</v>
      </c>
      <c r="AK104" s="23">
        <f t="shared" si="55"/>
        <v>8.1136777532828525E-2</v>
      </c>
      <c r="AL104" s="23">
        <f t="shared" si="56"/>
        <v>4.8053024026512015E-2</v>
      </c>
      <c r="AM104" s="23">
        <f t="shared" si="57"/>
        <v>0.15058015505489358</v>
      </c>
      <c r="AN104" s="24">
        <f t="shared" si="41"/>
        <v>5.5371324036523152E-2</v>
      </c>
      <c r="AO104" s="24">
        <f t="shared" si="42"/>
        <v>5.6721470664767182E-2</v>
      </c>
      <c r="AQ104" s="49">
        <v>10378</v>
      </c>
      <c r="AR104" s="50" t="s">
        <v>161</v>
      </c>
      <c r="AS104" s="51">
        <f t="shared" si="43"/>
        <v>0.14313750405688744</v>
      </c>
      <c r="AU104" s="4">
        <v>11680</v>
      </c>
      <c r="AV104" s="4" t="s">
        <v>237</v>
      </c>
      <c r="AW104" s="63">
        <f>VLOOKUP($AU104, 'TRL CSP'!$B$5:$DS$138, 103, FALSE)</f>
        <v>9.48</v>
      </c>
      <c r="AX104" s="66">
        <f>VLOOKUP($AU104, 'TRL CSP'!$B$5:$DS$138, 115, FALSE)</f>
        <v>9.0730000000000004</v>
      </c>
      <c r="AY104" s="63">
        <v>0.68500000000000005</v>
      </c>
      <c r="AZ104" s="66">
        <v>0.35499999999999998</v>
      </c>
      <c r="BA104" s="67">
        <f t="shared" si="44"/>
        <v>7.2257383966244731E-2</v>
      </c>
      <c r="BB104" s="71">
        <f t="shared" si="45"/>
        <v>3.9127080348286117E-2</v>
      </c>
    </row>
    <row r="105" spans="2:54" x14ac:dyDescent="0.3">
      <c r="B105" s="4">
        <v>10446</v>
      </c>
      <c r="C105" s="4" t="s">
        <v>238</v>
      </c>
      <c r="D105" s="17">
        <v>98.326999999999998</v>
      </c>
      <c r="E105" s="17">
        <v>102.55199999999999</v>
      </c>
      <c r="F105" s="17">
        <v>107.31649999999999</v>
      </c>
      <c r="G105" s="17">
        <v>106.3725</v>
      </c>
      <c r="H105" s="17">
        <v>108.19499999999999</v>
      </c>
      <c r="I105" s="17">
        <v>104.9555</v>
      </c>
      <c r="J105" s="17">
        <v>96.841499999999996</v>
      </c>
      <c r="K105" s="17">
        <v>91.5655</v>
      </c>
      <c r="L105" s="17">
        <v>99.855500000000006</v>
      </c>
      <c r="M105" s="17">
        <v>102.6135</v>
      </c>
      <c r="N105" s="17">
        <v>104.685</v>
      </c>
      <c r="O105" s="17">
        <v>101.331</v>
      </c>
      <c r="P105" s="17">
        <v>7.8254999999999999</v>
      </c>
      <c r="Q105" s="17">
        <v>5.1725000000000003</v>
      </c>
      <c r="R105" s="17">
        <v>7.7509999999999994</v>
      </c>
      <c r="S105" s="17">
        <v>8.5325000000000006</v>
      </c>
      <c r="T105" s="17">
        <v>8.0954999999999995</v>
      </c>
      <c r="U105" s="17">
        <v>9.2844999999999995</v>
      </c>
      <c r="V105" s="17">
        <v>4.4394999999999998</v>
      </c>
      <c r="W105" s="17">
        <v>5.657</v>
      </c>
      <c r="X105" s="17">
        <v>6.3289999999999997</v>
      </c>
      <c r="Y105" s="17">
        <v>7.6979999999999995</v>
      </c>
      <c r="Z105" s="17">
        <v>10.335999999999999</v>
      </c>
      <c r="AA105" s="17">
        <v>12.081</v>
      </c>
      <c r="AB105" s="23">
        <f t="shared" si="46"/>
        <v>7.958648184120333E-2</v>
      </c>
      <c r="AC105" s="23">
        <f t="shared" si="47"/>
        <v>5.0437826663546306E-2</v>
      </c>
      <c r="AD105" s="23">
        <f t="shared" si="48"/>
        <v>7.2225613023160468E-2</v>
      </c>
      <c r="AE105" s="23">
        <f t="shared" si="49"/>
        <v>8.0213401020000477E-2</v>
      </c>
      <c r="AF105" s="23">
        <f t="shared" si="50"/>
        <v>7.4823235824206288E-2</v>
      </c>
      <c r="AG105" s="23">
        <f t="shared" si="51"/>
        <v>8.8461300265350554E-2</v>
      </c>
      <c r="AH105" s="23">
        <f t="shared" si="52"/>
        <v>4.5842949561913024E-2</v>
      </c>
      <c r="AI105" s="23">
        <f t="shared" si="53"/>
        <v>6.178091093261108E-2</v>
      </c>
      <c r="AJ105" s="23">
        <f t="shared" si="54"/>
        <v>6.3381586392336917E-2</v>
      </c>
      <c r="AK105" s="23">
        <f t="shared" si="55"/>
        <v>7.501936879650338E-2</v>
      </c>
      <c r="AL105" s="23">
        <f t="shared" si="56"/>
        <v>9.8734298132492695E-2</v>
      </c>
      <c r="AM105" s="23">
        <f t="shared" si="57"/>
        <v>0.1192231400065133</v>
      </c>
      <c r="AN105" s="24">
        <f t="shared" si="41"/>
        <v>7.5810842704986489E-2</v>
      </c>
      <c r="AO105" s="24">
        <f t="shared" si="42"/>
        <v>7.4353554985292059E-2</v>
      </c>
      <c r="AQ105" s="49">
        <v>10203</v>
      </c>
      <c r="AR105" s="50" t="s">
        <v>179</v>
      </c>
      <c r="AS105" s="51">
        <f t="shared" si="43"/>
        <v>0.14934771245473877</v>
      </c>
      <c r="AU105" s="4">
        <v>10446</v>
      </c>
      <c r="AV105" s="4" t="s">
        <v>238</v>
      </c>
      <c r="AW105" s="63">
        <f>VLOOKUP($AU105, 'TRL CSP'!$B$5:$DS$138, 103, FALSE)</f>
        <v>108.85</v>
      </c>
      <c r="AX105" s="66">
        <f>VLOOKUP($AU105, 'TRL CSP'!$B$5:$DS$138, 115, FALSE)</f>
        <v>107.54</v>
      </c>
      <c r="AY105" s="63">
        <v>6.2409999999999997</v>
      </c>
      <c r="AZ105" s="66">
        <v>9.9499999999999993</v>
      </c>
      <c r="BA105" s="67">
        <f t="shared" si="44"/>
        <v>5.7335783187873218E-2</v>
      </c>
      <c r="BB105" s="71">
        <f t="shared" si="45"/>
        <v>9.2523712107122916E-2</v>
      </c>
    </row>
    <row r="106" spans="2:54" x14ac:dyDescent="0.3">
      <c r="B106" s="4">
        <v>10451</v>
      </c>
      <c r="C106" s="4" t="s">
        <v>239</v>
      </c>
      <c r="D106" s="17">
        <v>28.0505</v>
      </c>
      <c r="E106" s="17">
        <v>28.3035</v>
      </c>
      <c r="F106" s="17">
        <v>28.622500000000002</v>
      </c>
      <c r="G106" s="17">
        <v>28.91</v>
      </c>
      <c r="H106" s="17">
        <v>28.942</v>
      </c>
      <c r="I106" s="17">
        <v>28.727</v>
      </c>
      <c r="J106" s="17">
        <v>28.468499999999999</v>
      </c>
      <c r="K106" s="17">
        <v>28.322000000000003</v>
      </c>
      <c r="L106" s="17">
        <v>28.628</v>
      </c>
      <c r="M106" s="17">
        <v>28.771999999999998</v>
      </c>
      <c r="N106" s="17">
        <v>29.978000000000002</v>
      </c>
      <c r="O106" s="17">
        <v>29.794</v>
      </c>
      <c r="P106" s="17">
        <v>1.373</v>
      </c>
      <c r="Q106" s="17">
        <v>1.5865</v>
      </c>
      <c r="R106" s="17">
        <v>1.5165</v>
      </c>
      <c r="S106" s="17">
        <v>1.597</v>
      </c>
      <c r="T106" s="17">
        <v>0</v>
      </c>
      <c r="U106" s="17">
        <v>0</v>
      </c>
      <c r="V106" s="17">
        <v>1.5880000000000001</v>
      </c>
      <c r="W106" s="17">
        <v>1.6355</v>
      </c>
      <c r="X106" s="17">
        <v>1.6709999999999998</v>
      </c>
      <c r="Y106" s="17">
        <v>1.952</v>
      </c>
      <c r="Z106" s="17">
        <v>1.8675000000000002</v>
      </c>
      <c r="AA106" s="17">
        <v>3.3810000000000002</v>
      </c>
      <c r="AB106" s="23">
        <f t="shared" si="46"/>
        <v>4.8947434092083922E-2</v>
      </c>
      <c r="AC106" s="23">
        <f t="shared" si="47"/>
        <v>5.6053138304449981E-2</v>
      </c>
      <c r="AD106" s="23">
        <f t="shared" si="48"/>
        <v>5.2982793257053011E-2</v>
      </c>
      <c r="AE106" s="23">
        <f t="shared" si="49"/>
        <v>5.5240401245243861E-2</v>
      </c>
      <c r="AF106" s="23">
        <f t="shared" si="50"/>
        <v>0</v>
      </c>
      <c r="AG106" s="23">
        <f t="shared" si="51"/>
        <v>0</v>
      </c>
      <c r="AH106" s="23">
        <f t="shared" si="52"/>
        <v>5.5780950875529096E-2</v>
      </c>
      <c r="AI106" s="23">
        <f t="shared" si="53"/>
        <v>5.7746628062989892E-2</v>
      </c>
      <c r="AJ106" s="23">
        <f t="shared" si="54"/>
        <v>5.836942853150761E-2</v>
      </c>
      <c r="AK106" s="23">
        <f t="shared" si="55"/>
        <v>6.7843736966495205E-2</v>
      </c>
      <c r="AL106" s="23">
        <f t="shared" si="56"/>
        <v>6.2295683501234239E-2</v>
      </c>
      <c r="AM106" s="23">
        <f t="shared" si="57"/>
        <v>0.11347922400483319</v>
      </c>
      <c r="AN106" s="24">
        <f t="shared" si="41"/>
        <v>5.2394951570118337E-2</v>
      </c>
      <c r="AO106" s="24">
        <f t="shared" si="42"/>
        <v>5.2394951570118337E-2</v>
      </c>
      <c r="AQ106" s="49">
        <v>10078</v>
      </c>
      <c r="AR106" s="50" t="s">
        <v>191</v>
      </c>
      <c r="AS106" s="51">
        <f t="shared" si="43"/>
        <v>0.15482108280384893</v>
      </c>
      <c r="AU106" s="4">
        <v>10451</v>
      </c>
      <c r="AV106" s="4" t="s">
        <v>239</v>
      </c>
      <c r="AW106" s="63">
        <f>VLOOKUP($AU106, 'TRL CSP'!$B$5:$DS$138, 103, FALSE)</f>
        <v>28.841000000000001</v>
      </c>
      <c r="AX106" s="66">
        <f>VLOOKUP($AU106, 'TRL CSP'!$B$5:$DS$138, 115, FALSE)</f>
        <v>29.042999999999999</v>
      </c>
      <c r="AY106" s="63">
        <v>0</v>
      </c>
      <c r="AZ106" s="66">
        <v>0</v>
      </c>
      <c r="BA106" s="67">
        <f t="shared" si="44"/>
        <v>0</v>
      </c>
      <c r="BB106" s="71">
        <f t="shared" si="45"/>
        <v>0</v>
      </c>
    </row>
    <row r="107" spans="2:54" x14ac:dyDescent="0.3">
      <c r="B107" s="4">
        <v>10502</v>
      </c>
      <c r="C107" s="4" t="s">
        <v>240</v>
      </c>
      <c r="D107" s="17">
        <v>20.616</v>
      </c>
      <c r="E107" s="17">
        <v>16.823500000000003</v>
      </c>
      <c r="F107" s="17">
        <v>17.404</v>
      </c>
      <c r="G107" s="17">
        <v>16.991999999999997</v>
      </c>
      <c r="H107" s="17">
        <v>20.119</v>
      </c>
      <c r="I107" s="17">
        <v>17.962499999999999</v>
      </c>
      <c r="J107" s="17">
        <v>18.777999999999999</v>
      </c>
      <c r="K107" s="17">
        <v>27.164999999999999</v>
      </c>
      <c r="L107" s="17">
        <v>30.329499999999999</v>
      </c>
      <c r="M107" s="17">
        <v>33.649000000000001</v>
      </c>
      <c r="N107" s="17">
        <v>33.079000000000001</v>
      </c>
      <c r="O107" s="17">
        <v>28.061500000000002</v>
      </c>
      <c r="P107" s="17">
        <v>2.1</v>
      </c>
      <c r="Q107" s="17">
        <v>1.3695000000000002</v>
      </c>
      <c r="R107" s="17">
        <v>0.64100000000000001</v>
      </c>
      <c r="S107" s="17">
        <v>0.1</v>
      </c>
      <c r="T107" s="17">
        <v>2.4299999999999997</v>
      </c>
      <c r="U107" s="17">
        <v>2.1444999999999999</v>
      </c>
      <c r="V107" s="17">
        <v>2.508</v>
      </c>
      <c r="W107" s="17">
        <v>3.2145000000000001</v>
      </c>
      <c r="X107" s="17">
        <v>1.0945</v>
      </c>
      <c r="Y107" s="17">
        <v>2.6520000000000001</v>
      </c>
      <c r="Z107" s="17">
        <v>2.9215</v>
      </c>
      <c r="AA107" s="17">
        <v>3.4234999999999998</v>
      </c>
      <c r="AB107" s="23">
        <f t="shared" si="46"/>
        <v>0.10186263096623982</v>
      </c>
      <c r="AC107" s="23">
        <f t="shared" si="47"/>
        <v>8.140398846851131E-2</v>
      </c>
      <c r="AD107" s="23">
        <f t="shared" si="48"/>
        <v>3.6830613652034015E-2</v>
      </c>
      <c r="AE107" s="23">
        <f t="shared" si="49"/>
        <v>5.8851224105461409E-3</v>
      </c>
      <c r="AF107" s="23">
        <f t="shared" si="50"/>
        <v>0.12078135096177742</v>
      </c>
      <c r="AG107" s="23">
        <f t="shared" si="51"/>
        <v>0.11938761308281141</v>
      </c>
      <c r="AH107" s="23">
        <f t="shared" si="52"/>
        <v>0.13356054957929492</v>
      </c>
      <c r="AI107" s="23">
        <f t="shared" si="53"/>
        <v>0.11833241303147433</v>
      </c>
      <c r="AJ107" s="23">
        <f t="shared" si="54"/>
        <v>3.6086978024695432E-2</v>
      </c>
      <c r="AK107" s="23">
        <f t="shared" si="55"/>
        <v>7.8813634877708108E-2</v>
      </c>
      <c r="AL107" s="23">
        <f t="shared" si="56"/>
        <v>8.8318873000997611E-2</v>
      </c>
      <c r="AM107" s="23">
        <f t="shared" si="57"/>
        <v>0.12199989309195872</v>
      </c>
      <c r="AN107" s="24">
        <f t="shared" si="41"/>
        <v>8.6938638429004109E-2</v>
      </c>
      <c r="AO107" s="24">
        <f t="shared" si="42"/>
        <v>8.6427520324095175E-2</v>
      </c>
      <c r="AQ107" s="49">
        <v>10109</v>
      </c>
      <c r="AR107" s="50" t="s">
        <v>157</v>
      </c>
      <c r="AS107" s="51">
        <f t="shared" si="43"/>
        <v>0.15558703105364866</v>
      </c>
      <c r="AU107" s="4">
        <v>10502</v>
      </c>
      <c r="AV107" s="4" t="s">
        <v>240</v>
      </c>
      <c r="AW107" s="63">
        <f>VLOOKUP($AU107, 'TRL CSP'!$B$5:$DS$138, 103, FALSE)</f>
        <v>18.221</v>
      </c>
      <c r="AX107" s="66">
        <f>VLOOKUP($AU107, 'TRL CSP'!$B$5:$DS$138, 115, FALSE)</f>
        <v>22.016999999999999</v>
      </c>
      <c r="AY107" s="63">
        <v>2.089</v>
      </c>
      <c r="AZ107" s="66">
        <v>2.7709999999999999</v>
      </c>
      <c r="BA107" s="67">
        <f t="shared" si="44"/>
        <v>0.11464793370287031</v>
      </c>
      <c r="BB107" s="71">
        <f t="shared" si="45"/>
        <v>0.12585729209247398</v>
      </c>
    </row>
    <row r="108" spans="2:54" ht="14.4" thickBot="1" x14ac:dyDescent="0.35">
      <c r="C108" s="18" t="s">
        <v>245</v>
      </c>
      <c r="D108" s="68">
        <f>SUM(D4:D107)</f>
        <v>4265.8979999999992</v>
      </c>
      <c r="E108" s="68">
        <f>SUM(E4:E107)</f>
        <v>4805.8334999999979</v>
      </c>
      <c r="F108" s="68">
        <f t="shared" ref="F108:AA108" si="58">SUM(F4:F107)</f>
        <v>5411.3115000000016</v>
      </c>
      <c r="G108" s="68">
        <f t="shared" si="58"/>
        <v>5181.5105000000012</v>
      </c>
      <c r="H108" s="68">
        <f t="shared" si="58"/>
        <v>5914.326</v>
      </c>
      <c r="I108" s="68">
        <f t="shared" si="58"/>
        <v>5383.8409999999985</v>
      </c>
      <c r="J108" s="68">
        <f t="shared" si="58"/>
        <v>4496.3120000000008</v>
      </c>
      <c r="K108" s="68">
        <f t="shared" si="58"/>
        <v>4205.0465000000004</v>
      </c>
      <c r="L108" s="68">
        <f t="shared" si="58"/>
        <v>4288.0509999999986</v>
      </c>
      <c r="M108" s="68">
        <f t="shared" si="58"/>
        <v>4561.4019999999991</v>
      </c>
      <c r="N108" s="68">
        <f t="shared" si="58"/>
        <v>4634.6360000000004</v>
      </c>
      <c r="O108" s="68">
        <f t="shared" si="58"/>
        <v>4206.9949999999981</v>
      </c>
      <c r="P108" s="68">
        <f t="shared" si="58"/>
        <v>229.38400000000001</v>
      </c>
      <c r="Q108" s="68">
        <f t="shared" si="58"/>
        <v>167.30450000000005</v>
      </c>
      <c r="R108" s="68">
        <f t="shared" si="58"/>
        <v>443.96700000000004</v>
      </c>
      <c r="S108" s="68">
        <f t="shared" si="58"/>
        <v>274.45600000000002</v>
      </c>
      <c r="T108" s="68">
        <f t="shared" si="58"/>
        <v>541.47749999999985</v>
      </c>
      <c r="U108" s="68">
        <f t="shared" si="58"/>
        <v>785.24050000000011</v>
      </c>
      <c r="V108" s="68">
        <f t="shared" si="58"/>
        <v>421.46600000000001</v>
      </c>
      <c r="W108" s="68">
        <f t="shared" si="58"/>
        <v>352.03149999999994</v>
      </c>
      <c r="X108" s="68">
        <f t="shared" si="58"/>
        <v>421.77049999999997</v>
      </c>
      <c r="Y108" s="68">
        <f t="shared" si="58"/>
        <v>440.90599999999995</v>
      </c>
      <c r="Z108" s="68">
        <f t="shared" si="58"/>
        <v>650.17200000000003</v>
      </c>
      <c r="AA108" s="68">
        <f t="shared" si="58"/>
        <v>511.5385</v>
      </c>
      <c r="AB108" s="69">
        <f t="shared" si="46"/>
        <v>5.3771562283017563E-2</v>
      </c>
      <c r="AC108" s="69">
        <f t="shared" si="47"/>
        <v>3.4812795740842901E-2</v>
      </c>
      <c r="AD108" s="69">
        <f t="shared" si="48"/>
        <v>8.2044251194927503E-2</v>
      </c>
      <c r="AE108" s="69">
        <f t="shared" si="49"/>
        <v>5.2968338093689081E-2</v>
      </c>
      <c r="AF108" s="69">
        <f t="shared" si="50"/>
        <v>9.155354304108361E-2</v>
      </c>
      <c r="AG108" s="69">
        <f t="shared" si="51"/>
        <v>0.14585135407973607</v>
      </c>
      <c r="AH108" s="69">
        <f t="shared" si="52"/>
        <v>9.3735932915687326E-2</v>
      </c>
      <c r="AI108" s="69">
        <f t="shared" si="53"/>
        <v>8.3716434526942787E-2</v>
      </c>
      <c r="AJ108" s="69">
        <f t="shared" si="54"/>
        <v>9.8359487795271122E-2</v>
      </c>
      <c r="AK108" s="69">
        <f t="shared" si="55"/>
        <v>9.6660193510679393E-2</v>
      </c>
      <c r="AL108" s="69">
        <f t="shared" si="56"/>
        <v>0.14028545068048492</v>
      </c>
      <c r="AM108" s="69">
        <f t="shared" si="57"/>
        <v>0.12159237175228405</v>
      </c>
      <c r="AN108" s="70">
        <f t="shared" si="41"/>
        <v>9.1279309634553871E-2</v>
      </c>
      <c r="AO108" s="70">
        <f t="shared" si="42"/>
        <v>9.3363534295576353E-2</v>
      </c>
      <c r="AQ108" s="52">
        <v>10062</v>
      </c>
      <c r="AR108" s="53" t="s">
        <v>148</v>
      </c>
      <c r="AS108" s="54">
        <f t="shared" si="43"/>
        <v>0.16974722018681063</v>
      </c>
      <c r="AV108" s="4" t="s">
        <v>245</v>
      </c>
      <c r="AW108" s="63">
        <f>SUM(AW4:AW107)</f>
        <v>5818.0879999999988</v>
      </c>
      <c r="AX108" s="66">
        <f>SUM(AX4:AX107)</f>
        <v>6010.9910000000018</v>
      </c>
      <c r="AY108" s="63">
        <v>678.18100000000027</v>
      </c>
      <c r="AZ108" s="66">
        <v>404.77400000000006</v>
      </c>
      <c r="BA108" s="67">
        <f>AY108/AW108</f>
        <v>0.11656423897335351</v>
      </c>
      <c r="BB108" s="71">
        <f>AZ108/AX108</f>
        <v>6.7338979545968361E-2</v>
      </c>
    </row>
    <row r="111" spans="2:54" customFormat="1" ht="14.4" x14ac:dyDescent="0.3"/>
    <row r="112" spans="2:54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workbookViewId="0"/>
  </sheetViews>
  <sheetFormatPr defaultRowHeight="13.8" x14ac:dyDescent="0.3"/>
  <cols>
    <col min="1" max="1" width="8.88671875" style="4"/>
    <col min="2" max="2" width="8.6640625" style="4" customWidth="1"/>
    <col min="3" max="3" width="18" style="4" bestFit="1" customWidth="1"/>
    <col min="4" max="16" width="9.77734375" style="4" customWidth="1"/>
    <col min="17" max="16384" width="8.88671875" style="4"/>
  </cols>
  <sheetData>
    <row r="3" spans="2:16" x14ac:dyDescent="0.3">
      <c r="B3" s="18" t="s">
        <v>312</v>
      </c>
    </row>
    <row r="4" spans="2:16" x14ac:dyDescent="0.3">
      <c r="B4" s="37" t="s">
        <v>293</v>
      </c>
      <c r="C4" s="37" t="s">
        <v>294</v>
      </c>
      <c r="D4" s="37" t="s">
        <v>264</v>
      </c>
      <c r="E4" s="37" t="s">
        <v>265</v>
      </c>
      <c r="F4" s="37" t="s">
        <v>266</v>
      </c>
      <c r="G4" s="37" t="s">
        <v>267</v>
      </c>
      <c r="H4" s="37" t="s">
        <v>268</v>
      </c>
      <c r="I4" s="37" t="s">
        <v>269</v>
      </c>
      <c r="J4" s="37" t="s">
        <v>270</v>
      </c>
      <c r="K4" s="37" t="s">
        <v>271</v>
      </c>
      <c r="L4" s="37" t="s">
        <v>272</v>
      </c>
      <c r="M4" s="37" t="s">
        <v>273</v>
      </c>
      <c r="N4" s="37" t="s">
        <v>274</v>
      </c>
      <c r="O4" s="37" t="s">
        <v>275</v>
      </c>
      <c r="P4" s="37" t="s">
        <v>243</v>
      </c>
    </row>
    <row r="5" spans="2:16" x14ac:dyDescent="0.3">
      <c r="B5" s="4">
        <v>10024</v>
      </c>
      <c r="C5" s="4" t="s">
        <v>295</v>
      </c>
      <c r="D5" s="72">
        <v>-6.2155566037735923</v>
      </c>
      <c r="E5" s="72">
        <v>-4.4367499999999893</v>
      </c>
      <c r="F5" s="72">
        <v>-18.738499999999988</v>
      </c>
      <c r="G5" s="72">
        <v>-40.755557692307661</v>
      </c>
      <c r="H5" s="72">
        <v>34.482333333333315</v>
      </c>
      <c r="I5" s="72">
        <v>12.927971698113168</v>
      </c>
      <c r="J5" s="72">
        <v>-50.202098039215684</v>
      </c>
      <c r="K5" s="72">
        <v>41.941711538461504</v>
      </c>
      <c r="L5" s="72">
        <v>53.297931372549101</v>
      </c>
      <c r="M5" s="72">
        <v>76.128303921568659</v>
      </c>
      <c r="N5" s="72">
        <v>112.4730370370371</v>
      </c>
      <c r="O5" s="72">
        <v>45.21350000000001</v>
      </c>
      <c r="P5" s="72">
        <f>AVERAGE(D5:O5)</f>
        <v>21.343027213813826</v>
      </c>
    </row>
    <row r="6" spans="2:16" x14ac:dyDescent="0.3">
      <c r="B6" s="4">
        <v>10103</v>
      </c>
      <c r="C6" s="4" t="s">
        <v>296</v>
      </c>
      <c r="D6" s="72">
        <v>300.49333018867935</v>
      </c>
      <c r="E6" s="72">
        <v>312.78950000000009</v>
      </c>
      <c r="F6" s="72">
        <v>405.33524999999997</v>
      </c>
      <c r="G6" s="72">
        <v>319.45948076923082</v>
      </c>
      <c r="H6" s="72">
        <v>487.75278125</v>
      </c>
      <c r="I6" s="72">
        <v>435.32938679245274</v>
      </c>
      <c r="J6" s="72">
        <v>270.71556862745092</v>
      </c>
      <c r="K6" s="72">
        <v>166.58912499999997</v>
      </c>
      <c r="L6" s="72">
        <v>352.02228431372555</v>
      </c>
      <c r="M6" s="72">
        <v>376.95044117647058</v>
      </c>
      <c r="N6" s="72">
        <v>435.57073148148152</v>
      </c>
      <c r="O6" s="72">
        <v>319.82739583333341</v>
      </c>
      <c r="P6" s="72">
        <f t="shared" ref="P6:P21" si="0">AVERAGE(D6:O6)</f>
        <v>348.56960628606868</v>
      </c>
    </row>
    <row r="7" spans="2:16" x14ac:dyDescent="0.3">
      <c r="B7" s="4">
        <v>10105</v>
      </c>
      <c r="C7" s="4" t="s">
        <v>297</v>
      </c>
      <c r="D7" s="72">
        <v>24.60712264150942</v>
      </c>
      <c r="E7" s="72">
        <v>21.632999999999996</v>
      </c>
      <c r="F7" s="72">
        <v>16.728999999999985</v>
      </c>
      <c r="G7" s="72">
        <v>7.846923076923062</v>
      </c>
      <c r="H7" s="72">
        <v>18.818583333333351</v>
      </c>
      <c r="I7" s="72">
        <v>9.8451132075471577</v>
      </c>
      <c r="J7" s="72">
        <v>6.0386470588235284</v>
      </c>
      <c r="K7" s="72">
        <v>-12.457711538461552</v>
      </c>
      <c r="L7" s="72">
        <v>-17.65590196078432</v>
      </c>
      <c r="M7" s="72">
        <v>-0.92540196078431336</v>
      </c>
      <c r="N7" s="72">
        <v>2.0506481481481558</v>
      </c>
      <c r="O7" s="72">
        <v>6.3615000000000066</v>
      </c>
      <c r="P7" s="72">
        <f t="shared" si="0"/>
        <v>6.9076268338545397</v>
      </c>
    </row>
    <row r="8" spans="2:16" x14ac:dyDescent="0.3">
      <c r="B8" s="4">
        <v>10123</v>
      </c>
      <c r="C8" s="4" t="s">
        <v>298</v>
      </c>
      <c r="D8" s="72">
        <v>77.884801886792445</v>
      </c>
      <c r="E8" s="72">
        <v>55.117250000000013</v>
      </c>
      <c r="F8" s="72">
        <v>34.755999999999972</v>
      </c>
      <c r="G8" s="72">
        <v>-21.360634615384583</v>
      </c>
      <c r="H8" s="72">
        <v>35.18792708333342</v>
      </c>
      <c r="I8" s="72">
        <v>-3.9776226415094698</v>
      </c>
      <c r="J8" s="72">
        <v>-62.051950980392235</v>
      </c>
      <c r="K8" s="72">
        <v>-112.75960576923086</v>
      </c>
      <c r="L8" s="72">
        <v>-116.07971568627454</v>
      </c>
      <c r="M8" s="72">
        <v>-33.332245098039266</v>
      </c>
      <c r="N8" s="72">
        <v>7.6583240740740735</v>
      </c>
      <c r="O8" s="72">
        <v>-10.184614583333428</v>
      </c>
      <c r="P8" s="72">
        <f t="shared" si="0"/>
        <v>-12.428507194163705</v>
      </c>
    </row>
    <row r="9" spans="2:16" x14ac:dyDescent="0.3">
      <c r="B9" s="4">
        <v>10157</v>
      </c>
      <c r="C9" s="4" t="s">
        <v>299</v>
      </c>
      <c r="D9" s="72">
        <v>41.014575471698109</v>
      </c>
      <c r="E9" s="72">
        <v>39.700000000000003</v>
      </c>
      <c r="F9" s="72">
        <v>47.803999999999988</v>
      </c>
      <c r="G9" s="72">
        <v>35.921798076923082</v>
      </c>
      <c r="H9" s="72">
        <v>49.602385416666678</v>
      </c>
      <c r="I9" s="72">
        <v>40.378113207547173</v>
      </c>
      <c r="J9" s="72">
        <v>31.181205882352941</v>
      </c>
      <c r="K9" s="72">
        <v>15.638807692307694</v>
      </c>
      <c r="L9" s="72">
        <v>18.645078431372553</v>
      </c>
      <c r="M9" s="72">
        <v>25.520460784313741</v>
      </c>
      <c r="N9" s="72">
        <v>33.506296296296313</v>
      </c>
      <c r="O9" s="72">
        <v>22.313020833333326</v>
      </c>
      <c r="P9" s="72">
        <f t="shared" si="0"/>
        <v>33.435478507734302</v>
      </c>
    </row>
    <row r="10" spans="2:16" x14ac:dyDescent="0.3">
      <c r="B10" s="4">
        <v>10170</v>
      </c>
      <c r="C10" s="4" t="s">
        <v>300</v>
      </c>
      <c r="D10" s="72">
        <v>40.86266037735848</v>
      </c>
      <c r="E10" s="72">
        <v>77.030500000000018</v>
      </c>
      <c r="F10" s="72">
        <v>93.774749999999983</v>
      </c>
      <c r="G10" s="72">
        <v>34.37337500000001</v>
      </c>
      <c r="H10" s="72">
        <v>75.837895833333391</v>
      </c>
      <c r="I10" s="72">
        <v>62.242943396226394</v>
      </c>
      <c r="J10" s="72">
        <v>11.865882352941128</v>
      </c>
      <c r="K10" s="72">
        <v>-30.694028846153827</v>
      </c>
      <c r="L10" s="72">
        <v>2.1797352941176769</v>
      </c>
      <c r="M10" s="72">
        <v>26.308411764705852</v>
      </c>
      <c r="N10" s="72">
        <v>40.574564814814835</v>
      </c>
      <c r="O10" s="72">
        <v>11.319854166666687</v>
      </c>
      <c r="P10" s="72">
        <f t="shared" si="0"/>
        <v>37.139712012834217</v>
      </c>
    </row>
    <row r="11" spans="2:16" x14ac:dyDescent="0.3">
      <c r="B11" s="4">
        <v>10183</v>
      </c>
      <c r="C11" s="4" t="s">
        <v>301</v>
      </c>
      <c r="D11" s="72">
        <v>-0.23352830188679263</v>
      </c>
      <c r="E11" s="72">
        <v>-6.5570000000000022</v>
      </c>
      <c r="F11" s="72">
        <v>-10.055500000000009</v>
      </c>
      <c r="G11" s="72">
        <v>-24.605740384615387</v>
      </c>
      <c r="H11" s="72">
        <v>11.646250000000009</v>
      </c>
      <c r="I11" s="72">
        <v>-6.3080754716981033</v>
      </c>
      <c r="J11" s="72">
        <v>-22.636274509803911</v>
      </c>
      <c r="K11" s="72">
        <v>16.336096153846171</v>
      </c>
      <c r="L11" s="72">
        <v>28.174764705882325</v>
      </c>
      <c r="M11" s="72">
        <v>47.909470588235308</v>
      </c>
      <c r="N11" s="72">
        <v>63.750120370370382</v>
      </c>
      <c r="O11" s="72">
        <v>38.324666666666673</v>
      </c>
      <c r="P11" s="72">
        <f t="shared" si="0"/>
        <v>11.312104151416387</v>
      </c>
    </row>
    <row r="12" spans="2:16" x14ac:dyDescent="0.3">
      <c r="B12" s="4">
        <v>10191</v>
      </c>
      <c r="C12" s="4" t="s">
        <v>302</v>
      </c>
      <c r="D12" s="72">
        <v>10.5725086290755</v>
      </c>
      <c r="E12" s="72">
        <v>11.101103288499985</v>
      </c>
      <c r="F12" s="72">
        <v>10.668800787500004</v>
      </c>
      <c r="G12" s="72">
        <v>-7.3677869781153902</v>
      </c>
      <c r="H12" s="72">
        <v>29.089873802999989</v>
      </c>
      <c r="I12" s="72">
        <v>9.9404491176226486</v>
      </c>
      <c r="J12" s="72">
        <v>-17.379891772068618</v>
      </c>
      <c r="K12" s="72">
        <v>-43.004731107730777</v>
      </c>
      <c r="L12" s="72">
        <v>-58.495379145784312</v>
      </c>
      <c r="M12" s="72">
        <v>-47.770349312980386</v>
      </c>
      <c r="N12" s="72">
        <v>-34.10808189783333</v>
      </c>
      <c r="O12" s="72">
        <v>-12.543846450333348</v>
      </c>
      <c r="P12" s="72">
        <f t="shared" si="0"/>
        <v>-12.441444253262334</v>
      </c>
    </row>
    <row r="13" spans="2:16" x14ac:dyDescent="0.3">
      <c r="B13" s="4">
        <v>10204</v>
      </c>
      <c r="C13" s="4" t="s">
        <v>303</v>
      </c>
      <c r="D13" s="72">
        <v>10.415556603773581</v>
      </c>
      <c r="E13" s="72">
        <v>12.323000000000008</v>
      </c>
      <c r="F13" s="72">
        <v>15.599250000000012</v>
      </c>
      <c r="G13" s="72">
        <v>14.666153846153833</v>
      </c>
      <c r="H13" s="72">
        <v>17.406239583333317</v>
      </c>
      <c r="I13" s="72">
        <v>10.98298113207548</v>
      </c>
      <c r="J13" s="72">
        <v>-2.6536176470588231</v>
      </c>
      <c r="K13" s="72">
        <v>-17.341201923076923</v>
      </c>
      <c r="L13" s="72">
        <v>-15.216264705882338</v>
      </c>
      <c r="M13" s="72">
        <v>14.082598039215696</v>
      </c>
      <c r="N13" s="72">
        <v>16.803046296296287</v>
      </c>
      <c r="O13" s="72">
        <v>9.9000208333333291</v>
      </c>
      <c r="P13" s="72">
        <f t="shared" si="0"/>
        <v>7.2473135048469546</v>
      </c>
    </row>
    <row r="14" spans="2:16" x14ac:dyDescent="0.3">
      <c r="B14" s="4">
        <v>10237</v>
      </c>
      <c r="C14" s="4" t="s">
        <v>304</v>
      </c>
      <c r="D14" s="72">
        <v>14.056770939783036</v>
      </c>
      <c r="E14" s="72">
        <v>18.288109794999997</v>
      </c>
      <c r="F14" s="72">
        <v>29.134238170000003</v>
      </c>
      <c r="G14" s="72">
        <v>1.7831131330769381</v>
      </c>
      <c r="H14" s="72">
        <v>46.226454530000012</v>
      </c>
      <c r="I14" s="72">
        <v>18.615120942990558</v>
      </c>
      <c r="J14" s="72">
        <v>-9.6414512211274541</v>
      </c>
      <c r="K14" s="72">
        <v>-38.805911423769231</v>
      </c>
      <c r="L14" s="72">
        <v>-52.255811737362734</v>
      </c>
      <c r="M14" s="72">
        <v>-18.281788578999993</v>
      </c>
      <c r="N14" s="72">
        <v>-22.8975104257037</v>
      </c>
      <c r="O14" s="72">
        <v>-13.834378983666653</v>
      </c>
      <c r="P14" s="72">
        <f t="shared" si="0"/>
        <v>-2.3010870716482685</v>
      </c>
    </row>
    <row r="15" spans="2:16" x14ac:dyDescent="0.3">
      <c r="B15" s="4">
        <v>10286</v>
      </c>
      <c r="C15" s="4" t="s">
        <v>305</v>
      </c>
      <c r="D15" s="72">
        <v>37.254735849056601</v>
      </c>
      <c r="E15" s="72">
        <v>47.689250000000001</v>
      </c>
      <c r="F15" s="72">
        <v>56.875999999999976</v>
      </c>
      <c r="G15" s="72">
        <v>47.937961538461536</v>
      </c>
      <c r="H15" s="72">
        <v>77.782666666666657</v>
      </c>
      <c r="I15" s="72">
        <v>48.885622641509428</v>
      </c>
      <c r="J15" s="72">
        <v>17.882333333333335</v>
      </c>
      <c r="K15" s="72">
        <v>12.08695192307691</v>
      </c>
      <c r="L15" s="72">
        <v>25.888588235294122</v>
      </c>
      <c r="M15" s="72">
        <v>31.777254901960788</v>
      </c>
      <c r="N15" s="72">
        <v>44.025018518518522</v>
      </c>
      <c r="O15" s="72">
        <v>22.797958333333341</v>
      </c>
      <c r="P15" s="72">
        <f t="shared" si="0"/>
        <v>39.240361828434267</v>
      </c>
    </row>
    <row r="16" spans="2:16" x14ac:dyDescent="0.3">
      <c r="B16" s="4">
        <v>10294</v>
      </c>
      <c r="C16" s="4" t="s">
        <v>306</v>
      </c>
      <c r="D16" s="72">
        <v>5.5520586012924511</v>
      </c>
      <c r="E16" s="72">
        <v>7.8594281330000015</v>
      </c>
      <c r="F16" s="72">
        <v>12.518469413500014</v>
      </c>
      <c r="G16" s="72">
        <v>4.3352563946923084</v>
      </c>
      <c r="H16" s="72">
        <v>20.549579383166673</v>
      </c>
      <c r="I16" s="72">
        <v>14.26658501063207</v>
      </c>
      <c r="J16" s="72">
        <v>1.2082475274607845</v>
      </c>
      <c r="K16" s="72">
        <v>-10.354245221423081</v>
      </c>
      <c r="L16" s="72">
        <v>-16.714925226186271</v>
      </c>
      <c r="M16" s="72">
        <v>-15.53534575657843</v>
      </c>
      <c r="N16" s="72">
        <v>-12.920769909462962</v>
      </c>
      <c r="O16" s="72">
        <v>-1.0842137713333386</v>
      </c>
      <c r="P16" s="72">
        <f t="shared" si="0"/>
        <v>0.8066770482300184</v>
      </c>
    </row>
    <row r="17" spans="2:16" x14ac:dyDescent="0.3">
      <c r="B17" s="4">
        <v>10306</v>
      </c>
      <c r="C17" s="4" t="s">
        <v>307</v>
      </c>
      <c r="D17" s="72">
        <v>125.64499999999998</v>
      </c>
      <c r="E17" s="72">
        <v>94.365999999999985</v>
      </c>
      <c r="F17" s="72">
        <v>108.292</v>
      </c>
      <c r="G17" s="72">
        <v>98.441960336538472</v>
      </c>
      <c r="H17" s="72">
        <v>92.971000000000004</v>
      </c>
      <c r="I17" s="72">
        <v>82.888433962264145</v>
      </c>
      <c r="J17" s="72">
        <v>86.837000000000003</v>
      </c>
      <c r="K17" s="72">
        <v>119.31100000000001</v>
      </c>
      <c r="L17" s="72">
        <v>114.5615</v>
      </c>
      <c r="M17" s="72">
        <v>106.05850000000001</v>
      </c>
      <c r="N17" s="72">
        <v>104.9145</v>
      </c>
      <c r="O17" s="72">
        <v>96.436999999999998</v>
      </c>
      <c r="P17" s="72">
        <f t="shared" si="0"/>
        <v>102.56032452490022</v>
      </c>
    </row>
    <row r="18" spans="2:16" x14ac:dyDescent="0.3">
      <c r="B18" s="4">
        <v>10349</v>
      </c>
      <c r="C18" s="4" t="s">
        <v>308</v>
      </c>
      <c r="D18" s="72">
        <v>818.68224528301903</v>
      </c>
      <c r="E18" s="72">
        <v>798.16249999999991</v>
      </c>
      <c r="F18" s="72">
        <v>803.83550000000014</v>
      </c>
      <c r="G18" s="72">
        <v>704.12799999999993</v>
      </c>
      <c r="H18" s="72">
        <v>954.39499999999998</v>
      </c>
      <c r="I18" s="72">
        <v>805.4290188679247</v>
      </c>
      <c r="J18" s="72">
        <v>1006.0628627450981</v>
      </c>
      <c r="K18" s="72">
        <v>1088.1955</v>
      </c>
      <c r="L18" s="72">
        <v>1295.6680000000001</v>
      </c>
      <c r="M18" s="72">
        <v>1002.3746470588236</v>
      </c>
      <c r="N18" s="72">
        <v>981.904</v>
      </c>
      <c r="O18" s="72">
        <v>566.95749999999998</v>
      </c>
      <c r="P18" s="72">
        <f t="shared" si="0"/>
        <v>902.14956449623878</v>
      </c>
    </row>
    <row r="19" spans="2:16" x14ac:dyDescent="0.3">
      <c r="B19" s="4">
        <v>10354</v>
      </c>
      <c r="C19" s="4" t="s">
        <v>309</v>
      </c>
      <c r="D19" s="72">
        <v>95.976874526028382</v>
      </c>
      <c r="E19" s="72">
        <v>62.774315582000099</v>
      </c>
      <c r="F19" s="72">
        <v>132.52421644800006</v>
      </c>
      <c r="G19" s="72">
        <v>40.031239440884633</v>
      </c>
      <c r="H19" s="72">
        <v>224.46721232949994</v>
      </c>
      <c r="I19" s="72">
        <v>85.893045210669925</v>
      </c>
      <c r="J19" s="72">
        <v>-73.034237844274458</v>
      </c>
      <c r="K19" s="72">
        <v>-258.97879180946154</v>
      </c>
      <c r="L19" s="72">
        <v>-217.13492680443142</v>
      </c>
      <c r="M19" s="72">
        <v>-99.910374040862735</v>
      </c>
      <c r="N19" s="72">
        <v>-18.863109872370387</v>
      </c>
      <c r="O19" s="72">
        <v>-17.956807822999963</v>
      </c>
      <c r="P19" s="72">
        <f t="shared" si="0"/>
        <v>-3.6842787214431212</v>
      </c>
    </row>
    <row r="20" spans="2:16" x14ac:dyDescent="0.3">
      <c r="B20" s="4">
        <v>10370</v>
      </c>
      <c r="C20" s="4" t="s">
        <v>310</v>
      </c>
      <c r="D20" s="72">
        <v>244.18514150943395</v>
      </c>
      <c r="E20" s="72">
        <v>267.01750000000004</v>
      </c>
      <c r="F20" s="72">
        <v>281.83500000000004</v>
      </c>
      <c r="G20" s="72">
        <v>216.80408653846155</v>
      </c>
      <c r="H20" s="72">
        <v>330.83333333333337</v>
      </c>
      <c r="I20" s="72">
        <v>224.71698113207549</v>
      </c>
      <c r="J20" s="72">
        <v>120.63725490196077</v>
      </c>
      <c r="K20" s="72">
        <v>10.677884615384642</v>
      </c>
      <c r="L20" s="72">
        <v>54.084558823529392</v>
      </c>
      <c r="M20" s="72">
        <v>116.36274509803923</v>
      </c>
      <c r="N20" s="72">
        <v>168.17476851851848</v>
      </c>
      <c r="O20" s="72">
        <v>141</v>
      </c>
      <c r="P20" s="72">
        <f t="shared" si="0"/>
        <v>181.36077120589479</v>
      </c>
    </row>
    <row r="21" spans="2:16" x14ac:dyDescent="0.3">
      <c r="C21" s="4" t="s">
        <v>311</v>
      </c>
      <c r="D21" s="72">
        <v>1840.7542976018394</v>
      </c>
      <c r="E21" s="72">
        <v>1814.8577067984988</v>
      </c>
      <c r="F21" s="72">
        <v>2020.8884748189994</v>
      </c>
      <c r="G21" s="72">
        <v>1431.6396284809225</v>
      </c>
      <c r="H21" s="72">
        <v>2507.049515879</v>
      </c>
      <c r="I21" s="72">
        <v>1852.0560682064424</v>
      </c>
      <c r="J21" s="72">
        <v>1314.8294804154802</v>
      </c>
      <c r="K21" s="72">
        <v>946.38084928376975</v>
      </c>
      <c r="L21" s="72">
        <v>1450.9695159097637</v>
      </c>
      <c r="M21" s="72">
        <v>1607.7173285850886</v>
      </c>
      <c r="N21" s="72">
        <v>1922.6155834501851</v>
      </c>
      <c r="O21" s="72">
        <v>1224.8485550549995</v>
      </c>
      <c r="P21" s="72">
        <f t="shared" si="0"/>
        <v>1661.217250373749</v>
      </c>
    </row>
    <row r="22" spans="2:16" x14ac:dyDescent="0.3"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2:16" x14ac:dyDescent="0.3"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2:16" x14ac:dyDescent="0.3">
      <c r="B24" s="18" t="s">
        <v>313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</row>
    <row r="25" spans="2:16" x14ac:dyDescent="0.3">
      <c r="B25" s="37" t="s">
        <v>293</v>
      </c>
      <c r="C25" s="37" t="s">
        <v>294</v>
      </c>
      <c r="D25" s="73" t="s">
        <v>264</v>
      </c>
      <c r="E25" s="73" t="s">
        <v>265</v>
      </c>
      <c r="F25" s="73" t="s">
        <v>266</v>
      </c>
      <c r="G25" s="73" t="s">
        <v>267</v>
      </c>
      <c r="H25" s="73" t="s">
        <v>268</v>
      </c>
      <c r="I25" s="73" t="s">
        <v>269</v>
      </c>
      <c r="J25" s="73" t="s">
        <v>270</v>
      </c>
      <c r="K25" s="73" t="s">
        <v>271</v>
      </c>
      <c r="L25" s="73" t="s">
        <v>272</v>
      </c>
      <c r="M25" s="73" t="s">
        <v>273</v>
      </c>
      <c r="N25" s="73" t="s">
        <v>274</v>
      </c>
      <c r="O25" s="73" t="s">
        <v>275</v>
      </c>
      <c r="P25" s="73" t="s">
        <v>243</v>
      </c>
    </row>
    <row r="26" spans="2:16" x14ac:dyDescent="0.3">
      <c r="B26" s="4">
        <v>10024</v>
      </c>
      <c r="C26" s="4" t="s">
        <v>295</v>
      </c>
      <c r="D26" s="72">
        <v>-15.059637248934871</v>
      </c>
      <c r="E26" s="72">
        <v>-13.35084708737862</v>
      </c>
      <c r="F26" s="72">
        <v>-28.184731182795677</v>
      </c>
      <c r="G26" s="72">
        <v>-49.880552315963563</v>
      </c>
      <c r="H26" s="72">
        <v>25.539702380952374</v>
      </c>
      <c r="I26" s="72">
        <v>4.0700820615048361</v>
      </c>
      <c r="J26" s="72">
        <v>-59.270820261437898</v>
      </c>
      <c r="K26" s="72">
        <v>32.033114764267964</v>
      </c>
      <c r="L26" s="72">
        <v>43.445875816993556</v>
      </c>
      <c r="M26" s="72">
        <v>66.835298545224589</v>
      </c>
      <c r="N26" s="72">
        <v>103.4743864994027</v>
      </c>
      <c r="O26" s="72">
        <v>36.383666666666691</v>
      </c>
      <c r="P26" s="72">
        <f>AVERAGE(D26:O26)</f>
        <v>12.169628219875174</v>
      </c>
    </row>
    <row r="27" spans="2:16" x14ac:dyDescent="0.3">
      <c r="B27" s="4">
        <v>10103</v>
      </c>
      <c r="C27" s="4" t="s">
        <v>296</v>
      </c>
      <c r="D27" s="72">
        <v>59.737953844593335</v>
      </c>
      <c r="E27" s="72">
        <v>71.94345284327332</v>
      </c>
      <c r="F27" s="72">
        <v>163.80568010752685</v>
      </c>
      <c r="G27" s="72">
        <v>78.343889371381351</v>
      </c>
      <c r="H27" s="72">
        <v>246.87034077380952</v>
      </c>
      <c r="I27" s="72">
        <v>194.55549715584439</v>
      </c>
      <c r="J27" s="72">
        <v>29.671124183006469</v>
      </c>
      <c r="K27" s="72">
        <v>54.465469086021471</v>
      </c>
      <c r="L27" s="72">
        <v>129.97089542483667</v>
      </c>
      <c r="M27" s="72">
        <v>150.61845192915874</v>
      </c>
      <c r="N27" s="72">
        <v>209.61643040621269</v>
      </c>
      <c r="O27" s="72">
        <v>79.089895833333401</v>
      </c>
      <c r="P27" s="72">
        <f t="shared" ref="P27:P42" si="1">AVERAGE(D27:O27)</f>
        <v>122.39075674658318</v>
      </c>
    </row>
    <row r="28" spans="2:16" x14ac:dyDescent="0.3">
      <c r="B28" s="4">
        <v>10105</v>
      </c>
      <c r="C28" s="4" t="s">
        <v>297</v>
      </c>
      <c r="D28" s="72">
        <v>24.60712264150942</v>
      </c>
      <c r="E28" s="72">
        <v>21.632999999999996</v>
      </c>
      <c r="F28" s="72">
        <v>16.728999999999985</v>
      </c>
      <c r="G28" s="72">
        <v>7.846923076923062</v>
      </c>
      <c r="H28" s="72">
        <v>18.818583333333351</v>
      </c>
      <c r="I28" s="72">
        <v>9.8451132075471577</v>
      </c>
      <c r="J28" s="72">
        <v>6.0386470588235284</v>
      </c>
      <c r="K28" s="72">
        <v>-12.457711538461552</v>
      </c>
      <c r="L28" s="72">
        <v>-17.65590196078432</v>
      </c>
      <c r="M28" s="72">
        <v>-0.92540196078431336</v>
      </c>
      <c r="N28" s="72">
        <v>2.0506481481481558</v>
      </c>
      <c r="O28" s="72">
        <v>6.3615000000000066</v>
      </c>
      <c r="P28" s="72">
        <f t="shared" si="1"/>
        <v>6.9076268338545397</v>
      </c>
    </row>
    <row r="29" spans="2:16" x14ac:dyDescent="0.3">
      <c r="B29" s="4">
        <v>10123</v>
      </c>
      <c r="C29" s="4" t="s">
        <v>298</v>
      </c>
      <c r="D29" s="72">
        <v>45.989371779265561</v>
      </c>
      <c r="E29" s="72">
        <v>5.4789004854369026</v>
      </c>
      <c r="F29" s="72">
        <v>-18.3367419354839</v>
      </c>
      <c r="G29" s="72">
        <v>-73.710096980975976</v>
      </c>
      <c r="H29" s="72">
        <v>-16.172936011904675</v>
      </c>
      <c r="I29" s="72">
        <v>-51.6663844180909</v>
      </c>
      <c r="J29" s="72">
        <v>-106.81514542483669</v>
      </c>
      <c r="K29" s="72">
        <v>-151.85906813482225</v>
      </c>
      <c r="L29" s="72">
        <v>-157.12763235294119</v>
      </c>
      <c r="M29" s="72">
        <v>-66.728750474383361</v>
      </c>
      <c r="N29" s="72">
        <v>-23.031192054958186</v>
      </c>
      <c r="O29" s="72">
        <v>-41.991559027777868</v>
      </c>
      <c r="P29" s="72">
        <f t="shared" si="1"/>
        <v>-54.664269545956039</v>
      </c>
    </row>
    <row r="30" spans="2:16" x14ac:dyDescent="0.3">
      <c r="B30" s="4">
        <v>10157</v>
      </c>
      <c r="C30" s="4" t="s">
        <v>299</v>
      </c>
      <c r="D30" s="72">
        <v>-1.1680313831406011</v>
      </c>
      <c r="E30" s="72">
        <v>-3.148387656033286</v>
      </c>
      <c r="F30" s="72">
        <v>4.2438030913978366</v>
      </c>
      <c r="G30" s="72">
        <v>-8.0962926488833702</v>
      </c>
      <c r="H30" s="72">
        <v>4.7829985119047791</v>
      </c>
      <c r="I30" s="72">
        <v>-2.0280247466923882</v>
      </c>
      <c r="J30" s="72">
        <v>-13.551355923202614</v>
      </c>
      <c r="K30" s="72">
        <v>-26.281328060380474</v>
      </c>
      <c r="L30" s="72">
        <v>-24.113031290849669</v>
      </c>
      <c r="M30" s="72">
        <v>-18.25726569418088</v>
      </c>
      <c r="N30" s="72">
        <v>-10.51247050477896</v>
      </c>
      <c r="O30" s="72">
        <v>-20.710606944444443</v>
      </c>
      <c r="P30" s="72">
        <f t="shared" si="1"/>
        <v>-9.9033327707736731</v>
      </c>
    </row>
    <row r="31" spans="2:16" x14ac:dyDescent="0.3">
      <c r="B31" s="4">
        <v>10170</v>
      </c>
      <c r="C31" s="4" t="s">
        <v>300</v>
      </c>
      <c r="D31" s="72">
        <v>4.3841657537025682</v>
      </c>
      <c r="E31" s="72">
        <v>28.340486130374501</v>
      </c>
      <c r="F31" s="72">
        <v>44.126900537634391</v>
      </c>
      <c r="G31" s="72">
        <v>-13.242888440860206</v>
      </c>
      <c r="H31" s="72">
        <v>35.81855059523815</v>
      </c>
      <c r="I31" s="72">
        <v>26.964343127047393</v>
      </c>
      <c r="J31" s="72">
        <v>-30.962589869281096</v>
      </c>
      <c r="K31" s="72">
        <v>-103.67386755583125</v>
      </c>
      <c r="L31" s="72">
        <v>-59.193181372548992</v>
      </c>
      <c r="M31" s="72">
        <v>-6.5948140417457637</v>
      </c>
      <c r="N31" s="72">
        <v>18.468382019115911</v>
      </c>
      <c r="O31" s="72">
        <v>-19.391256944444425</v>
      </c>
      <c r="P31" s="72">
        <f t="shared" si="1"/>
        <v>-6.2463141717999022</v>
      </c>
    </row>
    <row r="32" spans="2:16" x14ac:dyDescent="0.3">
      <c r="B32" s="4">
        <v>10183</v>
      </c>
      <c r="C32" s="4" t="s">
        <v>301</v>
      </c>
      <c r="D32" s="72">
        <v>-8.3503616352201302</v>
      </c>
      <c r="E32" s="72">
        <v>-14.726769070735095</v>
      </c>
      <c r="F32" s="72">
        <v>-18.623946236559153</v>
      </c>
      <c r="G32" s="72">
        <v>-32.932251137303567</v>
      </c>
      <c r="H32" s="72">
        <v>3.4550119047619106</v>
      </c>
      <c r="I32" s="72">
        <v>-14.436124596866344</v>
      </c>
      <c r="J32" s="72">
        <v>-30.92046895424836</v>
      </c>
      <c r="K32" s="72">
        <v>7.4208757237386411</v>
      </c>
      <c r="L32" s="72">
        <v>19.301681372548988</v>
      </c>
      <c r="M32" s="72">
        <v>39.456615749525625</v>
      </c>
      <c r="N32" s="72">
        <v>55.517695639187579</v>
      </c>
      <c r="O32" s="72">
        <v>30.218249999999998</v>
      </c>
      <c r="P32" s="72">
        <f t="shared" si="1"/>
        <v>2.9483507299025065</v>
      </c>
    </row>
    <row r="33" spans="2:16" x14ac:dyDescent="0.3">
      <c r="B33" s="4">
        <v>10191</v>
      </c>
      <c r="C33" s="4" t="s">
        <v>302</v>
      </c>
      <c r="D33" s="72">
        <v>9.8648419624088231</v>
      </c>
      <c r="E33" s="72">
        <v>10.393927837737145</v>
      </c>
      <c r="F33" s="72">
        <v>9.9611341208333268</v>
      </c>
      <c r="G33" s="72">
        <v>-8.0754536447820673</v>
      </c>
      <c r="H33" s="72">
        <v>28.38220713633331</v>
      </c>
      <c r="I33" s="72">
        <v>9.2329787273130819</v>
      </c>
      <c r="J33" s="72">
        <v>-18.087558438735297</v>
      </c>
      <c r="K33" s="72">
        <v>-43.712397774397452</v>
      </c>
      <c r="L33" s="72">
        <v>-59.203045812450988</v>
      </c>
      <c r="M33" s="72">
        <v>-48.478015979647061</v>
      </c>
      <c r="N33" s="72">
        <v>-34.815748564500005</v>
      </c>
      <c r="O33" s="72">
        <v>-13.251513117000027</v>
      </c>
      <c r="P33" s="72">
        <f t="shared" si="1"/>
        <v>-13.149053628907268</v>
      </c>
    </row>
    <row r="34" spans="2:16" x14ac:dyDescent="0.3">
      <c r="B34" s="4">
        <v>10204</v>
      </c>
      <c r="C34" s="4" t="s">
        <v>303</v>
      </c>
      <c r="D34" s="72">
        <v>-4.492373503753301</v>
      </c>
      <c r="E34" s="72">
        <v>-5.5556407766990219</v>
      </c>
      <c r="F34" s="72">
        <v>-12.367147849462352</v>
      </c>
      <c r="G34" s="72">
        <v>-11.752528949545091</v>
      </c>
      <c r="H34" s="72">
        <v>-8.0959925595238253</v>
      </c>
      <c r="I34" s="72">
        <v>-8.5587416135503602</v>
      </c>
      <c r="J34" s="72">
        <v>-18.232784313725489</v>
      </c>
      <c r="K34" s="72">
        <v>-22.529373966087675</v>
      </c>
      <c r="L34" s="72">
        <v>-19.621820261437893</v>
      </c>
      <c r="M34" s="72">
        <v>5.5664690069576324</v>
      </c>
      <c r="N34" s="72">
        <v>3.5382613500597273</v>
      </c>
      <c r="O34" s="72">
        <v>-5.5458125000000038</v>
      </c>
      <c r="P34" s="72">
        <f t="shared" si="1"/>
        <v>-8.970623828063971</v>
      </c>
    </row>
    <row r="35" spans="2:16" x14ac:dyDescent="0.3">
      <c r="B35" s="4">
        <v>10237</v>
      </c>
      <c r="C35" s="4" t="s">
        <v>304</v>
      </c>
      <c r="D35" s="72">
        <v>13.399512875266907</v>
      </c>
      <c r="E35" s="72">
        <v>17.530828241601938</v>
      </c>
      <c r="F35" s="72">
        <v>27.722947847419359</v>
      </c>
      <c r="G35" s="72">
        <v>0.3906400147973681</v>
      </c>
      <c r="H35" s="72">
        <v>45.196692625238107</v>
      </c>
      <c r="I35" s="72">
        <v>17.668956743798095</v>
      </c>
      <c r="J35" s="72">
        <v>-11.070617887794121</v>
      </c>
      <c r="K35" s="72">
        <v>-41.053223251726223</v>
      </c>
      <c r="L35" s="72">
        <v>-54.183589515140511</v>
      </c>
      <c r="M35" s="72">
        <v>-19.402756320935477</v>
      </c>
      <c r="N35" s="72">
        <v>-23.65288676978972</v>
      </c>
      <c r="O35" s="72">
        <v>-14.417712316999987</v>
      </c>
      <c r="P35" s="72">
        <f t="shared" si="1"/>
        <v>-3.4892673095220221</v>
      </c>
    </row>
    <row r="36" spans="2:16" x14ac:dyDescent="0.3">
      <c r="B36" s="4">
        <v>10286</v>
      </c>
      <c r="C36" s="4" t="s">
        <v>305</v>
      </c>
      <c r="D36" s="72">
        <v>10.470026171637247</v>
      </c>
      <c r="E36" s="72">
        <v>18.212823509015259</v>
      </c>
      <c r="F36" s="72">
        <v>22.259301075268795</v>
      </c>
      <c r="G36" s="72">
        <v>18.155940033085191</v>
      </c>
      <c r="H36" s="72">
        <v>52.60303571428571</v>
      </c>
      <c r="I36" s="72">
        <v>27.599027082962994</v>
      </c>
      <c r="J36" s="72">
        <v>-2.6178333333333335</v>
      </c>
      <c r="K36" s="72">
        <v>-18.693053453267176</v>
      </c>
      <c r="L36" s="72">
        <v>-11.001161764705884</v>
      </c>
      <c r="M36" s="72">
        <v>-4.621702087286522</v>
      </c>
      <c r="N36" s="72">
        <v>6.5702819593787325</v>
      </c>
      <c r="O36" s="72">
        <v>-1.7473472222222171</v>
      </c>
      <c r="P36" s="72">
        <f t="shared" si="1"/>
        <v>9.7657781404015669</v>
      </c>
    </row>
    <row r="37" spans="2:16" x14ac:dyDescent="0.3">
      <c r="B37" s="4">
        <v>10294</v>
      </c>
      <c r="C37" s="4" t="s">
        <v>306</v>
      </c>
      <c r="D37" s="72">
        <v>5.5520586012924511</v>
      </c>
      <c r="E37" s="72">
        <v>7.8594281330000015</v>
      </c>
      <c r="F37" s="72">
        <v>12.518469413500014</v>
      </c>
      <c r="G37" s="72">
        <v>4.3352563946923084</v>
      </c>
      <c r="H37" s="72">
        <v>20.549579383166673</v>
      </c>
      <c r="I37" s="72">
        <v>14.26658501063207</v>
      </c>
      <c r="J37" s="72">
        <v>1.2082475274607845</v>
      </c>
      <c r="K37" s="72">
        <v>-10.354245221423081</v>
      </c>
      <c r="L37" s="72">
        <v>-16.714925226186271</v>
      </c>
      <c r="M37" s="72">
        <v>-15.53534575657843</v>
      </c>
      <c r="N37" s="72">
        <v>-12.920769909462962</v>
      </c>
      <c r="O37" s="72">
        <v>-1.0842137713333386</v>
      </c>
      <c r="P37" s="72">
        <f t="shared" si="1"/>
        <v>0.8066770482300184</v>
      </c>
    </row>
    <row r="38" spans="2:16" x14ac:dyDescent="0.3">
      <c r="B38" s="4">
        <v>10306</v>
      </c>
      <c r="C38" s="4" t="s">
        <v>307</v>
      </c>
      <c r="D38" s="72">
        <v>27.692715053763422</v>
      </c>
      <c r="E38" s="72">
        <v>20.123281553398044</v>
      </c>
      <c r="F38" s="72">
        <v>21.070897849462369</v>
      </c>
      <c r="G38" s="72">
        <v>24.894917325785784</v>
      </c>
      <c r="H38" s="72">
        <v>22.792428571428573</v>
      </c>
      <c r="I38" s="72">
        <v>13.957747555803849</v>
      </c>
      <c r="J38" s="72">
        <v>-16.968555555555554</v>
      </c>
      <c r="K38" s="72">
        <v>4.2532043010752716</v>
      </c>
      <c r="L38" s="72">
        <v>4.2059444444444409</v>
      </c>
      <c r="M38" s="72">
        <v>17.303123655913993</v>
      </c>
      <c r="N38" s="72">
        <v>17.813693548387107</v>
      </c>
      <c r="O38" s="72">
        <v>19.060611111111115</v>
      </c>
      <c r="P38" s="72">
        <f t="shared" si="1"/>
        <v>14.683334117918202</v>
      </c>
    </row>
    <row r="39" spans="2:16" x14ac:dyDescent="0.3">
      <c r="B39" s="4">
        <v>10349</v>
      </c>
      <c r="C39" s="4" t="s">
        <v>308</v>
      </c>
      <c r="D39" s="72">
        <v>216.77162700344911</v>
      </c>
      <c r="E39" s="72">
        <v>368.55570388349503</v>
      </c>
      <c r="F39" s="72">
        <v>259.03912903225819</v>
      </c>
      <c r="G39" s="72">
        <v>258.90824193548377</v>
      </c>
      <c r="H39" s="72">
        <v>551.11151785714287</v>
      </c>
      <c r="I39" s="72">
        <v>413.04880352472145</v>
      </c>
      <c r="J39" s="72">
        <v>297.28091830065364</v>
      </c>
      <c r="K39" s="72">
        <v>185.89442473118288</v>
      </c>
      <c r="L39" s="72">
        <v>214.49022222222243</v>
      </c>
      <c r="M39" s="72">
        <v>272.51174383301714</v>
      </c>
      <c r="N39" s="72">
        <v>313.52093548387097</v>
      </c>
      <c r="O39" s="72">
        <v>109.77277777777778</v>
      </c>
      <c r="P39" s="72">
        <f t="shared" si="1"/>
        <v>288.40883713210627</v>
      </c>
    </row>
    <row r="40" spans="2:16" x14ac:dyDescent="0.3">
      <c r="B40" s="4">
        <v>10354</v>
      </c>
      <c r="C40" s="4" t="s">
        <v>309</v>
      </c>
      <c r="D40" s="72">
        <v>71.537358396996126</v>
      </c>
      <c r="E40" s="72">
        <v>19.714676192263624</v>
      </c>
      <c r="F40" s="72">
        <v>74.740614297462429</v>
      </c>
      <c r="G40" s="72">
        <v>-7.0346207741691273</v>
      </c>
      <c r="H40" s="72">
        <v>188.56691471045232</v>
      </c>
      <c r="I40" s="72">
        <v>58.356033097614741</v>
      </c>
      <c r="J40" s="72">
        <v>-98.824515622052232</v>
      </c>
      <c r="K40" s="72">
        <v>-285.93846922881636</v>
      </c>
      <c r="L40" s="72">
        <v>-238.61548235998697</v>
      </c>
      <c r="M40" s="72">
        <v>-120.39021275054016</v>
      </c>
      <c r="N40" s="72">
        <v>-38.723324926133827</v>
      </c>
      <c r="O40" s="72">
        <v>-37.576252267444403</v>
      </c>
      <c r="P40" s="72">
        <f t="shared" si="1"/>
        <v>-34.515606769529484</v>
      </c>
    </row>
    <row r="41" spans="2:16" x14ac:dyDescent="0.3">
      <c r="B41" s="4">
        <v>10370</v>
      </c>
      <c r="C41" s="4" t="s">
        <v>310</v>
      </c>
      <c r="D41" s="72">
        <v>15.335679143842555</v>
      </c>
      <c r="E41" s="72">
        <v>47.576445908460499</v>
      </c>
      <c r="F41" s="72">
        <v>71.78325268817207</v>
      </c>
      <c r="G41" s="72">
        <v>-0.47279518196856429</v>
      </c>
      <c r="H41" s="72">
        <v>135.36830357142861</v>
      </c>
      <c r="I41" s="72">
        <v>81.854262424134703</v>
      </c>
      <c r="J41" s="72">
        <v>-24.275939542483684</v>
      </c>
      <c r="K41" s="72">
        <v>-137.40074441687344</v>
      </c>
      <c r="L41" s="72">
        <v>-97.557802287581723</v>
      </c>
      <c r="M41" s="72">
        <v>-21.611717267552166</v>
      </c>
      <c r="N41" s="72">
        <v>4.438209378733518</v>
      </c>
      <c r="O41" s="72">
        <v>-15.33263888888888</v>
      </c>
      <c r="P41" s="72">
        <f t="shared" si="1"/>
        <v>4.9753762941186253</v>
      </c>
    </row>
    <row r="42" spans="2:16" x14ac:dyDescent="0.3">
      <c r="C42" s="4" t="s">
        <v>311</v>
      </c>
      <c r="D42" s="72">
        <v>476.27202945667818</v>
      </c>
      <c r="E42" s="72">
        <v>600.58131012720878</v>
      </c>
      <c r="F42" s="72">
        <v>650.48856285663351</v>
      </c>
      <c r="G42" s="72">
        <v>187.67832807769651</v>
      </c>
      <c r="H42" s="72">
        <v>1355.5869384980476</v>
      </c>
      <c r="I42" s="72">
        <v>794.73015434372383</v>
      </c>
      <c r="J42" s="72">
        <v>-97.399248056742181</v>
      </c>
      <c r="K42" s="72">
        <v>-569.88639399580006</v>
      </c>
      <c r="L42" s="72">
        <v>-343.57295492356957</v>
      </c>
      <c r="M42" s="72">
        <v>229.74572038616407</v>
      </c>
      <c r="N42" s="72">
        <v>591.35253170287342</v>
      </c>
      <c r="O42" s="72">
        <v>109.83778838833291</v>
      </c>
      <c r="P42" s="72">
        <f t="shared" si="1"/>
        <v>332.11789723843725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D31854991AD4BA4C85146A4F301F7" ma:contentTypeVersion="1" ma:contentTypeDescription="Create a new document." ma:contentTypeScope="" ma:versionID="b7c4b2e3b9b8896dcda76054026a1f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D01B1F-C7BA-41F1-BE1A-C2460F0F9B7D}"/>
</file>

<file path=customXml/itemProps2.xml><?xml version="1.0" encoding="utf-8"?>
<ds:datastoreItem xmlns:ds="http://schemas.openxmlformats.org/officeDocument/2006/customXml" ds:itemID="{981A7984-73E4-4F13-B0BF-E1FD4F5A2E25}"/>
</file>

<file path=customXml/itemProps3.xml><?xml version="1.0" encoding="utf-8"?>
<ds:datastoreItem xmlns:ds="http://schemas.openxmlformats.org/officeDocument/2006/customXml" ds:itemID="{1515C68A-6E7F-415A-9A46-C3608E6A2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TRL Energy</vt:lpstr>
      <vt:lpstr>TRL CSP</vt:lpstr>
      <vt:lpstr>Load Factors 10 years</vt:lpstr>
      <vt:lpstr>Load Following</vt:lpstr>
      <vt:lpstr>Slice Block and Block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Traetow,Emily G (BPA) - PSR-6</dc:creator>
  <cp:lastModifiedBy>Traetow,Emily G (BPA) - PSR-6</cp:lastModifiedBy>
  <dcterms:created xsi:type="dcterms:W3CDTF">2021-08-18T14:27:52Z</dcterms:created>
  <dcterms:modified xsi:type="dcterms:W3CDTF">2021-08-19T15:53:26Z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0x010100C9DD31854991AD4BA4C85146A4F301F7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