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384" windowHeight="6408" activeTab="0"/>
  </bookViews>
  <sheets>
    <sheet name="TRL Energy" sheetId="7" r:id="rId1"/>
    <sheet name="TRL CSP" sheetId="8" r:id="rId2"/>
    <sheet name="Load Factors 10 years" sheetId="9" r:id="rId3"/>
    <sheet name="Load Following" sheetId="10" r:id="rId4"/>
    <sheet name="Slice Block and Block" sheetId="4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<sst xmlns="http://schemas.openxmlformats.org/spreadsheetml/2006/main" count="1019" uniqueCount="316">
  <si>
    <t xml:space="preserve">Measured Total Retail Load Energy (MWh) from Transparency Net Requirements Process </t>
  </si>
  <si>
    <t>Regional Dialogue (Post-2006) (bpa.gov)</t>
  </si>
  <si>
    <t>BESID</t>
  </si>
  <si>
    <t>Preference Customer</t>
  </si>
  <si>
    <t>Alder Mutual</t>
  </si>
  <si>
    <t>Asotin County PUD #1</t>
  </si>
  <si>
    <t>Benton County PUD #1</t>
  </si>
  <si>
    <t>Benton REA</t>
  </si>
  <si>
    <t>Big Bend Elec Coop</t>
  </si>
  <si>
    <t>Blachly Lane Elec Coop</t>
  </si>
  <si>
    <t>Canby, City of</t>
  </si>
  <si>
    <t>Central Electric Coop</t>
  </si>
  <si>
    <t>Central Lincoln PUD</t>
  </si>
  <si>
    <t>Albion, City of</t>
  </si>
  <si>
    <t>Ashland, City of</t>
  </si>
  <si>
    <t>Bandon, City of</t>
  </si>
  <si>
    <t>Blaine, City of</t>
  </si>
  <si>
    <t>Bonners Ferry, City of</t>
  </si>
  <si>
    <t>Burley, City of</t>
  </si>
  <si>
    <t>Cascade Locks, City of</t>
  </si>
  <si>
    <t>Centralia, City of</t>
  </si>
  <si>
    <t>Cheney, City of</t>
  </si>
  <si>
    <t>Chewelah, City of</t>
  </si>
  <si>
    <t>Declo, City of</t>
  </si>
  <si>
    <t>Drain, City of</t>
  </si>
  <si>
    <t>Ellensburg, City of</t>
  </si>
  <si>
    <t>Forest Grove, City of</t>
  </si>
  <si>
    <t>Heyburn, City of</t>
  </si>
  <si>
    <t>McCleary, City of</t>
  </si>
  <si>
    <t>McMinnville, City of</t>
  </si>
  <si>
    <t>Milton, Town of</t>
  </si>
  <si>
    <t>Milton-Freewater, City of</t>
  </si>
  <si>
    <t>Minidoka, City of</t>
  </si>
  <si>
    <t>Monmouth, City of</t>
  </si>
  <si>
    <t>Plummer, City of</t>
  </si>
  <si>
    <t>Port Angeles, City of</t>
  </si>
  <si>
    <t>Richland, City of</t>
  </si>
  <si>
    <t>Rupert, City of</t>
  </si>
  <si>
    <t>Soda Springs, City of</t>
  </si>
  <si>
    <t>Sumas, Town of</t>
  </si>
  <si>
    <t>Troy, City of</t>
  </si>
  <si>
    <t>Clallam County PUD #1</t>
  </si>
  <si>
    <t>Clark County PUD #1</t>
  </si>
  <si>
    <t>Clatskanie PUD</t>
  </si>
  <si>
    <t>Clearwater Power</t>
  </si>
  <si>
    <t>Columbia Basin Elec Coop</t>
  </si>
  <si>
    <t>Columbia Power Coop</t>
  </si>
  <si>
    <t>Columbia River PUD</t>
  </si>
  <si>
    <t>Columbia REA</t>
  </si>
  <si>
    <t>Consolidated Irrigation District #19</t>
  </si>
  <si>
    <t>Consumers Power</t>
  </si>
  <si>
    <t>Coos Curry Elec Coop</t>
  </si>
  <si>
    <t>Cowlitz County PUD #1</t>
  </si>
  <si>
    <t>Douglas Electric Cooperative</t>
  </si>
  <si>
    <t>East End Mutual Electric</t>
  </si>
  <si>
    <t>Eatonville, City of</t>
  </si>
  <si>
    <t>Elmhurst Mutual P &amp; L</t>
  </si>
  <si>
    <t>Emerald PUD</t>
  </si>
  <si>
    <t>Energy Northwest</t>
  </si>
  <si>
    <t>Eugene Water &amp; Electric Board</t>
  </si>
  <si>
    <t>U.S. Airforce Base, Fairchild</t>
  </si>
  <si>
    <t>Fall River Elec Coop</t>
  </si>
  <si>
    <t>Farmers Elec Coop</t>
  </si>
  <si>
    <t>Ferry County PUD #1</t>
  </si>
  <si>
    <t>Flathead Elec Coop</t>
  </si>
  <si>
    <t>Franklin County PUD #1</t>
  </si>
  <si>
    <t>Glacier Elec  Coop</t>
  </si>
  <si>
    <t>Grant County PUD #2</t>
  </si>
  <si>
    <t>Grays Harbor PUD #1</t>
  </si>
  <si>
    <t>Harney Elec Coop</t>
  </si>
  <si>
    <t>Hood River Elec Coop</t>
  </si>
  <si>
    <t>Idaho County L &amp; P</t>
  </si>
  <si>
    <t>Idaho Falls Power</t>
  </si>
  <si>
    <t>Inland P &amp; L</t>
  </si>
  <si>
    <t>Kittitas County PUD #1</t>
  </si>
  <si>
    <t>Klickitat County PUD #1</t>
  </si>
  <si>
    <t>Kootenai Electric Coop</t>
  </si>
  <si>
    <t>Lakeview L &amp; P (WA)</t>
  </si>
  <si>
    <t>Lane County Elec Coop</t>
  </si>
  <si>
    <t>Lewis County PUD #1</t>
  </si>
  <si>
    <t>Lincoln Elec Coop (MT)</t>
  </si>
  <si>
    <t>Lost River Elec Coop</t>
  </si>
  <si>
    <t>Lower Valley Energy</t>
  </si>
  <si>
    <t>Mason County PUD #1</t>
  </si>
  <si>
    <t>Mason County PUD #3</t>
  </si>
  <si>
    <t>Midstate Elec Coop</t>
  </si>
  <si>
    <t>Mission Valley</t>
  </si>
  <si>
    <t>Missoula Elec Coop</t>
  </si>
  <si>
    <t>Modern Elec Coop</t>
  </si>
  <si>
    <t>Nespelem Valley Elec Coop</t>
  </si>
  <si>
    <t>Northern Lights</t>
  </si>
  <si>
    <t>Northern Wasco County PUD</t>
  </si>
  <si>
    <t>Ohop Mutual Light Company</t>
  </si>
  <si>
    <t>Okanogan County Elec Coop</t>
  </si>
  <si>
    <t>Okanogan County PUD #1</t>
  </si>
  <si>
    <t>Orcas P &amp; L</t>
  </si>
  <si>
    <t>Oregon Trail Coop</t>
  </si>
  <si>
    <t>Pacific County PUD #2</t>
  </si>
  <si>
    <t>Parkland L &amp; W</t>
  </si>
  <si>
    <t>Pend Oreille County PUD  #1</t>
  </si>
  <si>
    <t>Peninsula Light Company</t>
  </si>
  <si>
    <t>U.S. Naval Base,  Bremerton</t>
  </si>
  <si>
    <t>Raft River Elec Coop</t>
  </si>
  <si>
    <t>Ravalli County Elec Coop</t>
  </si>
  <si>
    <t>Riverside Elec Coop</t>
  </si>
  <si>
    <t>Salem Elec Coop</t>
  </si>
  <si>
    <t>Salmon River Elec Coop</t>
  </si>
  <si>
    <t>Seattle City Light</t>
  </si>
  <si>
    <t>Skamania County PUD #1</t>
  </si>
  <si>
    <t>Snohomish County PUD #1</t>
  </si>
  <si>
    <t>Southside Elec Lines</t>
  </si>
  <si>
    <t>Springfield Utility Board</t>
  </si>
  <si>
    <t>Surprise Valley Elec Coop</t>
  </si>
  <si>
    <t>Tacoma Public Utilities</t>
  </si>
  <si>
    <t>Tanner Elec Coop</t>
  </si>
  <si>
    <t>Tillamook PUD #1</t>
  </si>
  <si>
    <t>Coulee Dam, City of</t>
  </si>
  <si>
    <t>Steilacoom, Town of</t>
  </si>
  <si>
    <t>Umatilla Elec Coop</t>
  </si>
  <si>
    <t>United Electric Coop</t>
  </si>
  <si>
    <t>U.S. DOE Albany Research Center</t>
  </si>
  <si>
    <t>U.S. Naval Station, Everett (Jim Creek)</t>
  </si>
  <si>
    <t>U.S. Naval Submarine Base, Bangor</t>
  </si>
  <si>
    <t>U.S. DOE Richland Operations Office</t>
  </si>
  <si>
    <t>Vera Irrigation District</t>
  </si>
  <si>
    <t>Vigilante Elec Coop</t>
  </si>
  <si>
    <t>Wahkiakum County PUD #1</t>
  </si>
  <si>
    <t>Wasco Elec Coop</t>
  </si>
  <si>
    <t>Wells Rural Elec Coop</t>
  </si>
  <si>
    <t>West Oregon Elec Coop</t>
  </si>
  <si>
    <t>Whatcom County PUD #1</t>
  </si>
  <si>
    <t>Umpqua Indian Utility Cooperative</t>
  </si>
  <si>
    <t>Yakama Power</t>
  </si>
  <si>
    <t>Kalispel Tribe Utility</t>
  </si>
  <si>
    <t>Hermiston, City of</t>
  </si>
  <si>
    <t>Port of Seattle - SETAC In'tl. Airport</t>
  </si>
  <si>
    <t>Weiser, City of</t>
  </si>
  <si>
    <t>Jefferson County PUD #1</t>
  </si>
  <si>
    <t xml:space="preserve">Measured Total Retail Load Customer System Peak (MW) from Transparency Net Requirements Process </t>
  </si>
  <si>
    <t>BES ID</t>
  </si>
  <si>
    <t xml:space="preserve">Customer </t>
  </si>
  <si>
    <t>Albion</t>
  </si>
  <si>
    <t>Alder</t>
  </si>
  <si>
    <t>Ashland</t>
  </si>
  <si>
    <t>Asotin PUD</t>
  </si>
  <si>
    <t>Bandon</t>
  </si>
  <si>
    <t>Big Bend</t>
  </si>
  <si>
    <t>Blaine</t>
  </si>
  <si>
    <t>Bonners Ferry</t>
  </si>
  <si>
    <t>Burley</t>
  </si>
  <si>
    <t>Canby</t>
  </si>
  <si>
    <t>Cascade Locks</t>
  </si>
  <si>
    <t>Central Lincoln</t>
  </si>
  <si>
    <t>Centralia</t>
  </si>
  <si>
    <t>Cheney</t>
  </si>
  <si>
    <t>Chewelah</t>
  </si>
  <si>
    <t>Clallam</t>
  </si>
  <si>
    <t>Columbia Basin</t>
  </si>
  <si>
    <t>Columbia Power</t>
  </si>
  <si>
    <t>Columbia River</t>
  </si>
  <si>
    <t>Consolidated</t>
  </si>
  <si>
    <t>Coulee Dam</t>
  </si>
  <si>
    <t>Declo</t>
  </si>
  <si>
    <t>Drain</t>
  </si>
  <si>
    <t>East End</t>
  </si>
  <si>
    <t>Eatonville</t>
  </si>
  <si>
    <t>Ellensburg</t>
  </si>
  <si>
    <t>Elmhurst</t>
  </si>
  <si>
    <t>Fairchild</t>
  </si>
  <si>
    <t>Farmers</t>
  </si>
  <si>
    <t>Ferry</t>
  </si>
  <si>
    <t>Flathead</t>
  </si>
  <si>
    <t>Forest Grove</t>
  </si>
  <si>
    <t>Glacier</t>
  </si>
  <si>
    <t>Grant</t>
  </si>
  <si>
    <t>Harney</t>
  </si>
  <si>
    <t>Hermiston</t>
  </si>
  <si>
    <t>Heyburn</t>
  </si>
  <si>
    <t>Hood River</t>
  </si>
  <si>
    <t>Idaho County</t>
  </si>
  <si>
    <t>Inland</t>
  </si>
  <si>
    <t>Jefferson</t>
  </si>
  <si>
    <t>KTU</t>
  </si>
  <si>
    <t>Kittitas</t>
  </si>
  <si>
    <t>Klickitat</t>
  </si>
  <si>
    <t>Kootenai</t>
  </si>
  <si>
    <t>Lakeview</t>
  </si>
  <si>
    <t>Lost River</t>
  </si>
  <si>
    <t>Lower Valley</t>
  </si>
  <si>
    <t>Mason 1</t>
  </si>
  <si>
    <t>Mason 3</t>
  </si>
  <si>
    <t>McCleary</t>
  </si>
  <si>
    <t>McMinnville</t>
  </si>
  <si>
    <t>Midstate</t>
  </si>
  <si>
    <t>Milton</t>
  </si>
  <si>
    <t>Milton-Freewater</t>
  </si>
  <si>
    <t>Minidoka</t>
  </si>
  <si>
    <t>Missoula</t>
  </si>
  <si>
    <t>Modern</t>
  </si>
  <si>
    <t>Monmouth</t>
  </si>
  <si>
    <t>Nespelem</t>
  </si>
  <si>
    <t>Northern Wasco</t>
  </si>
  <si>
    <t>Ohop</t>
  </si>
  <si>
    <t>Oregon Trail</t>
  </si>
  <si>
    <t>Parkland</t>
  </si>
  <si>
    <t>Peninsula</t>
  </si>
  <si>
    <t>Plummer</t>
  </si>
  <si>
    <t>PNGC</t>
  </si>
  <si>
    <t>Port Angeles</t>
  </si>
  <si>
    <t>Port of Seattle</t>
  </si>
  <si>
    <t>Ravalli County</t>
  </si>
  <si>
    <t>Richland</t>
  </si>
  <si>
    <t>Riverside Electric</t>
  </si>
  <si>
    <t>Rupert</t>
  </si>
  <si>
    <t>Salem</t>
  </si>
  <si>
    <t>Salmon River</t>
  </si>
  <si>
    <t>Skamania</t>
  </si>
  <si>
    <t>Soda Springs</t>
  </si>
  <si>
    <t>South Side</t>
  </si>
  <si>
    <t>SUB</t>
  </si>
  <si>
    <t>Steilacoom</t>
  </si>
  <si>
    <t>Sumas</t>
  </si>
  <si>
    <t>Surprise Valley</t>
  </si>
  <si>
    <t>Tanner</t>
  </si>
  <si>
    <t>Tillamook</t>
  </si>
  <si>
    <t>Troy</t>
  </si>
  <si>
    <t>UIUC</t>
  </si>
  <si>
    <t>United Electric</t>
  </si>
  <si>
    <t>NETL</t>
  </si>
  <si>
    <t>DOE-RL</t>
  </si>
  <si>
    <t>USN Bangor</t>
  </si>
  <si>
    <t>USN Everett</t>
  </si>
  <si>
    <t>USN Bremerton</t>
  </si>
  <si>
    <t>Vera</t>
  </si>
  <si>
    <t>Vigilante</t>
  </si>
  <si>
    <t>Wahkiakum</t>
  </si>
  <si>
    <t>Wasco</t>
  </si>
  <si>
    <t>Weiser</t>
  </si>
  <si>
    <t>WREC</t>
  </si>
  <si>
    <t>Whatcom</t>
  </si>
  <si>
    <t>Yakama</t>
  </si>
  <si>
    <t>CSP</t>
  </si>
  <si>
    <t>Tier 1 Demand BD / CSP</t>
  </si>
  <si>
    <t>Average</t>
  </si>
  <si>
    <t>Average w/o February 2019</t>
  </si>
  <si>
    <t>TOTAL</t>
  </si>
  <si>
    <t>max annual CSP MW</t>
  </si>
  <si>
    <t>load factors</t>
  </si>
  <si>
    <t>FY2010</t>
  </si>
  <si>
    <t>FY2011</t>
  </si>
  <si>
    <t>FY2012</t>
  </si>
  <si>
    <t>FY2013</t>
  </si>
  <si>
    <t>FY2014</t>
  </si>
  <si>
    <t>FY2015</t>
  </si>
  <si>
    <t>FY2016</t>
  </si>
  <si>
    <t>FY2017</t>
  </si>
  <si>
    <t>FY2018</t>
  </si>
  <si>
    <t>FY2019</t>
  </si>
  <si>
    <t>average</t>
  </si>
  <si>
    <t>Sorted Largest to Smallest</t>
  </si>
  <si>
    <t>average 10-yr load factors</t>
  </si>
  <si>
    <t>Average 
Demand BD / CSP</t>
  </si>
  <si>
    <t>Sorted Smallest to Largest</t>
  </si>
  <si>
    <t xml:space="preserve">Load Following Customer 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</si>
  <si>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</si>
  <si>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</si>
  <si>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</si>
  <si>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</si>
  <si>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</si>
  <si>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</si>
  <si>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</si>
  <si>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</si>
  <si>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</si>
  <si>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</si>
  <si>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</si>
  <si>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</si>
  <si>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</si>
  <si>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</si>
  <si>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</si>
  <si>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</si>
  <si>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</si>
  <si>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</si>
  <si>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</si>
  <si>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</si>
  <si>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</si>
  <si>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</si>
  <si>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</si>
  <si>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Customer System Peak MW (average monthly data from Fiscal Years 2018 and 2019)</t>
  </si>
  <si>
    <t>Tier 1 Demand Billing Determinant MW (average monthly data from Fiscal Years 2018 and 2019)</t>
  </si>
  <si>
    <t>without February 2019</t>
  </si>
  <si>
    <t>Demand BD</t>
  </si>
  <si>
    <t>Demand BD / CSP</t>
  </si>
  <si>
    <t>TOTAL (All LF Customers)</t>
  </si>
  <si>
    <t>BES No</t>
  </si>
  <si>
    <t>Customer Name</t>
  </si>
  <si>
    <t>BENTON PUD</t>
  </si>
  <si>
    <t>CLARK PUD</t>
  </si>
  <si>
    <t>CLATSKANIE PUD</t>
  </si>
  <si>
    <t>COWLITZ</t>
  </si>
  <si>
    <t>EMERALD</t>
  </si>
  <si>
    <t>EWEB</t>
  </si>
  <si>
    <t>FRANKLIN PUD</t>
  </si>
  <si>
    <t>GRAYS HARBOR PUD</t>
  </si>
  <si>
    <t>IDAHO FALLS</t>
  </si>
  <si>
    <t>LEWIS PUD</t>
  </si>
  <si>
    <t>OKANOGAN PUD</t>
  </si>
  <si>
    <t>PACIFIC PUD</t>
  </si>
  <si>
    <t>PEND OREILLE PUD</t>
  </si>
  <si>
    <t>SEATTLE</t>
  </si>
  <si>
    <t>SNOHOMISH PUD</t>
  </si>
  <si>
    <t>TACOMA</t>
  </si>
  <si>
    <t xml:space="preserve">TOTAL </t>
  </si>
  <si>
    <t>TRL CSP (MW) - HLH Block (aMW) - Slice RTP, if applicable (MW), average Fiscal Years 2018 and 2019</t>
  </si>
  <si>
    <t>TRL CSP (MW) - HLH Block (aMW) - Slice RTP, if applicable (MW) - Dedicated Resources (aMW), average Fiscal Years 2018 and 2019</t>
  </si>
  <si>
    <t>Load Factors - annual TRL energy (aMW) / max annual TRL CSP (MW)</t>
  </si>
  <si>
    <t>annual average TRL energy aMW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</si>
</sst>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[$-409]mmm\-yy;@"/>
    <numFmt numFmtId="166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u val="single"/>
      <sz val="10"/>
      <color theme="10"/>
      <name val="Arial"/>
      <family val="2"/>
    </font>
    <font>
      <b/>
      <sz val="10"/>
      <name val="Calibri"/>
      <family val="2"/>
      <scheme val="minor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</cellStyleXfs>
  <cellXfs count="74">
    <xf numFmtId="0" fontId="0" fillId="0" borderId="0" xfId="0"/>
    <xf numFmtId="0" fontId="3" fillId="0" borderId="0" xfId="20"/>
    <xf numFmtId="17" fontId="4" fillId="0" borderId="0" xfId="21" applyNumberFormat="1" applyFont="1" applyBorder="1" applyAlignment="1">
      <alignment horizontal="center" wrapText="1"/>
      <protection/>
    </xf>
    <xf numFmtId="17" fontId="4" fillId="0" borderId="0" xfId="21" applyNumberFormat="1" applyFont="1" applyFill="1" applyBorder="1" applyAlignment="1">
      <alignment horizontal="center" wrapText="1"/>
      <protection/>
    </xf>
    <xf numFmtId="0" fontId="6" fillId="0" borderId="0" xfId="0" applyFont="1"/>
    <xf numFmtId="0" fontId="2" fillId="0" borderId="0" xfId="22" applyFont="1">
      <alignment/>
      <protection/>
    </xf>
    <xf numFmtId="0" fontId="4" fillId="0" borderId="0" xfId="22" applyFont="1" applyFill="1" applyBorder="1" applyAlignment="1">
      <alignment horizontal="center"/>
      <protection/>
    </xf>
    <xf numFmtId="1" fontId="2" fillId="0" borderId="0" xfId="22" applyNumberFormat="1" applyFont="1" applyFill="1" applyAlignment="1">
      <alignment horizontal="center"/>
      <protection/>
    </xf>
    <xf numFmtId="1" fontId="2" fillId="0" borderId="0" xfId="22" applyNumberFormat="1" applyFont="1" applyFill="1" applyAlignment="1">
      <alignment horizontal="left"/>
      <protection/>
    </xf>
    <xf numFmtId="3" fontId="2" fillId="0" borderId="0" xfId="22" applyNumberFormat="1" applyFont="1">
      <alignment/>
      <protection/>
    </xf>
    <xf numFmtId="1" fontId="2" fillId="0" borderId="0" xfId="22" applyNumberFormat="1" applyFont="1" applyAlignment="1">
      <alignment horizontal="center"/>
      <protection/>
    </xf>
    <xf numFmtId="1" fontId="2" fillId="0" borderId="0" xfId="22" applyNumberFormat="1" applyFont="1" applyAlignment="1">
      <alignment horizontal="left"/>
      <protection/>
    </xf>
    <xf numFmtId="164" fontId="2" fillId="0" borderId="0" xfId="22" applyNumberFormat="1" applyFont="1">
      <alignment/>
      <protection/>
    </xf>
    <xf numFmtId="0" fontId="1" fillId="0" borderId="0" xfId="22">
      <alignment/>
      <protection/>
    </xf>
    <xf numFmtId="0" fontId="2" fillId="2" borderId="0" xfId="22" applyFont="1" applyFill="1">
      <alignment/>
      <protection/>
    </xf>
    <xf numFmtId="0" fontId="2" fillId="3" borderId="0" xfId="22" applyFont="1" applyFill="1">
      <alignment/>
      <protection/>
    </xf>
    <xf numFmtId="0" fontId="2" fillId="4" borderId="0" xfId="22" applyFont="1" applyFill="1">
      <alignment/>
      <protection/>
    </xf>
    <xf numFmtId="1" fontId="6" fillId="0" borderId="0" xfId="0" applyNumberFormat="1" applyFont="1" quotePrefix="1"/>
    <xf numFmtId="0" fontId="7" fillId="0" borderId="0" xfId="0" applyFont="1"/>
    <xf numFmtId="0" fontId="6" fillId="5" borderId="0" xfId="0" applyFont="1" applyFill="1"/>
    <xf numFmtId="0" fontId="6" fillId="3" borderId="0" xfId="0" applyFont="1" applyFill="1"/>
    <xf numFmtId="0" fontId="6" fillId="4" borderId="0" xfId="0" applyFont="1" applyFill="1"/>
    <xf numFmtId="0" fontId="6" fillId="6" borderId="0" xfId="0" applyFont="1" applyFill="1"/>
    <xf numFmtId="9" fontId="6" fillId="0" borderId="0" xfId="15" applyFont="1"/>
    <xf numFmtId="166" fontId="6" fillId="0" borderId="0" xfId="15" applyNumberFormat="1" applyFont="1"/>
    <xf numFmtId="0" fontId="2" fillId="7" borderId="1" xfId="22" applyFont="1" applyFill="1" applyBorder="1">
      <alignment/>
      <protection/>
    </xf>
    <xf numFmtId="0" fontId="1" fillId="7" borderId="2" xfId="22" applyFill="1" applyBorder="1">
      <alignment/>
      <protection/>
    </xf>
    <xf numFmtId="0" fontId="1" fillId="7" borderId="3" xfId="22" applyFill="1" applyBorder="1">
      <alignment/>
      <protection/>
    </xf>
    <xf numFmtId="0" fontId="4" fillId="7" borderId="4" xfId="22" applyFont="1" applyFill="1" applyBorder="1" applyAlignment="1">
      <alignment horizontal="center"/>
      <protection/>
    </xf>
    <xf numFmtId="0" fontId="4" fillId="7" borderId="0" xfId="22" applyFont="1" applyFill="1" applyBorder="1" applyAlignment="1">
      <alignment horizontal="center"/>
      <protection/>
    </xf>
    <xf numFmtId="0" fontId="4" fillId="7" borderId="5" xfId="22" applyFont="1" applyFill="1" applyBorder="1" applyAlignment="1">
      <alignment horizontal="center"/>
      <protection/>
    </xf>
    <xf numFmtId="1" fontId="2" fillId="7" borderId="4" xfId="22" applyNumberFormat="1" applyFont="1" applyFill="1" applyBorder="1" applyAlignment="1">
      <alignment horizontal="center"/>
      <protection/>
    </xf>
    <xf numFmtId="1" fontId="2" fillId="7" borderId="0" xfId="22" applyNumberFormat="1" applyFont="1" applyFill="1" applyBorder="1" applyAlignment="1">
      <alignment horizontal="left"/>
      <protection/>
    </xf>
    <xf numFmtId="9" fontId="2" fillId="7" borderId="5" xfId="22" applyNumberFormat="1" applyFont="1" applyFill="1" applyBorder="1">
      <alignment/>
      <protection/>
    </xf>
    <xf numFmtId="1" fontId="2" fillId="7" borderId="6" xfId="22" applyNumberFormat="1" applyFont="1" applyFill="1" applyBorder="1" applyAlignment="1">
      <alignment horizontal="center"/>
      <protection/>
    </xf>
    <xf numFmtId="1" fontId="2" fillId="7" borderId="7" xfId="22" applyNumberFormat="1" applyFont="1" applyFill="1" applyBorder="1" applyAlignment="1">
      <alignment horizontal="left"/>
      <protection/>
    </xf>
    <xf numFmtId="9" fontId="2" fillId="7" borderId="8" xfId="22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6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/>
    <xf numFmtId="0" fontId="6" fillId="7" borderId="1" xfId="0" applyFont="1" applyFill="1" applyBorder="1"/>
    <xf numFmtId="0" fontId="6" fillId="7" borderId="2" xfId="0" applyFont="1" applyFill="1" applyBorder="1"/>
    <xf numFmtId="0" fontId="6" fillId="7" borderId="3" xfId="0" applyFont="1" applyFill="1" applyBorder="1"/>
    <xf numFmtId="0" fontId="7" fillId="7" borderId="4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6" fillId="7" borderId="4" xfId="0" applyFont="1" applyFill="1" applyBorder="1"/>
    <xf numFmtId="0" fontId="6" fillId="7" borderId="0" xfId="0" applyFont="1" applyFill="1" applyBorder="1"/>
    <xf numFmtId="9" fontId="6" fillId="7" borderId="5" xfId="15" applyFont="1" applyFill="1" applyBorder="1"/>
    <xf numFmtId="0" fontId="6" fillId="7" borderId="6" xfId="0" applyFont="1" applyFill="1" applyBorder="1"/>
    <xf numFmtId="0" fontId="6" fillId="7" borderId="7" xfId="0" applyFont="1" applyFill="1" applyBorder="1"/>
    <xf numFmtId="9" fontId="6" fillId="7" borderId="8" xfId="15" applyFont="1" applyFill="1" applyBorder="1"/>
    <xf numFmtId="165" fontId="7" fillId="5" borderId="0" xfId="0" applyNumberFormat="1" applyFont="1" applyFill="1" applyAlignment="1">
      <alignment horizontal="center" vertical="center" wrapText="1"/>
    </xf>
    <xf numFmtId="165" fontId="7" fillId="4" borderId="0" xfId="0" applyNumberFormat="1" applyFont="1" applyFill="1" applyAlignment="1">
      <alignment horizontal="center" vertical="center"/>
    </xf>
    <xf numFmtId="0" fontId="8" fillId="5" borderId="0" xfId="0" applyFont="1" applyFill="1"/>
    <xf numFmtId="0" fontId="7" fillId="5" borderId="0" xfId="0" applyFont="1" applyFill="1" applyAlignment="1">
      <alignment horizontal="center" vertical="center"/>
    </xf>
    <xf numFmtId="0" fontId="6" fillId="5" borderId="9" xfId="0" applyFont="1" applyFill="1" applyBorder="1" applyAlignment="1">
      <alignment horizontal="centerContinuous"/>
    </xf>
    <xf numFmtId="0" fontId="6" fillId="5" borderId="0" xfId="0" applyFont="1" applyFill="1" applyBorder="1" applyAlignment="1">
      <alignment horizontal="centerContinuous"/>
    </xf>
    <xf numFmtId="17" fontId="7" fillId="5" borderId="9" xfId="0" applyNumberFormat="1" applyFont="1" applyFill="1" applyBorder="1" applyAlignment="1">
      <alignment horizontal="center" vertical="center"/>
    </xf>
    <xf numFmtId="17" fontId="7" fillId="5" borderId="0" xfId="0" applyNumberFormat="1" applyFont="1" applyFill="1" applyBorder="1" applyAlignment="1">
      <alignment horizontal="center" vertical="center"/>
    </xf>
    <xf numFmtId="3" fontId="6" fillId="0" borderId="9" xfId="0" applyNumberFormat="1" applyFont="1" applyBorder="1"/>
    <xf numFmtId="0" fontId="6" fillId="5" borderId="10" xfId="0" applyFont="1" applyFill="1" applyBorder="1" applyAlignment="1">
      <alignment horizontal="centerContinuous"/>
    </xf>
    <xf numFmtId="17" fontId="7" fillId="5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/>
    <xf numFmtId="9" fontId="6" fillId="0" borderId="9" xfId="15" applyFont="1" applyBorder="1"/>
    <xf numFmtId="3" fontId="7" fillId="0" borderId="0" xfId="0" applyNumberFormat="1" applyFont="1"/>
    <xf numFmtId="9" fontId="7" fillId="0" borderId="0" xfId="15" applyFont="1"/>
    <xf numFmtId="166" fontId="7" fillId="0" borderId="0" xfId="15" applyNumberFormat="1" applyFont="1"/>
    <xf numFmtId="9" fontId="6" fillId="0" borderId="0" xfId="15" applyFont="1" applyBorder="1"/>
    <xf numFmtId="38" fontId="6" fillId="0" borderId="0" xfId="0" applyNumberFormat="1" applyFont="1"/>
    <xf numFmtId="38" fontId="6" fillId="0" borderId="0" xfId="0" applyNumberFormat="1" applyFont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_CHWM_Updated02222011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pa.gov/p/Power-Contracts/Regional-Dialogue/Pages/Regional-Dialogue.aspx#20yrRDcontract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pa.gov/p/Power-Contracts/Regional-Dialogue/Pages/Regional-Dialogue.aspx#20yrRDcontract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S138"/>
  <sheetViews>
    <sheetView tabSelected="1" workbookViewId="0" topLeftCell="A1"/>
  </sheetViews>
  <sheetFormatPr defaultColWidth="9.140625" defaultRowHeight="15"/>
  <cols>
    <col min="1" max="2" width="8.8515625" style="5" customWidth="1"/>
    <col min="3" max="3" width="30.7109375" style="5" bestFit="1" customWidth="1"/>
    <col min="4" max="16384" width="8.8515625" style="5" customWidth="1"/>
  </cols>
  <sheetData>
    <row r="2" spans="2:8" ht="15">
      <c r="B2" s="5" t="s">
        <v>0</v>
      </c>
      <c r="H2" s="1" t="s">
        <v>1</v>
      </c>
    </row>
    <row r="4" spans="2:123" ht="15">
      <c r="B4" s="6" t="s">
        <v>2</v>
      </c>
      <c r="C4" s="6" t="s">
        <v>3</v>
      </c>
      <c r="D4" s="2">
        <v>40087</v>
      </c>
      <c r="E4" s="2">
        <v>40118</v>
      </c>
      <c r="F4" s="2">
        <v>40148</v>
      </c>
      <c r="G4" s="2">
        <v>40179</v>
      </c>
      <c r="H4" s="2">
        <v>40210</v>
      </c>
      <c r="I4" s="2">
        <v>40238</v>
      </c>
      <c r="J4" s="2">
        <v>40269</v>
      </c>
      <c r="K4" s="2">
        <v>40299</v>
      </c>
      <c r="L4" s="2">
        <v>40330</v>
      </c>
      <c r="M4" s="2">
        <v>40360</v>
      </c>
      <c r="N4" s="2">
        <v>40391</v>
      </c>
      <c r="O4" s="2">
        <v>40422</v>
      </c>
      <c r="P4" s="3">
        <v>40452</v>
      </c>
      <c r="Q4" s="3">
        <v>40483</v>
      </c>
      <c r="R4" s="3">
        <v>40513</v>
      </c>
      <c r="S4" s="3">
        <v>40544</v>
      </c>
      <c r="T4" s="3">
        <v>40575</v>
      </c>
      <c r="U4" s="3">
        <v>40603</v>
      </c>
      <c r="V4" s="3">
        <v>40634</v>
      </c>
      <c r="W4" s="3">
        <v>40664</v>
      </c>
      <c r="X4" s="3">
        <v>40695</v>
      </c>
      <c r="Y4" s="3">
        <v>40725</v>
      </c>
      <c r="Z4" s="3">
        <v>40756</v>
      </c>
      <c r="AA4" s="3">
        <v>40787</v>
      </c>
      <c r="AB4" s="3">
        <v>40817</v>
      </c>
      <c r="AC4" s="3">
        <v>40848</v>
      </c>
      <c r="AD4" s="3">
        <v>40878</v>
      </c>
      <c r="AE4" s="3">
        <v>40909</v>
      </c>
      <c r="AF4" s="3">
        <v>40940</v>
      </c>
      <c r="AG4" s="3">
        <v>40969</v>
      </c>
      <c r="AH4" s="3">
        <v>41000</v>
      </c>
      <c r="AI4" s="3">
        <v>41030</v>
      </c>
      <c r="AJ4" s="3">
        <v>41061</v>
      </c>
      <c r="AK4" s="3">
        <v>41091</v>
      </c>
      <c r="AL4" s="3">
        <v>41122</v>
      </c>
      <c r="AM4" s="3">
        <v>41153</v>
      </c>
      <c r="AN4" s="3">
        <v>41183</v>
      </c>
      <c r="AO4" s="3">
        <v>41214</v>
      </c>
      <c r="AP4" s="3">
        <v>41244</v>
      </c>
      <c r="AQ4" s="3">
        <v>41275</v>
      </c>
      <c r="AR4" s="3">
        <v>41306</v>
      </c>
      <c r="AS4" s="3">
        <v>41334</v>
      </c>
      <c r="AT4" s="3">
        <v>41365</v>
      </c>
      <c r="AU4" s="3">
        <v>41395</v>
      </c>
      <c r="AV4" s="3">
        <v>41426</v>
      </c>
      <c r="AW4" s="3">
        <v>41456</v>
      </c>
      <c r="AX4" s="3">
        <v>41487</v>
      </c>
      <c r="AY4" s="3">
        <v>41518</v>
      </c>
      <c r="AZ4" s="3">
        <v>41548</v>
      </c>
      <c r="BA4" s="3">
        <v>41579</v>
      </c>
      <c r="BB4" s="3">
        <v>41609</v>
      </c>
      <c r="BC4" s="3">
        <v>41640</v>
      </c>
      <c r="BD4" s="3">
        <v>41671</v>
      </c>
      <c r="BE4" s="3">
        <v>41699</v>
      </c>
      <c r="BF4" s="3">
        <v>41730</v>
      </c>
      <c r="BG4" s="3">
        <v>41760</v>
      </c>
      <c r="BH4" s="3">
        <v>41791</v>
      </c>
      <c r="BI4" s="3">
        <v>41821</v>
      </c>
      <c r="BJ4" s="3">
        <v>41852</v>
      </c>
      <c r="BK4" s="3">
        <v>41883</v>
      </c>
      <c r="BL4" s="3">
        <v>41913</v>
      </c>
      <c r="BM4" s="3">
        <v>41944</v>
      </c>
      <c r="BN4" s="3">
        <v>41974</v>
      </c>
      <c r="BO4" s="3">
        <v>42005</v>
      </c>
      <c r="BP4" s="3">
        <v>42036</v>
      </c>
      <c r="BQ4" s="3">
        <v>42064</v>
      </c>
      <c r="BR4" s="3">
        <v>42095</v>
      </c>
      <c r="BS4" s="3">
        <v>42125</v>
      </c>
      <c r="BT4" s="3">
        <v>42156</v>
      </c>
      <c r="BU4" s="3">
        <v>42186</v>
      </c>
      <c r="BV4" s="3">
        <v>42217</v>
      </c>
      <c r="BW4" s="3">
        <v>42248</v>
      </c>
      <c r="BX4" s="3">
        <v>42278</v>
      </c>
      <c r="BY4" s="3">
        <v>42309</v>
      </c>
      <c r="BZ4" s="3">
        <v>42339</v>
      </c>
      <c r="CA4" s="3">
        <v>42370</v>
      </c>
      <c r="CB4" s="3">
        <v>42401</v>
      </c>
      <c r="CC4" s="3">
        <v>42430</v>
      </c>
      <c r="CD4" s="3">
        <v>42461</v>
      </c>
      <c r="CE4" s="3">
        <v>42491</v>
      </c>
      <c r="CF4" s="3">
        <v>42522</v>
      </c>
      <c r="CG4" s="3">
        <v>42552</v>
      </c>
      <c r="CH4" s="3">
        <v>42583</v>
      </c>
      <c r="CI4" s="3">
        <v>42614</v>
      </c>
      <c r="CJ4" s="3">
        <v>42644</v>
      </c>
      <c r="CK4" s="3">
        <v>42675</v>
      </c>
      <c r="CL4" s="3">
        <v>42705</v>
      </c>
      <c r="CM4" s="3">
        <v>42736</v>
      </c>
      <c r="CN4" s="3">
        <v>42767</v>
      </c>
      <c r="CO4" s="3">
        <v>42795</v>
      </c>
      <c r="CP4" s="3">
        <v>42826</v>
      </c>
      <c r="CQ4" s="3">
        <v>42856</v>
      </c>
      <c r="CR4" s="3">
        <v>42887</v>
      </c>
      <c r="CS4" s="3">
        <v>42917</v>
      </c>
      <c r="CT4" s="3">
        <v>42948</v>
      </c>
      <c r="CU4" s="3">
        <v>42979</v>
      </c>
      <c r="CV4" s="3">
        <v>43009</v>
      </c>
      <c r="CW4" s="3">
        <v>43040</v>
      </c>
      <c r="CX4" s="3">
        <v>43070</v>
      </c>
      <c r="CY4" s="3">
        <v>43101</v>
      </c>
      <c r="CZ4" s="3">
        <v>43132</v>
      </c>
      <c r="DA4" s="3">
        <v>43160</v>
      </c>
      <c r="DB4" s="3">
        <v>43191</v>
      </c>
      <c r="DC4" s="3">
        <v>43221</v>
      </c>
      <c r="DD4" s="3">
        <v>43252</v>
      </c>
      <c r="DE4" s="3">
        <v>43282</v>
      </c>
      <c r="DF4" s="3">
        <v>43313</v>
      </c>
      <c r="DG4" s="3">
        <v>43344</v>
      </c>
      <c r="DH4" s="3">
        <v>43374</v>
      </c>
      <c r="DI4" s="3">
        <v>43405</v>
      </c>
      <c r="DJ4" s="3">
        <v>43435</v>
      </c>
      <c r="DK4" s="3">
        <v>43466</v>
      </c>
      <c r="DL4" s="3">
        <v>43497</v>
      </c>
      <c r="DM4" s="3">
        <v>43525</v>
      </c>
      <c r="DN4" s="3">
        <v>43556</v>
      </c>
      <c r="DO4" s="3">
        <v>43586</v>
      </c>
      <c r="DP4" s="3">
        <v>43617</v>
      </c>
      <c r="DQ4" s="3">
        <v>43647</v>
      </c>
      <c r="DR4" s="3">
        <v>43678</v>
      </c>
      <c r="DS4" s="3">
        <v>43709</v>
      </c>
    </row>
    <row r="5" spans="2:123" ht="15">
      <c r="B5" s="7">
        <v>10005</v>
      </c>
      <c r="C5" s="8" t="s">
        <v>4</v>
      </c>
      <c r="D5" s="9">
        <v>366.885</v>
      </c>
      <c r="E5" s="9">
        <v>449.164</v>
      </c>
      <c r="F5" s="9">
        <v>627.831</v>
      </c>
      <c r="G5" s="9">
        <v>471.796</v>
      </c>
      <c r="H5" s="9">
        <v>420.715</v>
      </c>
      <c r="I5" s="9">
        <v>445.849</v>
      </c>
      <c r="J5" s="9">
        <v>401.615</v>
      </c>
      <c r="K5" s="9">
        <v>372.946</v>
      </c>
      <c r="L5" s="9">
        <v>301.148</v>
      </c>
      <c r="M5" s="9">
        <v>279.504</v>
      </c>
      <c r="N5" s="9">
        <v>272.572</v>
      </c>
      <c r="O5" s="9">
        <v>274.697</v>
      </c>
      <c r="P5" s="9">
        <v>358.471</v>
      </c>
      <c r="Q5" s="9">
        <v>487.416</v>
      </c>
      <c r="R5" s="9">
        <v>529.817</v>
      </c>
      <c r="S5" s="9">
        <v>531.395</v>
      </c>
      <c r="T5" s="9">
        <v>491.361</v>
      </c>
      <c r="U5" s="9">
        <v>490.64</v>
      </c>
      <c r="V5" s="9">
        <v>450.194</v>
      </c>
      <c r="W5" s="9">
        <v>373.99</v>
      </c>
      <c r="X5" s="9">
        <v>292.372</v>
      </c>
      <c r="Y5" s="9">
        <v>273.739</v>
      </c>
      <c r="Z5" s="9">
        <v>268.152</v>
      </c>
      <c r="AA5" s="9">
        <v>269.913</v>
      </c>
      <c r="AB5" s="9">
        <v>360</v>
      </c>
      <c r="AC5" s="9">
        <v>476</v>
      </c>
      <c r="AD5" s="9">
        <v>570</v>
      </c>
      <c r="AE5" s="9">
        <v>530</v>
      </c>
      <c r="AF5" s="9">
        <v>470</v>
      </c>
      <c r="AG5" s="9">
        <v>502</v>
      </c>
      <c r="AH5" s="9">
        <v>375</v>
      </c>
      <c r="AI5" s="9">
        <v>325</v>
      </c>
      <c r="AJ5" s="9">
        <v>292</v>
      </c>
      <c r="AK5" s="9">
        <v>267</v>
      </c>
      <c r="AL5" s="9">
        <v>268</v>
      </c>
      <c r="AM5" s="9">
        <v>266</v>
      </c>
      <c r="AN5" s="9">
        <v>356</v>
      </c>
      <c r="AO5" s="9">
        <v>424</v>
      </c>
      <c r="AP5" s="9">
        <v>548</v>
      </c>
      <c r="AQ5" s="9">
        <v>581</v>
      </c>
      <c r="AR5" s="9">
        <v>480</v>
      </c>
      <c r="AS5" s="9">
        <v>465</v>
      </c>
      <c r="AT5" s="9">
        <v>387</v>
      </c>
      <c r="AU5" s="9">
        <v>312</v>
      </c>
      <c r="AV5" s="9">
        <v>261</v>
      </c>
      <c r="AW5" s="9">
        <v>259</v>
      </c>
      <c r="AX5" s="9">
        <v>256</v>
      </c>
      <c r="AY5" s="9">
        <v>274</v>
      </c>
      <c r="AZ5" s="9">
        <v>368.999</v>
      </c>
      <c r="BA5" s="9">
        <v>452.443</v>
      </c>
      <c r="BB5" s="9">
        <v>599.568</v>
      </c>
      <c r="BC5" s="9">
        <v>505.737</v>
      </c>
      <c r="BD5" s="9">
        <v>536.841</v>
      </c>
      <c r="BE5" s="9">
        <v>462.953</v>
      </c>
      <c r="BF5" s="9">
        <v>374.76</v>
      </c>
      <c r="BG5" s="9">
        <v>308.022</v>
      </c>
      <c r="BH5" s="9">
        <v>269.612</v>
      </c>
      <c r="BI5" s="9">
        <v>264.169</v>
      </c>
      <c r="BJ5" s="9">
        <v>268.439</v>
      </c>
      <c r="BK5" s="9">
        <v>259.371</v>
      </c>
      <c r="BL5" s="9">
        <v>327.825</v>
      </c>
      <c r="BM5" s="9">
        <v>498.789</v>
      </c>
      <c r="BN5" s="9">
        <v>551.056</v>
      </c>
      <c r="BO5" s="9">
        <v>525.764</v>
      </c>
      <c r="BP5" s="9">
        <v>414.756</v>
      </c>
      <c r="BQ5" s="9">
        <v>409.636</v>
      </c>
      <c r="BR5" s="9">
        <v>380.706</v>
      </c>
      <c r="BS5" s="9">
        <v>309.472</v>
      </c>
      <c r="BT5" s="9">
        <v>264.24</v>
      </c>
      <c r="BU5" s="9">
        <v>271.739</v>
      </c>
      <c r="BV5" s="9">
        <v>266.065</v>
      </c>
      <c r="BW5" s="9">
        <v>282.477</v>
      </c>
      <c r="BX5" s="9">
        <v>323.348</v>
      </c>
      <c r="BY5" s="9">
        <v>489.52599999999995</v>
      </c>
      <c r="BZ5" s="9">
        <v>570.65</v>
      </c>
      <c r="CA5" s="9">
        <v>567.955</v>
      </c>
      <c r="CB5" s="9">
        <v>455.264</v>
      </c>
      <c r="CC5" s="9">
        <v>467.54600000000005</v>
      </c>
      <c r="CD5" s="9">
        <v>324.397</v>
      </c>
      <c r="CE5" s="9">
        <v>306.291</v>
      </c>
      <c r="CF5" s="9">
        <v>280.73699999999997</v>
      </c>
      <c r="CG5" s="9">
        <v>273.189</v>
      </c>
      <c r="CH5" s="9">
        <v>277.99399999999997</v>
      </c>
      <c r="CI5" s="9">
        <v>292.11400000000003</v>
      </c>
      <c r="CJ5" s="9">
        <v>382.995</v>
      </c>
      <c r="CK5" s="9">
        <v>416.549</v>
      </c>
      <c r="CL5" s="9">
        <v>684.548</v>
      </c>
      <c r="CM5" s="9">
        <v>695.167</v>
      </c>
      <c r="CN5" s="9">
        <v>554.062</v>
      </c>
      <c r="CO5" s="9">
        <v>544.9</v>
      </c>
      <c r="CP5" s="9">
        <v>448.35699999999997</v>
      </c>
      <c r="CQ5" s="9">
        <v>342.169</v>
      </c>
      <c r="CR5" s="9">
        <v>283.234</v>
      </c>
      <c r="CS5" s="9">
        <v>274.194</v>
      </c>
      <c r="CT5" s="9">
        <v>281.496</v>
      </c>
      <c r="CU5" s="9">
        <v>285.687</v>
      </c>
      <c r="CV5" s="9">
        <v>407</v>
      </c>
      <c r="CW5" s="9">
        <v>517</v>
      </c>
      <c r="CX5" s="9">
        <v>643</v>
      </c>
      <c r="CY5" s="9">
        <v>577</v>
      </c>
      <c r="CZ5" s="9">
        <v>585</v>
      </c>
      <c r="DA5" s="9">
        <v>570</v>
      </c>
      <c r="DB5" s="9">
        <v>447</v>
      </c>
      <c r="DC5" s="9">
        <v>314</v>
      </c>
      <c r="DD5" s="9">
        <v>285</v>
      </c>
      <c r="DE5" s="9">
        <v>282</v>
      </c>
      <c r="DF5" s="9">
        <v>272</v>
      </c>
      <c r="DG5" s="9">
        <v>288</v>
      </c>
      <c r="DH5" s="9">
        <v>393.062</v>
      </c>
      <c r="DI5" s="9">
        <v>478.516</v>
      </c>
      <c r="DJ5" s="9">
        <v>608.608</v>
      </c>
      <c r="DK5" s="9">
        <v>583.125</v>
      </c>
      <c r="DL5" s="9">
        <v>651.41</v>
      </c>
      <c r="DM5" s="9">
        <v>551.886</v>
      </c>
      <c r="DN5" s="9">
        <v>415.448</v>
      </c>
      <c r="DO5" s="9">
        <v>317.969</v>
      </c>
      <c r="DP5" s="9">
        <v>276.21</v>
      </c>
      <c r="DQ5" s="9">
        <v>258.533</v>
      </c>
      <c r="DR5" s="9">
        <v>259.716</v>
      </c>
      <c r="DS5" s="9">
        <v>290.476</v>
      </c>
    </row>
    <row r="6" spans="2:123" ht="15">
      <c r="B6" s="7">
        <v>10015</v>
      </c>
      <c r="C6" s="8" t="s">
        <v>5</v>
      </c>
      <c r="D6" s="9">
        <v>278.411</v>
      </c>
      <c r="E6" s="9">
        <v>151.452</v>
      </c>
      <c r="F6" s="9">
        <v>168.06</v>
      </c>
      <c r="G6" s="9">
        <v>155.657</v>
      </c>
      <c r="H6" s="9">
        <v>137.471</v>
      </c>
      <c r="I6" s="9">
        <v>179.69</v>
      </c>
      <c r="J6" s="9">
        <v>286.403</v>
      </c>
      <c r="K6" s="9">
        <v>415.138</v>
      </c>
      <c r="L6" s="9">
        <v>475.087</v>
      </c>
      <c r="M6" s="9">
        <v>1005.269</v>
      </c>
      <c r="N6" s="9">
        <v>989.209</v>
      </c>
      <c r="O6" s="9">
        <v>524.608</v>
      </c>
      <c r="P6" s="9">
        <v>262.474</v>
      </c>
      <c r="Q6" s="9">
        <v>160.559</v>
      </c>
      <c r="R6" s="9">
        <v>159.948</v>
      </c>
      <c r="S6" s="9">
        <v>154.922</v>
      </c>
      <c r="T6" s="9">
        <v>142.802</v>
      </c>
      <c r="U6" s="9">
        <v>154.314</v>
      </c>
      <c r="V6" s="9">
        <v>179.504</v>
      </c>
      <c r="W6" s="9">
        <v>266.297</v>
      </c>
      <c r="X6" s="9">
        <v>516.435</v>
      </c>
      <c r="Y6" s="9">
        <v>932.622</v>
      </c>
      <c r="Z6" s="9">
        <v>1006.427</v>
      </c>
      <c r="AA6" s="9">
        <v>726.89</v>
      </c>
      <c r="AB6" s="9">
        <v>268</v>
      </c>
      <c r="AC6" s="9">
        <v>156</v>
      </c>
      <c r="AD6" s="9">
        <v>164</v>
      </c>
      <c r="AE6" s="9">
        <v>162</v>
      </c>
      <c r="AF6" s="9">
        <v>148</v>
      </c>
      <c r="AG6" s="9">
        <v>164</v>
      </c>
      <c r="AH6" s="9">
        <v>201</v>
      </c>
      <c r="AI6" s="9">
        <v>520</v>
      </c>
      <c r="AJ6" s="9">
        <v>604</v>
      </c>
      <c r="AK6" s="9">
        <v>915</v>
      </c>
      <c r="AL6" s="9">
        <v>984</v>
      </c>
      <c r="AM6" s="9">
        <v>717</v>
      </c>
      <c r="AN6" s="9">
        <v>313</v>
      </c>
      <c r="AO6" s="9">
        <v>154</v>
      </c>
      <c r="AP6" s="9">
        <v>158</v>
      </c>
      <c r="AQ6" s="9">
        <v>163</v>
      </c>
      <c r="AR6" s="9">
        <v>143</v>
      </c>
      <c r="AS6" s="9">
        <v>184</v>
      </c>
      <c r="AT6" s="9">
        <v>269</v>
      </c>
      <c r="AU6" s="9">
        <v>610</v>
      </c>
      <c r="AV6" s="9">
        <v>682</v>
      </c>
      <c r="AW6" s="9">
        <v>1037</v>
      </c>
      <c r="AX6" s="9">
        <v>920</v>
      </c>
      <c r="AY6" s="9">
        <v>540</v>
      </c>
      <c r="AZ6" s="9">
        <v>242.655</v>
      </c>
      <c r="BA6" s="9">
        <v>149.745</v>
      </c>
      <c r="BB6" s="9">
        <v>160.582</v>
      </c>
      <c r="BC6" s="9">
        <v>159.423</v>
      </c>
      <c r="BD6" s="9">
        <v>139.81</v>
      </c>
      <c r="BE6" s="9">
        <v>161.289</v>
      </c>
      <c r="BF6" s="9">
        <v>262.057</v>
      </c>
      <c r="BG6" s="9">
        <v>579.394</v>
      </c>
      <c r="BH6" s="9">
        <v>756.587</v>
      </c>
      <c r="BI6" s="9">
        <v>1054.846</v>
      </c>
      <c r="BJ6" s="9">
        <v>882.635</v>
      </c>
      <c r="BK6" s="9">
        <v>666.165</v>
      </c>
      <c r="BL6" s="9">
        <v>324.56</v>
      </c>
      <c r="BM6" s="9">
        <v>163.835</v>
      </c>
      <c r="BN6" s="9">
        <v>166.685</v>
      </c>
      <c r="BO6" s="9">
        <v>180.356</v>
      </c>
      <c r="BP6" s="9">
        <v>141.379</v>
      </c>
      <c r="BQ6" s="9">
        <v>180.603</v>
      </c>
      <c r="BR6" s="9">
        <v>371.116</v>
      </c>
      <c r="BS6" s="9">
        <v>647.683</v>
      </c>
      <c r="BT6" s="9">
        <v>866.754</v>
      </c>
      <c r="BU6" s="9">
        <v>1097.386</v>
      </c>
      <c r="BV6" s="9">
        <v>976.532</v>
      </c>
      <c r="BW6" s="9">
        <v>568.423</v>
      </c>
      <c r="BX6" s="9">
        <v>265.559132716</v>
      </c>
      <c r="BY6" s="9">
        <v>101.08288124</v>
      </c>
      <c r="BZ6" s="9">
        <v>112.172924018</v>
      </c>
      <c r="CA6" s="9">
        <v>107.812517528</v>
      </c>
      <c r="CB6" s="9">
        <v>100.99221702599999</v>
      </c>
      <c r="CC6" s="9">
        <v>108.817499932</v>
      </c>
      <c r="CD6" s="9">
        <v>314.70152198</v>
      </c>
      <c r="CE6" s="9">
        <v>486.12038427600004</v>
      </c>
      <c r="CF6" s="9">
        <v>746.440905636</v>
      </c>
      <c r="CG6" s="9">
        <v>860.9103325780001</v>
      </c>
      <c r="CH6" s="9">
        <v>921.885777062</v>
      </c>
      <c r="CI6" s="9">
        <v>594.54463865</v>
      </c>
      <c r="CJ6" s="9">
        <v>233.33497104900002</v>
      </c>
      <c r="CK6" s="9">
        <v>143.802816419</v>
      </c>
      <c r="CL6" s="9">
        <v>171.965627012</v>
      </c>
      <c r="CM6" s="9">
        <v>180.11340519799998</v>
      </c>
      <c r="CN6" s="9">
        <v>148.420295464</v>
      </c>
      <c r="CO6" s="9">
        <v>162.278636836</v>
      </c>
      <c r="CP6" s="9">
        <v>164.018349695</v>
      </c>
      <c r="CQ6" s="9">
        <v>378.854067596</v>
      </c>
      <c r="CR6" s="9">
        <v>663.6661752929999</v>
      </c>
      <c r="CS6" s="9">
        <v>1056.825226399</v>
      </c>
      <c r="CT6" s="9">
        <v>963.109949864</v>
      </c>
      <c r="CU6" s="9">
        <v>585.517054129</v>
      </c>
      <c r="CV6" s="9">
        <v>262</v>
      </c>
      <c r="CW6" s="9">
        <v>151</v>
      </c>
      <c r="CX6" s="9">
        <v>154</v>
      </c>
      <c r="CY6" s="9">
        <v>166</v>
      </c>
      <c r="CZ6" s="9">
        <v>142</v>
      </c>
      <c r="DA6" s="9">
        <v>163</v>
      </c>
      <c r="DB6" s="9">
        <v>215</v>
      </c>
      <c r="DC6" s="9">
        <v>436</v>
      </c>
      <c r="DD6" s="9">
        <v>604</v>
      </c>
      <c r="DE6" s="9">
        <v>954</v>
      </c>
      <c r="DF6" s="9">
        <v>906</v>
      </c>
      <c r="DG6" s="9">
        <v>594</v>
      </c>
      <c r="DH6" s="9">
        <v>267.303</v>
      </c>
      <c r="DI6" s="9">
        <v>145.162</v>
      </c>
      <c r="DJ6" s="9">
        <v>150.995</v>
      </c>
      <c r="DK6" s="9">
        <v>151.776</v>
      </c>
      <c r="DL6" s="9">
        <v>138.315</v>
      </c>
      <c r="DM6" s="9">
        <v>162.186</v>
      </c>
      <c r="DN6" s="9">
        <v>186.485</v>
      </c>
      <c r="DO6" s="9">
        <v>518.975</v>
      </c>
      <c r="DP6" s="9">
        <v>720.454</v>
      </c>
      <c r="DQ6" s="9">
        <v>941.285</v>
      </c>
      <c r="DR6" s="9">
        <v>937.124</v>
      </c>
      <c r="DS6" s="9">
        <v>537.003</v>
      </c>
    </row>
    <row r="7" spans="2:123" ht="15">
      <c r="B7" s="7">
        <v>10024</v>
      </c>
      <c r="C7" s="8" t="s">
        <v>6</v>
      </c>
      <c r="D7" s="9">
        <v>114526</v>
      </c>
      <c r="E7" s="9">
        <v>113104</v>
      </c>
      <c r="F7" s="9">
        <v>161506</v>
      </c>
      <c r="G7" s="9">
        <v>130799</v>
      </c>
      <c r="H7" s="9">
        <v>103966</v>
      </c>
      <c r="I7" s="9">
        <v>118420</v>
      </c>
      <c r="J7" s="9">
        <v>124243</v>
      </c>
      <c r="K7" s="9">
        <v>137211</v>
      </c>
      <c r="L7" s="9">
        <v>155139</v>
      </c>
      <c r="M7" s="9">
        <v>208817</v>
      </c>
      <c r="N7" s="9">
        <v>184403</v>
      </c>
      <c r="O7" s="9">
        <v>116156</v>
      </c>
      <c r="P7" s="9">
        <v>105234.359</v>
      </c>
      <c r="Q7" s="9">
        <v>125482.046</v>
      </c>
      <c r="R7" s="9">
        <v>144571.547</v>
      </c>
      <c r="S7" s="9">
        <v>140741.757</v>
      </c>
      <c r="T7" s="9">
        <v>120779.153</v>
      </c>
      <c r="U7" s="9">
        <v>115672.534</v>
      </c>
      <c r="V7" s="9">
        <v>116845.697</v>
      </c>
      <c r="W7" s="9">
        <v>126260.084</v>
      </c>
      <c r="X7" s="9">
        <v>165481.566</v>
      </c>
      <c r="Y7" s="9">
        <v>202248.122</v>
      </c>
      <c r="Z7" s="9">
        <v>197151.874</v>
      </c>
      <c r="AA7" s="9">
        <v>140285.901</v>
      </c>
      <c r="AB7" s="9">
        <v>108656.884</v>
      </c>
      <c r="AC7" s="9">
        <v>118068.575</v>
      </c>
      <c r="AD7" s="9">
        <v>150785.065</v>
      </c>
      <c r="AE7" s="9">
        <v>141630.544</v>
      </c>
      <c r="AF7" s="9">
        <v>118272.331</v>
      </c>
      <c r="AG7" s="9">
        <v>121024.309</v>
      </c>
      <c r="AH7" s="9">
        <v>112789.877</v>
      </c>
      <c r="AI7" s="9">
        <v>146749.809</v>
      </c>
      <c r="AJ7" s="9">
        <v>155606.883</v>
      </c>
      <c r="AK7" s="9">
        <v>203252.464</v>
      </c>
      <c r="AL7" s="9">
        <v>199510.474</v>
      </c>
      <c r="AM7" s="9">
        <v>136439.573</v>
      </c>
      <c r="AN7" s="9">
        <v>115627</v>
      </c>
      <c r="AO7" s="9">
        <v>114188</v>
      </c>
      <c r="AP7" s="9">
        <v>130778</v>
      </c>
      <c r="AQ7" s="9">
        <v>148714</v>
      </c>
      <c r="AR7" s="9">
        <v>111593</v>
      </c>
      <c r="AS7" s="9">
        <v>116063</v>
      </c>
      <c r="AT7" s="9">
        <v>122433</v>
      </c>
      <c r="AU7" s="9">
        <v>156798</v>
      </c>
      <c r="AV7" s="9">
        <v>177200</v>
      </c>
      <c r="AW7" s="9">
        <v>225207</v>
      </c>
      <c r="AX7" s="9">
        <v>186557</v>
      </c>
      <c r="AY7" s="9">
        <v>124235</v>
      </c>
      <c r="AZ7" s="9">
        <v>117723</v>
      </c>
      <c r="BA7" s="9">
        <v>123776</v>
      </c>
      <c r="BB7" s="9">
        <v>163202</v>
      </c>
      <c r="BC7" s="9">
        <v>142536</v>
      </c>
      <c r="BD7" s="9">
        <v>129327</v>
      </c>
      <c r="BE7" s="9">
        <v>119649</v>
      </c>
      <c r="BF7" s="9">
        <v>124250</v>
      </c>
      <c r="BG7" s="9">
        <v>166761</v>
      </c>
      <c r="BH7" s="9">
        <v>197529</v>
      </c>
      <c r="BI7" s="9">
        <v>234869</v>
      </c>
      <c r="BJ7" s="9">
        <v>187632</v>
      </c>
      <c r="BK7" s="9">
        <v>136207</v>
      </c>
      <c r="BL7" s="9">
        <v>120994.465</v>
      </c>
      <c r="BM7" s="9">
        <v>129387.615</v>
      </c>
      <c r="BN7" s="9">
        <v>136660.597</v>
      </c>
      <c r="BO7" s="9">
        <v>138378.411</v>
      </c>
      <c r="BP7" s="9">
        <v>103705.167</v>
      </c>
      <c r="BQ7" s="9">
        <v>114476.025</v>
      </c>
      <c r="BR7" s="9">
        <v>133512.268</v>
      </c>
      <c r="BS7" s="9">
        <v>161776.405</v>
      </c>
      <c r="BT7" s="9">
        <v>225208.296</v>
      </c>
      <c r="BU7" s="9">
        <v>227802.646</v>
      </c>
      <c r="BV7" s="9">
        <v>185525.158</v>
      </c>
      <c r="BW7" s="9">
        <v>131912.589</v>
      </c>
      <c r="BX7" s="9">
        <v>119690.828125</v>
      </c>
      <c r="BY7" s="9">
        <v>122628.7265625</v>
      </c>
      <c r="BZ7" s="9">
        <v>139580.140625</v>
      </c>
      <c r="CA7" s="9">
        <v>142127.8125</v>
      </c>
      <c r="CB7" s="9">
        <v>109212.6015625</v>
      </c>
      <c r="CC7" s="9">
        <v>113811.78125</v>
      </c>
      <c r="CD7" s="9">
        <v>133504.90625</v>
      </c>
      <c r="CE7" s="9">
        <v>163790</v>
      </c>
      <c r="CF7" s="9">
        <v>196655</v>
      </c>
      <c r="CG7" s="9">
        <v>205684</v>
      </c>
      <c r="CH7" s="9">
        <v>190482</v>
      </c>
      <c r="CI7" s="9">
        <v>125240</v>
      </c>
      <c r="CJ7" s="9">
        <v>111707.274</v>
      </c>
      <c r="CK7" s="9">
        <v>106862.667</v>
      </c>
      <c r="CL7" s="9">
        <v>161073.239</v>
      </c>
      <c r="CM7" s="9">
        <v>185872.222</v>
      </c>
      <c r="CN7" s="9">
        <v>134437.417</v>
      </c>
      <c r="CO7" s="9">
        <v>113289.961</v>
      </c>
      <c r="CP7" s="9">
        <v>111009.714</v>
      </c>
      <c r="CQ7" s="9">
        <v>155632.627</v>
      </c>
      <c r="CR7" s="9">
        <v>197016.577</v>
      </c>
      <c r="CS7" s="9">
        <v>232805.061</v>
      </c>
      <c r="CT7" s="9">
        <v>196511.345</v>
      </c>
      <c r="CU7" s="9">
        <v>129581.514</v>
      </c>
      <c r="CV7" s="9">
        <v>119170.355</v>
      </c>
      <c r="CW7" s="9">
        <v>117924.692</v>
      </c>
      <c r="CX7" s="9">
        <v>154105.69</v>
      </c>
      <c r="CY7" s="9">
        <v>134621.352</v>
      </c>
      <c r="CZ7" s="9">
        <v>117907.379</v>
      </c>
      <c r="DA7" s="9">
        <v>123252.19</v>
      </c>
      <c r="DB7" s="9">
        <v>117819.937</v>
      </c>
      <c r="DC7" s="9">
        <v>169072.815</v>
      </c>
      <c r="DD7" s="9">
        <v>193445.006</v>
      </c>
      <c r="DE7" s="9">
        <v>234168.017</v>
      </c>
      <c r="DF7" s="9">
        <v>190234.863</v>
      </c>
      <c r="DG7" s="9">
        <v>129798.359</v>
      </c>
      <c r="DH7" s="9">
        <v>116820.43</v>
      </c>
      <c r="DI7" s="9">
        <v>126605.841</v>
      </c>
      <c r="DJ7" s="9">
        <v>139072.576</v>
      </c>
      <c r="DK7" s="9">
        <v>139152.45</v>
      </c>
      <c r="DL7" s="9">
        <v>152715.27</v>
      </c>
      <c r="DM7" s="9">
        <v>134951.935</v>
      </c>
      <c r="DN7" s="9">
        <v>111153.092</v>
      </c>
      <c r="DO7" s="9">
        <v>153986.697</v>
      </c>
      <c r="DP7" s="9">
        <v>204322.121</v>
      </c>
      <c r="DQ7" s="9">
        <v>209139.468</v>
      </c>
      <c r="DR7" s="9">
        <v>195582.661</v>
      </c>
      <c r="DS7" s="9">
        <v>130469.867</v>
      </c>
    </row>
    <row r="8" spans="2:123" ht="15">
      <c r="B8" s="7">
        <v>10025</v>
      </c>
      <c r="C8" s="8" t="s">
        <v>7</v>
      </c>
      <c r="D8" s="9">
        <v>46013.728</v>
      </c>
      <c r="E8" s="9">
        <v>39705.667</v>
      </c>
      <c r="F8" s="9">
        <v>52675.929</v>
      </c>
      <c r="G8" s="9">
        <v>41687.195</v>
      </c>
      <c r="H8" s="9">
        <v>33496.806</v>
      </c>
      <c r="I8" s="9">
        <v>35150.706</v>
      </c>
      <c r="J8" s="9">
        <v>44017.803</v>
      </c>
      <c r="K8" s="9">
        <v>42849.805</v>
      </c>
      <c r="L8" s="9">
        <v>47439.695</v>
      </c>
      <c r="M8" s="9">
        <v>67251.241</v>
      </c>
      <c r="N8" s="9">
        <v>65515.95</v>
      </c>
      <c r="O8" s="9">
        <v>50763.158</v>
      </c>
      <c r="P8" s="9">
        <v>42602.137</v>
      </c>
      <c r="Q8" s="9">
        <v>44867.78</v>
      </c>
      <c r="R8" s="9">
        <v>48072.236</v>
      </c>
      <c r="S8" s="9">
        <v>46088.394</v>
      </c>
      <c r="T8" s="9">
        <v>39314.44</v>
      </c>
      <c r="U8" s="9">
        <v>38451.351</v>
      </c>
      <c r="V8" s="9">
        <v>39015.583</v>
      </c>
      <c r="W8" s="9">
        <v>41311.396</v>
      </c>
      <c r="X8" s="9">
        <v>51460.068</v>
      </c>
      <c r="Y8" s="9">
        <v>63879.111</v>
      </c>
      <c r="Z8" s="9">
        <v>66234.326</v>
      </c>
      <c r="AA8" s="9">
        <v>59181.459</v>
      </c>
      <c r="AB8" s="9">
        <v>44723</v>
      </c>
      <c r="AC8" s="9">
        <v>42710</v>
      </c>
      <c r="AD8" s="9">
        <v>49298</v>
      </c>
      <c r="AE8" s="9">
        <v>46689</v>
      </c>
      <c r="AF8" s="9">
        <v>38793</v>
      </c>
      <c r="AG8" s="9">
        <v>36697</v>
      </c>
      <c r="AH8" s="9">
        <v>37376</v>
      </c>
      <c r="AI8" s="9">
        <v>48644</v>
      </c>
      <c r="AJ8" s="9">
        <v>50933</v>
      </c>
      <c r="AK8" s="9">
        <v>68385</v>
      </c>
      <c r="AL8" s="9">
        <v>68084</v>
      </c>
      <c r="AM8" s="9">
        <v>54681</v>
      </c>
      <c r="AN8" s="9">
        <v>47828</v>
      </c>
      <c r="AO8" s="9">
        <v>40868</v>
      </c>
      <c r="AP8" s="9">
        <v>44241</v>
      </c>
      <c r="AQ8" s="9">
        <v>48653</v>
      </c>
      <c r="AR8" s="9">
        <v>36262</v>
      </c>
      <c r="AS8" s="9">
        <v>36899</v>
      </c>
      <c r="AT8" s="9">
        <v>41521</v>
      </c>
      <c r="AU8" s="9">
        <v>51141</v>
      </c>
      <c r="AV8" s="9">
        <v>54745</v>
      </c>
      <c r="AW8" s="9">
        <v>73472</v>
      </c>
      <c r="AX8" s="9">
        <v>67796</v>
      </c>
      <c r="AY8" s="9">
        <v>52257</v>
      </c>
      <c r="AZ8" s="9">
        <v>46322.759</v>
      </c>
      <c r="BA8" s="9">
        <v>42935.836</v>
      </c>
      <c r="BB8" s="9">
        <v>54043.679</v>
      </c>
      <c r="BC8" s="9">
        <v>46665.343</v>
      </c>
      <c r="BD8" s="9">
        <v>42573.251</v>
      </c>
      <c r="BE8" s="9">
        <v>37725.149</v>
      </c>
      <c r="BF8" s="9">
        <v>41548.637</v>
      </c>
      <c r="BG8" s="9">
        <v>52153.868</v>
      </c>
      <c r="BH8" s="9">
        <v>60988.036</v>
      </c>
      <c r="BI8" s="9">
        <v>74734.25</v>
      </c>
      <c r="BJ8" s="9">
        <v>66366.773</v>
      </c>
      <c r="BK8" s="9">
        <v>52883.832</v>
      </c>
      <c r="BL8" s="9">
        <v>44640.799</v>
      </c>
      <c r="BM8" s="9">
        <v>44731.796</v>
      </c>
      <c r="BN8" s="9">
        <v>45827.692</v>
      </c>
      <c r="BO8" s="9">
        <v>46479.199</v>
      </c>
      <c r="BP8" s="9">
        <v>34780.569</v>
      </c>
      <c r="BQ8" s="9">
        <v>36055.29</v>
      </c>
      <c r="BR8" s="9">
        <v>45696.182</v>
      </c>
      <c r="BS8" s="9">
        <v>51726.053</v>
      </c>
      <c r="BT8" s="9">
        <v>70207.557</v>
      </c>
      <c r="BU8" s="9">
        <v>77520.046</v>
      </c>
      <c r="BV8" s="9">
        <v>70346.877</v>
      </c>
      <c r="BW8" s="9">
        <v>54464.104</v>
      </c>
      <c r="BX8" s="9">
        <v>44994.9063217</v>
      </c>
      <c r="BY8" s="9">
        <v>43289.5682548</v>
      </c>
      <c r="BZ8" s="9">
        <v>47669.747884000004</v>
      </c>
      <c r="CA8" s="9">
        <v>50020.5291506</v>
      </c>
      <c r="CB8" s="9">
        <v>37875.9995936</v>
      </c>
      <c r="CC8" s="9">
        <v>38497.0665278</v>
      </c>
      <c r="CD8" s="9">
        <v>47646.320327299996</v>
      </c>
      <c r="CE8" s="9">
        <v>57509.6839969</v>
      </c>
      <c r="CF8" s="9">
        <v>68517.8152368</v>
      </c>
      <c r="CG8" s="9">
        <v>72930.56881299999</v>
      </c>
      <c r="CH8" s="9">
        <v>72814.82266670001</v>
      </c>
      <c r="CI8" s="9">
        <v>53689.074927245994</v>
      </c>
      <c r="CJ8" s="9">
        <v>45455.091065676</v>
      </c>
      <c r="CK8" s="9">
        <v>39840.387319614</v>
      </c>
      <c r="CL8" s="9">
        <v>50609.456745605996</v>
      </c>
      <c r="CM8" s="9">
        <v>57873.751960488</v>
      </c>
      <c r="CN8" s="9">
        <v>41824.653179246</v>
      </c>
      <c r="CO8" s="9">
        <v>35256.895737121</v>
      </c>
      <c r="CP8" s="9">
        <v>32955.895889786996</v>
      </c>
      <c r="CQ8" s="9">
        <v>43983.218994168994</v>
      </c>
      <c r="CR8" s="9">
        <v>53344.991864963005</v>
      </c>
      <c r="CS8" s="9">
        <v>65288.920506075</v>
      </c>
      <c r="CT8" s="9">
        <v>63336.342188515</v>
      </c>
      <c r="CU8" s="9">
        <v>48498.651658992</v>
      </c>
      <c r="CV8" s="9">
        <v>44122</v>
      </c>
      <c r="CW8" s="9">
        <v>40776</v>
      </c>
      <c r="CX8" s="9">
        <v>48388</v>
      </c>
      <c r="CY8" s="9">
        <v>43106</v>
      </c>
      <c r="CZ8" s="9">
        <v>37552</v>
      </c>
      <c r="DA8" s="9">
        <v>37947</v>
      </c>
      <c r="DB8" s="9">
        <v>36189</v>
      </c>
      <c r="DC8" s="9">
        <v>47975</v>
      </c>
      <c r="DD8" s="9">
        <v>54221</v>
      </c>
      <c r="DE8" s="9">
        <v>66914</v>
      </c>
      <c r="DF8" s="9">
        <v>60296</v>
      </c>
      <c r="DG8" s="9">
        <v>50474</v>
      </c>
      <c r="DH8" s="9">
        <v>44992.299</v>
      </c>
      <c r="DI8" s="9">
        <v>42003.512</v>
      </c>
      <c r="DJ8" s="9">
        <v>44659.808</v>
      </c>
      <c r="DK8" s="9">
        <v>45152.575</v>
      </c>
      <c r="DL8" s="9">
        <v>49040.065</v>
      </c>
      <c r="DM8" s="9">
        <v>42571.538</v>
      </c>
      <c r="DN8" s="9">
        <v>37782.011</v>
      </c>
      <c r="DO8" s="9">
        <v>51176.953</v>
      </c>
      <c r="DP8" s="9">
        <v>60013.667</v>
      </c>
      <c r="DQ8" s="9">
        <v>62457.856</v>
      </c>
      <c r="DR8" s="9">
        <v>61431.806</v>
      </c>
      <c r="DS8" s="9">
        <v>48982.678</v>
      </c>
    </row>
    <row r="9" spans="2:123" ht="15">
      <c r="B9" s="7">
        <v>10027</v>
      </c>
      <c r="C9" s="8" t="s">
        <v>8</v>
      </c>
      <c r="D9" s="9">
        <v>34744.094</v>
      </c>
      <c r="E9" s="9">
        <v>21047.364</v>
      </c>
      <c r="F9" s="9">
        <v>27816.347</v>
      </c>
      <c r="G9" s="9">
        <v>22161.889</v>
      </c>
      <c r="H9" s="9">
        <v>17615.552</v>
      </c>
      <c r="I9" s="9">
        <v>22040.703</v>
      </c>
      <c r="J9" s="9">
        <v>41381.674</v>
      </c>
      <c r="K9" s="9">
        <v>52223.61</v>
      </c>
      <c r="L9" s="9">
        <v>59724.029</v>
      </c>
      <c r="M9" s="9">
        <v>81258.961</v>
      </c>
      <c r="N9" s="9">
        <v>70201.09</v>
      </c>
      <c r="O9" s="9">
        <v>49019.559</v>
      </c>
      <c r="P9" s="9">
        <v>34800.815</v>
      </c>
      <c r="Q9" s="9">
        <v>23346.401</v>
      </c>
      <c r="R9" s="9">
        <v>26065.761</v>
      </c>
      <c r="S9" s="9">
        <v>25523.278</v>
      </c>
      <c r="T9" s="9">
        <v>21851.781</v>
      </c>
      <c r="U9" s="9">
        <v>21237.416</v>
      </c>
      <c r="V9" s="9">
        <v>34577.303</v>
      </c>
      <c r="W9" s="9">
        <v>44762.245</v>
      </c>
      <c r="X9" s="9">
        <v>68570.258</v>
      </c>
      <c r="Y9" s="9">
        <v>77061.425</v>
      </c>
      <c r="Z9" s="9">
        <v>72508.707</v>
      </c>
      <c r="AA9" s="9">
        <v>59540.41</v>
      </c>
      <c r="AB9" s="9">
        <v>33453</v>
      </c>
      <c r="AC9" s="9">
        <v>23376</v>
      </c>
      <c r="AD9" s="9">
        <v>26926</v>
      </c>
      <c r="AE9" s="9">
        <v>25551</v>
      </c>
      <c r="AF9" s="9">
        <v>21203</v>
      </c>
      <c r="AG9" s="9">
        <v>21890</v>
      </c>
      <c r="AH9" s="9">
        <v>34006</v>
      </c>
      <c r="AI9" s="9">
        <v>62363</v>
      </c>
      <c r="AJ9" s="9">
        <v>64015</v>
      </c>
      <c r="AK9" s="9">
        <v>76078</v>
      </c>
      <c r="AL9" s="9">
        <v>76835</v>
      </c>
      <c r="AM9" s="9">
        <v>55601</v>
      </c>
      <c r="AN9" s="9">
        <v>37522</v>
      </c>
      <c r="AO9" s="9">
        <v>22145</v>
      </c>
      <c r="AP9" s="9">
        <v>24611</v>
      </c>
      <c r="AQ9" s="9">
        <v>26706</v>
      </c>
      <c r="AR9" s="9">
        <v>20389</v>
      </c>
      <c r="AS9" s="9">
        <v>22761</v>
      </c>
      <c r="AT9" s="9">
        <v>43905</v>
      </c>
      <c r="AU9" s="9">
        <v>64417</v>
      </c>
      <c r="AV9" s="9">
        <v>68208</v>
      </c>
      <c r="AW9" s="9">
        <v>83577</v>
      </c>
      <c r="AX9" s="9">
        <v>68627</v>
      </c>
      <c r="AY9" s="9">
        <v>45635</v>
      </c>
      <c r="AZ9" s="9">
        <v>35547.45</v>
      </c>
      <c r="BA9" s="9">
        <v>23656.838</v>
      </c>
      <c r="BB9" s="9">
        <v>29342.692</v>
      </c>
      <c r="BC9" s="9">
        <v>25660.202</v>
      </c>
      <c r="BD9" s="9">
        <v>23099.091</v>
      </c>
      <c r="BE9" s="9">
        <v>22433.459</v>
      </c>
      <c r="BF9" s="9">
        <v>42066.861</v>
      </c>
      <c r="BG9" s="9">
        <v>66011.192</v>
      </c>
      <c r="BH9" s="9">
        <v>82108.827</v>
      </c>
      <c r="BI9" s="9">
        <v>86931.375</v>
      </c>
      <c r="BJ9" s="9">
        <v>73698.869</v>
      </c>
      <c r="BK9" s="9">
        <v>59957.364</v>
      </c>
      <c r="BL9" s="9">
        <v>39624.407</v>
      </c>
      <c r="BM9" s="9">
        <v>25365.089</v>
      </c>
      <c r="BN9" s="9">
        <v>26357.11</v>
      </c>
      <c r="BO9" s="9">
        <v>25991.348</v>
      </c>
      <c r="BP9" s="9">
        <v>19387.165</v>
      </c>
      <c r="BQ9" s="9">
        <v>24679.731</v>
      </c>
      <c r="BR9" s="9">
        <v>49384.947</v>
      </c>
      <c r="BS9" s="9">
        <v>67580.079</v>
      </c>
      <c r="BT9" s="9">
        <v>86717.156</v>
      </c>
      <c r="BU9" s="9">
        <v>84420.68</v>
      </c>
      <c r="BV9" s="9">
        <v>75846.789</v>
      </c>
      <c r="BW9" s="9">
        <v>51127.704</v>
      </c>
      <c r="BX9" s="9">
        <v>44019.439247500006</v>
      </c>
      <c r="BY9" s="9">
        <v>25060.674445868</v>
      </c>
      <c r="BZ9" s="9">
        <v>27598.8726055</v>
      </c>
      <c r="CA9" s="9">
        <v>27775.856486</v>
      </c>
      <c r="CB9" s="9">
        <v>21568.615089000003</v>
      </c>
      <c r="CC9" s="9">
        <v>22204.460013</v>
      </c>
      <c r="CD9" s="9">
        <v>50960.4194165</v>
      </c>
      <c r="CE9" s="9">
        <v>69510.002056</v>
      </c>
      <c r="CF9" s="9">
        <v>77414.512237</v>
      </c>
      <c r="CG9" s="9">
        <v>73861.5986765</v>
      </c>
      <c r="CH9" s="9">
        <v>75108.02199950001</v>
      </c>
      <c r="CI9" s="9">
        <v>57247.8216581</v>
      </c>
      <c r="CJ9" s="9">
        <v>33180.3294725</v>
      </c>
      <c r="CK9" s="9">
        <v>23032.9623495</v>
      </c>
      <c r="CL9" s="9">
        <v>33379.694505</v>
      </c>
      <c r="CM9" s="9">
        <v>36055.345534500004</v>
      </c>
      <c r="CN9" s="9">
        <v>27002.1839845</v>
      </c>
      <c r="CO9" s="9">
        <v>22934.6683556</v>
      </c>
      <c r="CP9" s="9">
        <v>27982.3722428</v>
      </c>
      <c r="CQ9" s="9">
        <v>59828.9092755</v>
      </c>
      <c r="CR9" s="9">
        <v>81823.383434</v>
      </c>
      <c r="CS9" s="9">
        <v>86811.581725</v>
      </c>
      <c r="CT9" s="9">
        <v>74759.633317</v>
      </c>
      <c r="CU9" s="9">
        <v>53781.90788808</v>
      </c>
      <c r="CV9" s="9">
        <v>38963</v>
      </c>
      <c r="CW9" s="9">
        <v>25209</v>
      </c>
      <c r="CX9" s="9">
        <v>30727</v>
      </c>
      <c r="CY9" s="9">
        <v>27812</v>
      </c>
      <c r="CZ9" s="9">
        <v>24227</v>
      </c>
      <c r="DA9" s="9">
        <v>26455</v>
      </c>
      <c r="DB9" s="9">
        <v>35857</v>
      </c>
      <c r="DC9" s="9">
        <v>66614</v>
      </c>
      <c r="DD9" s="9">
        <v>81288</v>
      </c>
      <c r="DE9" s="9">
        <v>86658</v>
      </c>
      <c r="DF9" s="9">
        <v>72731</v>
      </c>
      <c r="DG9" s="9">
        <v>57836</v>
      </c>
      <c r="DH9" s="9">
        <v>40215.796</v>
      </c>
      <c r="DI9" s="9">
        <v>26680.75</v>
      </c>
      <c r="DJ9" s="9">
        <v>28817.578</v>
      </c>
      <c r="DK9" s="9">
        <v>28770.731</v>
      </c>
      <c r="DL9" s="9">
        <v>30281.641</v>
      </c>
      <c r="DM9" s="9">
        <v>26995.724</v>
      </c>
      <c r="DN9" s="9">
        <v>31753.254</v>
      </c>
      <c r="DO9" s="9">
        <v>66865.237</v>
      </c>
      <c r="DP9" s="9">
        <v>84434.049</v>
      </c>
      <c r="DQ9" s="9">
        <v>79119.383</v>
      </c>
      <c r="DR9" s="9">
        <v>71683.892</v>
      </c>
      <c r="DS9" s="9">
        <v>55275.13</v>
      </c>
    </row>
    <row r="10" spans="2:123" ht="15">
      <c r="B10" s="7">
        <v>10029</v>
      </c>
      <c r="C10" s="8" t="s">
        <v>9</v>
      </c>
      <c r="D10" s="9">
        <v>11335.945</v>
      </c>
      <c r="E10" s="9">
        <v>11916.425</v>
      </c>
      <c r="F10" s="9">
        <v>15068.242</v>
      </c>
      <c r="G10" s="9">
        <v>13292.861</v>
      </c>
      <c r="H10" s="9">
        <v>11649.64</v>
      </c>
      <c r="I10" s="9">
        <v>13153.445</v>
      </c>
      <c r="J10" s="9">
        <v>12510.781</v>
      </c>
      <c r="K10" s="9">
        <v>11144.228</v>
      </c>
      <c r="L10" s="9">
        <v>10288.045</v>
      </c>
      <c r="M10" s="9">
        <v>10133.469</v>
      </c>
      <c r="N10" s="9">
        <v>10526.944</v>
      </c>
      <c r="O10" s="9">
        <v>10183.241</v>
      </c>
      <c r="P10" s="9">
        <v>11030.89</v>
      </c>
      <c r="Q10" s="9">
        <v>12767.577</v>
      </c>
      <c r="R10" s="9">
        <v>14033.785</v>
      </c>
      <c r="S10" s="9">
        <v>14285.475</v>
      </c>
      <c r="T10" s="9">
        <v>14057.914</v>
      </c>
      <c r="U10" s="9">
        <v>15377.925</v>
      </c>
      <c r="V10" s="9">
        <v>14124.842</v>
      </c>
      <c r="W10" s="9">
        <v>12278.273</v>
      </c>
      <c r="X10" s="9">
        <v>11655.239</v>
      </c>
      <c r="Y10" s="9">
        <v>11545.208</v>
      </c>
      <c r="Z10" s="9">
        <v>12686.916</v>
      </c>
      <c r="AA10" s="9">
        <v>11787.852</v>
      </c>
      <c r="AB10" s="9">
        <v>12733</v>
      </c>
      <c r="AC10" s="9">
        <v>13776</v>
      </c>
      <c r="AD10" s="9">
        <v>16002</v>
      </c>
      <c r="AE10" s="9">
        <v>16352</v>
      </c>
      <c r="AF10" s="9">
        <v>15322</v>
      </c>
      <c r="AG10" s="9">
        <v>15559</v>
      </c>
      <c r="AH10" s="9">
        <v>13595</v>
      </c>
      <c r="AI10" s="9">
        <v>13021</v>
      </c>
      <c r="AJ10" s="9">
        <v>12218</v>
      </c>
      <c r="AK10" s="9">
        <v>12279</v>
      </c>
      <c r="AL10" s="9">
        <v>13233</v>
      </c>
      <c r="AM10" s="9">
        <v>11696</v>
      </c>
      <c r="AN10" s="9">
        <v>13384</v>
      </c>
      <c r="AO10" s="9">
        <v>13806</v>
      </c>
      <c r="AP10" s="9">
        <v>15142</v>
      </c>
      <c r="AQ10" s="9">
        <v>18068</v>
      </c>
      <c r="AR10" s="9">
        <v>14888</v>
      </c>
      <c r="AS10" s="9">
        <v>15267</v>
      </c>
      <c r="AT10" s="9">
        <v>14162</v>
      </c>
      <c r="AU10" s="9">
        <v>12402</v>
      </c>
      <c r="AV10" s="9">
        <v>12663</v>
      </c>
      <c r="AW10" s="9">
        <v>13160</v>
      </c>
      <c r="AX10" s="9">
        <v>13202</v>
      </c>
      <c r="AY10" s="9">
        <v>12683</v>
      </c>
      <c r="AZ10" s="9">
        <v>14622.427</v>
      </c>
      <c r="BA10" s="9">
        <v>15026.382</v>
      </c>
      <c r="BB10" s="9">
        <v>17614.409</v>
      </c>
      <c r="BC10" s="9">
        <v>17660.88</v>
      </c>
      <c r="BD10" s="9">
        <v>14851.594</v>
      </c>
      <c r="BE10" s="9">
        <v>15086.967</v>
      </c>
      <c r="BF10" s="9">
        <v>14209.235</v>
      </c>
      <c r="BG10" s="9">
        <v>12868.207</v>
      </c>
      <c r="BH10" s="9">
        <v>13005.35</v>
      </c>
      <c r="BI10" s="9">
        <v>13444.294</v>
      </c>
      <c r="BJ10" s="9">
        <v>13440.875</v>
      </c>
      <c r="BK10" s="9">
        <v>12324.116</v>
      </c>
      <c r="BL10" s="9">
        <v>14114.656</v>
      </c>
      <c r="BM10" s="9">
        <v>14513.794</v>
      </c>
      <c r="BN10" s="9">
        <v>15792.578</v>
      </c>
      <c r="BO10" s="9">
        <v>16057.275</v>
      </c>
      <c r="BP10" s="9">
        <v>13956.708</v>
      </c>
      <c r="BQ10" s="9">
        <v>14631.413</v>
      </c>
      <c r="BR10" s="9">
        <v>14119.951</v>
      </c>
      <c r="BS10" s="9">
        <v>12403.738</v>
      </c>
      <c r="BT10" s="9">
        <v>13252.789</v>
      </c>
      <c r="BU10" s="9">
        <v>13349.771</v>
      </c>
      <c r="BV10" s="9">
        <v>13111.986</v>
      </c>
      <c r="BW10" s="9">
        <v>12705.362</v>
      </c>
      <c r="BX10" s="9">
        <v>10223.016636118</v>
      </c>
      <c r="BY10" s="9">
        <v>9761.363024175</v>
      </c>
      <c r="BZ10" s="9">
        <v>10655.068220722</v>
      </c>
      <c r="CA10" s="9">
        <v>10812.931201287</v>
      </c>
      <c r="CB10" s="9">
        <v>10325.654073075</v>
      </c>
      <c r="CC10" s="9">
        <v>11219.686508339999</v>
      </c>
      <c r="CD10" s="9">
        <v>11959.399988815001</v>
      </c>
      <c r="CE10" s="9">
        <v>11257.386885976</v>
      </c>
      <c r="CF10" s="9">
        <v>11650.326372937</v>
      </c>
      <c r="CG10" s="9">
        <v>13377.431103672</v>
      </c>
      <c r="CH10" s="9">
        <v>14496.501333041999</v>
      </c>
      <c r="CI10" s="9">
        <v>12958.053998919999</v>
      </c>
      <c r="CJ10" s="9">
        <v>12615.392324217999</v>
      </c>
      <c r="CK10" s="9">
        <v>11748.776922956999</v>
      </c>
      <c r="CL10" s="9">
        <v>14371.050065654</v>
      </c>
      <c r="CM10" s="9">
        <v>15182.359828625</v>
      </c>
      <c r="CN10" s="9">
        <v>13334.407063654</v>
      </c>
      <c r="CO10" s="9">
        <v>14156.537184687</v>
      </c>
      <c r="CP10" s="9">
        <v>14586.438647394</v>
      </c>
      <c r="CQ10" s="9">
        <v>13286.604529742</v>
      </c>
      <c r="CR10" s="9">
        <v>13615.158320801</v>
      </c>
      <c r="CS10" s="9">
        <v>13248.487420097</v>
      </c>
      <c r="CT10" s="9">
        <v>14142.543591822001</v>
      </c>
      <c r="CU10" s="9">
        <v>12948.121084659999</v>
      </c>
      <c r="CV10" s="9">
        <v>14242.923685521999</v>
      </c>
      <c r="CW10" s="9">
        <v>14393.132489325</v>
      </c>
      <c r="CX10" s="9">
        <v>16606.484473307002</v>
      </c>
      <c r="CY10" s="9">
        <v>16662.08947055</v>
      </c>
      <c r="CZ10" s="9">
        <v>15529.205510166</v>
      </c>
      <c r="DA10" s="9">
        <v>16364.09895644</v>
      </c>
      <c r="DB10" s="9">
        <v>14724.883929394999</v>
      </c>
      <c r="DC10" s="9">
        <v>13519.470457973</v>
      </c>
      <c r="DD10" s="9">
        <v>13332.762489762</v>
      </c>
      <c r="DE10" s="9">
        <v>13537.020494406</v>
      </c>
      <c r="DF10" s="9">
        <v>13186.385086023</v>
      </c>
      <c r="DG10" s="9">
        <v>12243.302433737</v>
      </c>
      <c r="DH10" s="9">
        <v>13940.975948358</v>
      </c>
      <c r="DI10" s="9">
        <v>14649.317105365</v>
      </c>
      <c r="DJ10" s="9">
        <v>15410.216936866</v>
      </c>
      <c r="DK10" s="9">
        <v>17445.376177633</v>
      </c>
      <c r="DL10" s="9">
        <v>15804.713826674</v>
      </c>
      <c r="DM10" s="9">
        <v>16692.172459437</v>
      </c>
      <c r="DN10" s="9">
        <v>14435.241941101</v>
      </c>
      <c r="DO10" s="9">
        <v>12805.108451832</v>
      </c>
      <c r="DP10" s="9">
        <v>12944.071842268999</v>
      </c>
      <c r="DQ10" s="9">
        <v>13769.452060107</v>
      </c>
      <c r="DR10" s="9">
        <v>13787.053421515999</v>
      </c>
      <c r="DS10" s="9">
        <v>12958.938223198</v>
      </c>
    </row>
    <row r="11" spans="2:123" ht="15">
      <c r="B11" s="7">
        <v>10044</v>
      </c>
      <c r="C11" s="8" t="s">
        <v>10</v>
      </c>
      <c r="D11" s="9">
        <v>13835.466</v>
      </c>
      <c r="E11" s="9">
        <v>14806.942</v>
      </c>
      <c r="F11" s="9">
        <v>19168.378</v>
      </c>
      <c r="G11" s="9">
        <v>15854.174</v>
      </c>
      <c r="H11" s="9">
        <v>13455.524</v>
      </c>
      <c r="I11" s="9">
        <v>14857.51</v>
      </c>
      <c r="J11" s="9">
        <v>13921.907</v>
      </c>
      <c r="K11" s="9">
        <v>13115.911</v>
      </c>
      <c r="L11" s="9">
        <v>12609.508</v>
      </c>
      <c r="M11" s="9">
        <v>13719.952</v>
      </c>
      <c r="N11" s="9">
        <v>13833.662</v>
      </c>
      <c r="O11" s="9">
        <v>12444.784</v>
      </c>
      <c r="P11" s="9">
        <v>13702.581</v>
      </c>
      <c r="Q11" s="9">
        <v>15642.683</v>
      </c>
      <c r="R11" s="9">
        <v>17219.867</v>
      </c>
      <c r="S11" s="9">
        <v>17275.484</v>
      </c>
      <c r="T11" s="9">
        <v>15660.763</v>
      </c>
      <c r="U11" s="9">
        <v>15754.762</v>
      </c>
      <c r="V11" s="9">
        <v>14092.608</v>
      </c>
      <c r="W11" s="9">
        <v>13181.385</v>
      </c>
      <c r="X11" s="9">
        <v>12512.316</v>
      </c>
      <c r="Y11" s="9">
        <v>12921.014</v>
      </c>
      <c r="Z11" s="9">
        <v>14116.029</v>
      </c>
      <c r="AA11" s="9">
        <v>13245.249</v>
      </c>
      <c r="AB11" s="9">
        <v>13686</v>
      </c>
      <c r="AC11" s="9">
        <v>15751</v>
      </c>
      <c r="AD11" s="9">
        <v>18609</v>
      </c>
      <c r="AE11" s="9">
        <v>17369</v>
      </c>
      <c r="AF11" s="9">
        <v>15134</v>
      </c>
      <c r="AG11" s="9">
        <v>15819</v>
      </c>
      <c r="AH11" s="9">
        <v>13689</v>
      </c>
      <c r="AI11" s="9">
        <v>13426</v>
      </c>
      <c r="AJ11" s="9">
        <v>12364</v>
      </c>
      <c r="AK11" s="9">
        <v>13968</v>
      </c>
      <c r="AL11" s="9">
        <v>14734</v>
      </c>
      <c r="AM11" s="9">
        <v>13075</v>
      </c>
      <c r="AN11" s="9">
        <v>13935</v>
      </c>
      <c r="AO11" s="9">
        <v>14959</v>
      </c>
      <c r="AP11" s="9">
        <v>17283</v>
      </c>
      <c r="AQ11" s="9">
        <v>18893</v>
      </c>
      <c r="AR11" s="9">
        <v>14877</v>
      </c>
      <c r="AS11" s="9">
        <v>14747</v>
      </c>
      <c r="AT11" s="9">
        <v>13402</v>
      </c>
      <c r="AU11" s="9">
        <v>13309</v>
      </c>
      <c r="AV11" s="9">
        <v>13178</v>
      </c>
      <c r="AW11" s="9">
        <v>14664</v>
      </c>
      <c r="AX11" s="9">
        <v>14467</v>
      </c>
      <c r="AY11" s="9">
        <v>13226</v>
      </c>
      <c r="AZ11" s="9">
        <v>14070.721</v>
      </c>
      <c r="BA11" s="9">
        <v>15435.994</v>
      </c>
      <c r="BB11" s="9">
        <v>19362.727</v>
      </c>
      <c r="BC11" s="9">
        <v>17577.302</v>
      </c>
      <c r="BD11" s="9">
        <v>15680.719</v>
      </c>
      <c r="BE11" s="9">
        <v>14492.635</v>
      </c>
      <c r="BF11" s="9">
        <v>13212.568</v>
      </c>
      <c r="BG11" s="9">
        <v>13047.415</v>
      </c>
      <c r="BH11" s="9">
        <v>12816.173</v>
      </c>
      <c r="BI11" s="9">
        <v>15271.51</v>
      </c>
      <c r="BJ11" s="9">
        <v>15054.149</v>
      </c>
      <c r="BK11" s="9">
        <v>13481.807</v>
      </c>
      <c r="BL11" s="9">
        <v>13483.513</v>
      </c>
      <c r="BM11" s="9">
        <v>15261.975</v>
      </c>
      <c r="BN11" s="9">
        <v>16743.499</v>
      </c>
      <c r="BO11" s="9">
        <v>16499.132</v>
      </c>
      <c r="BP11" s="9">
        <v>13674.887</v>
      </c>
      <c r="BQ11" s="9">
        <v>14315.062</v>
      </c>
      <c r="BR11" s="9">
        <v>13520.653</v>
      </c>
      <c r="BS11" s="9">
        <v>13036.336</v>
      </c>
      <c r="BT11" s="9">
        <v>14666.532</v>
      </c>
      <c r="BU11" s="9">
        <v>15831.124</v>
      </c>
      <c r="BV11" s="9">
        <v>15017.263</v>
      </c>
      <c r="BW11" s="9">
        <v>12979.122</v>
      </c>
      <c r="BX11" s="9">
        <v>13481.832841817999</v>
      </c>
      <c r="BY11" s="9">
        <v>15608.867868463</v>
      </c>
      <c r="BZ11" s="9">
        <v>17317.913270107998</v>
      </c>
      <c r="CA11" s="9">
        <v>17148.28905291</v>
      </c>
      <c r="CB11" s="9">
        <v>14426.260420049</v>
      </c>
      <c r="CC11" s="9">
        <v>14900.604983254001</v>
      </c>
      <c r="CD11" s="9">
        <v>13235.220948416</v>
      </c>
      <c r="CE11" s="9">
        <v>13107.232180427</v>
      </c>
      <c r="CF11" s="9">
        <v>13825.116806951999</v>
      </c>
      <c r="CG11" s="9">
        <v>14212.473650458001</v>
      </c>
      <c r="CH11" s="9">
        <v>15511.885038089</v>
      </c>
      <c r="CI11" s="9">
        <v>13004.631158881999</v>
      </c>
      <c r="CJ11" s="9">
        <v>14010.399592557</v>
      </c>
      <c r="CK11" s="9">
        <v>14641.126445194</v>
      </c>
      <c r="CL11" s="9">
        <v>19108.610587356</v>
      </c>
      <c r="CM11" s="9">
        <v>19696.828068561</v>
      </c>
      <c r="CN11" s="9">
        <v>15869.738534836</v>
      </c>
      <c r="CO11" s="9">
        <v>15845.449716854</v>
      </c>
      <c r="CP11" s="9">
        <v>13994.277621681</v>
      </c>
      <c r="CQ11" s="9">
        <v>13928.101016917999</v>
      </c>
      <c r="CR11" s="9">
        <v>14190.819205697</v>
      </c>
      <c r="CS11" s="9">
        <v>15135.129690341999</v>
      </c>
      <c r="CT11" s="9">
        <v>16308.235171884</v>
      </c>
      <c r="CU11" s="9">
        <v>14190.796258762</v>
      </c>
      <c r="CV11" s="9">
        <v>14619</v>
      </c>
      <c r="CW11" s="9">
        <v>15564</v>
      </c>
      <c r="CX11" s="9">
        <v>18573</v>
      </c>
      <c r="CY11" s="9">
        <v>17233</v>
      </c>
      <c r="CZ11" s="9">
        <v>15566</v>
      </c>
      <c r="DA11" s="9">
        <v>15844</v>
      </c>
      <c r="DB11" s="9">
        <v>14227</v>
      </c>
      <c r="DC11" s="9">
        <v>14179</v>
      </c>
      <c r="DD11" s="9">
        <v>14999</v>
      </c>
      <c r="DE11" s="9">
        <v>17186</v>
      </c>
      <c r="DF11" s="9">
        <v>17141</v>
      </c>
      <c r="DG11" s="9">
        <v>14383</v>
      </c>
      <c r="DH11" s="9">
        <v>15245.012</v>
      </c>
      <c r="DI11" s="9">
        <v>16586.048</v>
      </c>
      <c r="DJ11" s="9">
        <v>18438.813</v>
      </c>
      <c r="DK11" s="9">
        <v>18460.722</v>
      </c>
      <c r="DL11" s="9">
        <v>17859.856</v>
      </c>
      <c r="DM11" s="9">
        <v>17239.968</v>
      </c>
      <c r="DN11" s="9">
        <v>14831.607</v>
      </c>
      <c r="DO11" s="9">
        <v>14546.409</v>
      </c>
      <c r="DP11" s="9">
        <v>14892.084</v>
      </c>
      <c r="DQ11" s="9">
        <v>16178.871</v>
      </c>
      <c r="DR11" s="9">
        <v>16843.553</v>
      </c>
      <c r="DS11" s="9">
        <v>14734.406</v>
      </c>
    </row>
    <row r="12" spans="2:123" ht="15">
      <c r="B12" s="7">
        <v>10046</v>
      </c>
      <c r="C12" s="8" t="s">
        <v>11</v>
      </c>
      <c r="D12" s="9">
        <v>52513.67</v>
      </c>
      <c r="E12" s="9">
        <v>59730.609</v>
      </c>
      <c r="F12" s="9">
        <v>86197.44</v>
      </c>
      <c r="G12" s="9">
        <v>66518.231</v>
      </c>
      <c r="H12" s="9">
        <v>56729.887</v>
      </c>
      <c r="I12" s="9">
        <v>58225.805</v>
      </c>
      <c r="J12" s="9">
        <v>53083.969</v>
      </c>
      <c r="K12" s="9">
        <v>54194.074</v>
      </c>
      <c r="L12" s="9">
        <v>49687.078</v>
      </c>
      <c r="M12" s="9">
        <v>59197.179</v>
      </c>
      <c r="N12" s="9">
        <v>57891.415</v>
      </c>
      <c r="O12" s="9">
        <v>46190.514</v>
      </c>
      <c r="P12" s="9">
        <v>48150.642</v>
      </c>
      <c r="Q12" s="9">
        <v>61330.279</v>
      </c>
      <c r="R12" s="9">
        <v>74633.996</v>
      </c>
      <c r="S12" s="9">
        <v>70419.824</v>
      </c>
      <c r="T12" s="9">
        <v>64093.988</v>
      </c>
      <c r="U12" s="9">
        <v>60465.836</v>
      </c>
      <c r="V12" s="9">
        <v>53718.359</v>
      </c>
      <c r="W12" s="9">
        <v>53645.384</v>
      </c>
      <c r="X12" s="9">
        <v>50155.543</v>
      </c>
      <c r="Y12" s="9">
        <v>55872.287</v>
      </c>
      <c r="Z12" s="9">
        <v>57560.276</v>
      </c>
      <c r="AA12" s="9">
        <v>50982.34</v>
      </c>
      <c r="AB12" s="9">
        <v>47838</v>
      </c>
      <c r="AC12" s="9">
        <v>60043</v>
      </c>
      <c r="AD12" s="9">
        <v>73926</v>
      </c>
      <c r="AE12" s="9">
        <v>68531</v>
      </c>
      <c r="AF12" s="9">
        <v>62689</v>
      </c>
      <c r="AG12" s="9">
        <v>59790</v>
      </c>
      <c r="AH12" s="9">
        <v>49087</v>
      </c>
      <c r="AI12" s="9">
        <v>55652</v>
      </c>
      <c r="AJ12" s="9">
        <v>51735</v>
      </c>
      <c r="AK12" s="9">
        <v>58016</v>
      </c>
      <c r="AL12" s="9">
        <v>59247</v>
      </c>
      <c r="AM12" s="9">
        <v>50163</v>
      </c>
      <c r="AN12" s="9">
        <v>49971</v>
      </c>
      <c r="AO12" s="9">
        <v>56164</v>
      </c>
      <c r="AP12" s="9">
        <v>74290</v>
      </c>
      <c r="AQ12" s="9">
        <v>79544</v>
      </c>
      <c r="AR12" s="9">
        <v>59997</v>
      </c>
      <c r="AS12" s="9">
        <v>56785</v>
      </c>
      <c r="AT12" s="9">
        <v>52040</v>
      </c>
      <c r="AU12" s="9">
        <v>56423</v>
      </c>
      <c r="AV12" s="9">
        <v>53449</v>
      </c>
      <c r="AW12" s="9">
        <v>63959</v>
      </c>
      <c r="AX12" s="9">
        <v>56963</v>
      </c>
      <c r="AY12" s="9">
        <v>49776</v>
      </c>
      <c r="AZ12" s="9">
        <v>53145.966</v>
      </c>
      <c r="BA12" s="9">
        <v>62821.815</v>
      </c>
      <c r="BB12" s="9">
        <v>84672.385</v>
      </c>
      <c r="BC12" s="9">
        <v>71938.871</v>
      </c>
      <c r="BD12" s="9">
        <v>69774.667</v>
      </c>
      <c r="BE12" s="9">
        <v>57094.894</v>
      </c>
      <c r="BF12" s="9">
        <v>50750.569</v>
      </c>
      <c r="BG12" s="9">
        <v>56113.943</v>
      </c>
      <c r="BH12" s="9">
        <v>53231.505</v>
      </c>
      <c r="BI12" s="9">
        <v>61037.671</v>
      </c>
      <c r="BJ12" s="9">
        <v>56559.28</v>
      </c>
      <c r="BK12" s="9">
        <v>48926.625</v>
      </c>
      <c r="BL12" s="9">
        <v>47069.08</v>
      </c>
      <c r="BM12" s="9">
        <v>67683.895</v>
      </c>
      <c r="BN12" s="9">
        <v>76042.349</v>
      </c>
      <c r="BO12" s="9">
        <v>68437.602</v>
      </c>
      <c r="BP12" s="9">
        <v>54830.806</v>
      </c>
      <c r="BQ12" s="9">
        <v>52393.851</v>
      </c>
      <c r="BR12" s="9">
        <v>55678.32</v>
      </c>
      <c r="BS12" s="9">
        <v>55081.037</v>
      </c>
      <c r="BT12" s="9">
        <v>58077.881</v>
      </c>
      <c r="BU12" s="9">
        <v>61847.5</v>
      </c>
      <c r="BV12" s="9">
        <v>60644.385</v>
      </c>
      <c r="BW12" s="9">
        <v>52430.787</v>
      </c>
      <c r="BX12" s="9">
        <v>53145.966</v>
      </c>
      <c r="BY12" s="9">
        <v>62821.815</v>
      </c>
      <c r="BZ12" s="9">
        <v>84672.385</v>
      </c>
      <c r="CA12" s="9">
        <v>71938.871</v>
      </c>
      <c r="CB12" s="9">
        <v>69774.667</v>
      </c>
      <c r="CC12" s="9">
        <v>57094.894</v>
      </c>
      <c r="CD12" s="9">
        <v>50750.569</v>
      </c>
      <c r="CE12" s="9">
        <v>56113.943</v>
      </c>
      <c r="CF12" s="9">
        <v>53231.505</v>
      </c>
      <c r="CG12" s="9">
        <v>61037.671</v>
      </c>
      <c r="CH12" s="9">
        <v>56559.28</v>
      </c>
      <c r="CI12" s="9">
        <v>48926.625</v>
      </c>
      <c r="CJ12" s="9">
        <v>52238.826</v>
      </c>
      <c r="CK12" s="9">
        <v>56167.714</v>
      </c>
      <c r="CL12" s="9">
        <v>94586.641</v>
      </c>
      <c r="CM12" s="9">
        <v>101496.459</v>
      </c>
      <c r="CN12" s="9">
        <v>70669.267</v>
      </c>
      <c r="CO12" s="9">
        <v>61429.45</v>
      </c>
      <c r="CP12" s="9">
        <v>56117.763</v>
      </c>
      <c r="CQ12" s="9">
        <v>57779.953</v>
      </c>
      <c r="CR12" s="9">
        <v>57041.305</v>
      </c>
      <c r="CS12" s="9">
        <v>67018.469</v>
      </c>
      <c r="CT12" s="9">
        <v>65628.727</v>
      </c>
      <c r="CU12" s="9">
        <v>52890.522</v>
      </c>
      <c r="CV12" s="9">
        <v>56031.12588178</v>
      </c>
      <c r="CW12" s="9">
        <v>63576.815744553</v>
      </c>
      <c r="CX12" s="9">
        <v>87951.62225735899</v>
      </c>
      <c r="CY12" s="9">
        <v>74433.764235967</v>
      </c>
      <c r="CZ12" s="9">
        <v>68976.726970143</v>
      </c>
      <c r="DA12" s="9">
        <v>66890.751061948</v>
      </c>
      <c r="DB12" s="9">
        <v>56211.471621569995</v>
      </c>
      <c r="DC12" s="9">
        <v>56229.180636372</v>
      </c>
      <c r="DD12" s="9">
        <v>54664.983407781</v>
      </c>
      <c r="DE12" s="9">
        <v>67442.150509061</v>
      </c>
      <c r="DF12" s="9">
        <v>63523.071375243</v>
      </c>
      <c r="DG12" s="9">
        <v>54094.093578454005</v>
      </c>
      <c r="DH12" s="9">
        <v>53967.9075848</v>
      </c>
      <c r="DI12" s="9">
        <v>66508.98246033001</v>
      </c>
      <c r="DJ12" s="9">
        <v>82952.35283748</v>
      </c>
      <c r="DK12" s="9">
        <v>78964.47417339499</v>
      </c>
      <c r="DL12" s="9">
        <v>80455.76710663</v>
      </c>
      <c r="DM12" s="9">
        <v>78073.357472527</v>
      </c>
      <c r="DN12" s="9">
        <v>52730.488815018995</v>
      </c>
      <c r="DO12" s="9">
        <v>56298.125441200005</v>
      </c>
      <c r="DP12" s="9">
        <v>56212.311123385</v>
      </c>
      <c r="DQ12" s="9">
        <v>61552.685681106</v>
      </c>
      <c r="DR12" s="9">
        <v>62990.650764673</v>
      </c>
      <c r="DS12" s="9">
        <v>52404.127557499</v>
      </c>
    </row>
    <row r="13" spans="2:123" ht="15">
      <c r="B13" s="7">
        <v>10047</v>
      </c>
      <c r="C13" s="8" t="s">
        <v>12</v>
      </c>
      <c r="D13" s="9">
        <v>109345.922</v>
      </c>
      <c r="E13" s="9">
        <v>117486.239</v>
      </c>
      <c r="F13" s="9">
        <v>140352.118</v>
      </c>
      <c r="G13" s="9">
        <v>125304.886</v>
      </c>
      <c r="H13" s="9">
        <v>103597.081</v>
      </c>
      <c r="I13" s="9">
        <v>123541.808</v>
      </c>
      <c r="J13" s="9">
        <v>113972.638</v>
      </c>
      <c r="K13" s="9">
        <v>109609.106</v>
      </c>
      <c r="L13" s="9">
        <v>96396.31</v>
      </c>
      <c r="M13" s="9">
        <v>100910.374</v>
      </c>
      <c r="N13" s="9">
        <v>98718.027</v>
      </c>
      <c r="O13" s="9">
        <v>96418.017</v>
      </c>
      <c r="P13" s="9">
        <v>108772.412</v>
      </c>
      <c r="Q13" s="9">
        <v>122253.655</v>
      </c>
      <c r="R13" s="9">
        <v>126386.878</v>
      </c>
      <c r="S13" s="9">
        <v>132463.328</v>
      </c>
      <c r="T13" s="9">
        <v>122252.909</v>
      </c>
      <c r="U13" s="9">
        <v>117553.904</v>
      </c>
      <c r="V13" s="9">
        <v>117253.332</v>
      </c>
      <c r="W13" s="9">
        <v>110085.865</v>
      </c>
      <c r="X13" s="9">
        <v>97381.288</v>
      </c>
      <c r="Y13" s="9">
        <v>98269.101</v>
      </c>
      <c r="Z13" s="9">
        <v>97665.814</v>
      </c>
      <c r="AA13" s="9">
        <v>97350.211</v>
      </c>
      <c r="AB13" s="9">
        <v>106857</v>
      </c>
      <c r="AC13" s="9">
        <v>122787</v>
      </c>
      <c r="AD13" s="9">
        <v>136199</v>
      </c>
      <c r="AE13" s="9">
        <v>132050</v>
      </c>
      <c r="AF13" s="9">
        <v>117726</v>
      </c>
      <c r="AG13" s="9">
        <v>131715</v>
      </c>
      <c r="AH13" s="9">
        <v>96277</v>
      </c>
      <c r="AI13" s="9">
        <v>107853</v>
      </c>
      <c r="AJ13" s="9">
        <v>98654</v>
      </c>
      <c r="AK13" s="9">
        <v>100021</v>
      </c>
      <c r="AL13" s="9">
        <v>100900</v>
      </c>
      <c r="AM13" s="9">
        <v>101656</v>
      </c>
      <c r="AN13" s="9">
        <v>110643</v>
      </c>
      <c r="AO13" s="9">
        <v>118056</v>
      </c>
      <c r="AP13" s="9">
        <v>136438</v>
      </c>
      <c r="AQ13" s="9">
        <v>139988</v>
      </c>
      <c r="AR13" s="9">
        <v>114745</v>
      </c>
      <c r="AS13" s="9">
        <v>123903</v>
      </c>
      <c r="AT13" s="9">
        <v>101317</v>
      </c>
      <c r="AU13" s="9">
        <v>104503</v>
      </c>
      <c r="AV13" s="9">
        <v>95849</v>
      </c>
      <c r="AW13" s="9">
        <v>99380</v>
      </c>
      <c r="AX13" s="9">
        <v>101369</v>
      </c>
      <c r="AY13" s="9">
        <v>98332</v>
      </c>
      <c r="AZ13" s="9">
        <v>112290.046</v>
      </c>
      <c r="BA13" s="9">
        <v>117940.34</v>
      </c>
      <c r="BB13" s="9">
        <v>141073.301</v>
      </c>
      <c r="BC13" s="9">
        <v>125521.822</v>
      </c>
      <c r="BD13" s="9">
        <v>115014.695</v>
      </c>
      <c r="BE13" s="9">
        <v>117478.446</v>
      </c>
      <c r="BF13" s="9">
        <v>103070.16</v>
      </c>
      <c r="BG13" s="9">
        <v>100781.066</v>
      </c>
      <c r="BH13" s="9">
        <v>96668.963</v>
      </c>
      <c r="BI13" s="9">
        <v>96676.236</v>
      </c>
      <c r="BJ13" s="9">
        <v>99279.466</v>
      </c>
      <c r="BK13" s="9">
        <v>96737.845</v>
      </c>
      <c r="BL13" s="9">
        <v>103091.975</v>
      </c>
      <c r="BM13" s="9">
        <v>115171.013</v>
      </c>
      <c r="BN13" s="9">
        <v>124118.486</v>
      </c>
      <c r="BO13" s="9">
        <v>110538.242</v>
      </c>
      <c r="BP13" s="9">
        <v>101534.791</v>
      </c>
      <c r="BQ13" s="9">
        <v>105660.783</v>
      </c>
      <c r="BR13" s="9">
        <v>109780.694</v>
      </c>
      <c r="BS13" s="9">
        <v>103009.302</v>
      </c>
      <c r="BT13" s="9">
        <v>95909.526</v>
      </c>
      <c r="BU13" s="9">
        <v>97853.179</v>
      </c>
      <c r="BV13" s="9">
        <v>97625.241</v>
      </c>
      <c r="BW13" s="9">
        <v>96948.443</v>
      </c>
      <c r="BX13" s="9">
        <v>102672.665803145</v>
      </c>
      <c r="BY13" s="9">
        <v>119463.744627216</v>
      </c>
      <c r="BZ13" s="9">
        <v>132129.254731417</v>
      </c>
      <c r="CA13" s="9">
        <v>128317.106205633</v>
      </c>
      <c r="CB13" s="9">
        <v>107918.322771654</v>
      </c>
      <c r="CC13" s="9">
        <v>106419.11549896</v>
      </c>
      <c r="CD13" s="9">
        <v>99983.423877772</v>
      </c>
      <c r="CE13" s="9">
        <v>100344.62013135401</v>
      </c>
      <c r="CF13" s="9">
        <v>94516.08151784701</v>
      </c>
      <c r="CG13" s="9">
        <v>99377.35722957499</v>
      </c>
      <c r="CH13" s="9">
        <v>99375.848666842</v>
      </c>
      <c r="CI13" s="9">
        <v>98099.86024955999</v>
      </c>
      <c r="CJ13" s="9">
        <v>108314.86332255401</v>
      </c>
      <c r="CK13" s="9">
        <v>112165.830572907</v>
      </c>
      <c r="CL13" s="9">
        <v>142629.42963510702</v>
      </c>
      <c r="CM13" s="9">
        <v>142101.517718864</v>
      </c>
      <c r="CN13" s="9">
        <v>119129.691031756</v>
      </c>
      <c r="CO13" s="9">
        <v>116974.43610151901</v>
      </c>
      <c r="CP13" s="9">
        <v>114205.795110918</v>
      </c>
      <c r="CQ13" s="9">
        <v>106163.21009602</v>
      </c>
      <c r="CR13" s="9">
        <v>98598.97933185201</v>
      </c>
      <c r="CS13" s="9">
        <v>99852.045935021</v>
      </c>
      <c r="CT13" s="9">
        <v>98906.696179933</v>
      </c>
      <c r="CU13" s="9">
        <v>99083.387647569</v>
      </c>
      <c r="CV13" s="9">
        <v>110427</v>
      </c>
      <c r="CW13" s="9">
        <v>118281</v>
      </c>
      <c r="CX13" s="9">
        <v>133897</v>
      </c>
      <c r="CY13" s="9">
        <v>126232</v>
      </c>
      <c r="CZ13" s="9">
        <v>112396</v>
      </c>
      <c r="DA13" s="9">
        <v>128550</v>
      </c>
      <c r="DB13" s="9">
        <v>107261</v>
      </c>
      <c r="DC13" s="9">
        <v>104281</v>
      </c>
      <c r="DD13" s="9">
        <v>98234</v>
      </c>
      <c r="DE13" s="9">
        <v>99022</v>
      </c>
      <c r="DF13" s="9">
        <v>99528</v>
      </c>
      <c r="DG13" s="9">
        <v>97993</v>
      </c>
      <c r="DH13" s="9">
        <v>107326.608</v>
      </c>
      <c r="DI13" s="9">
        <v>115877.785</v>
      </c>
      <c r="DJ13" s="9">
        <v>127537.075</v>
      </c>
      <c r="DK13" s="9">
        <v>128258.244</v>
      </c>
      <c r="DL13" s="9">
        <v>122087.358</v>
      </c>
      <c r="DM13" s="9">
        <v>119775.982</v>
      </c>
      <c r="DN13" s="9">
        <v>102611.076</v>
      </c>
      <c r="DO13" s="9">
        <v>97763.838</v>
      </c>
      <c r="DP13" s="9">
        <v>85935.006</v>
      </c>
      <c r="DQ13" s="9">
        <v>96126.06</v>
      </c>
      <c r="DR13" s="9">
        <v>93031.381</v>
      </c>
      <c r="DS13" s="9">
        <v>91507.028</v>
      </c>
    </row>
    <row r="14" spans="2:123" ht="15">
      <c r="B14" s="7">
        <v>10055</v>
      </c>
      <c r="C14" s="8" t="s">
        <v>13</v>
      </c>
      <c r="D14" s="9">
        <v>285.284</v>
      </c>
      <c r="E14" s="9">
        <v>327.095</v>
      </c>
      <c r="F14" s="9">
        <v>454.297</v>
      </c>
      <c r="G14" s="9">
        <v>374.628</v>
      </c>
      <c r="H14" s="9">
        <v>330.873</v>
      </c>
      <c r="I14" s="9">
        <v>333.791</v>
      </c>
      <c r="J14" s="9">
        <v>285.433</v>
      </c>
      <c r="K14" s="9">
        <v>265.702</v>
      </c>
      <c r="L14" s="9">
        <v>198.897</v>
      </c>
      <c r="M14" s="9">
        <v>223.205</v>
      </c>
      <c r="N14" s="9">
        <v>220.144</v>
      </c>
      <c r="O14" s="9">
        <v>196.241</v>
      </c>
      <c r="P14" s="9">
        <v>238.496</v>
      </c>
      <c r="Q14" s="9">
        <v>342.665</v>
      </c>
      <c r="R14" s="9">
        <v>389.981</v>
      </c>
      <c r="S14" s="9">
        <v>417.38</v>
      </c>
      <c r="T14" s="9">
        <v>364.771</v>
      </c>
      <c r="U14" s="9">
        <v>331.582</v>
      </c>
      <c r="V14" s="9">
        <v>292.382</v>
      </c>
      <c r="W14" s="9">
        <v>250.559</v>
      </c>
      <c r="X14" s="9">
        <v>203.112</v>
      </c>
      <c r="Y14" s="9">
        <v>237.513</v>
      </c>
      <c r="Z14" s="9">
        <v>225.557</v>
      </c>
      <c r="AA14" s="9">
        <v>197.549</v>
      </c>
      <c r="AB14" s="9">
        <v>254</v>
      </c>
      <c r="AC14" s="9">
        <v>343</v>
      </c>
      <c r="AD14" s="9">
        <v>445</v>
      </c>
      <c r="AE14" s="9">
        <v>383</v>
      </c>
      <c r="AF14" s="9">
        <v>346</v>
      </c>
      <c r="AG14" s="9">
        <v>302</v>
      </c>
      <c r="AH14" s="9">
        <v>233</v>
      </c>
      <c r="AI14" s="9">
        <v>218</v>
      </c>
      <c r="AJ14" s="9">
        <v>208</v>
      </c>
      <c r="AK14" s="9">
        <v>232</v>
      </c>
      <c r="AL14" s="9">
        <v>222</v>
      </c>
      <c r="AM14" s="9">
        <v>183</v>
      </c>
      <c r="AN14" s="9">
        <v>250</v>
      </c>
      <c r="AO14" s="9">
        <v>292</v>
      </c>
      <c r="AP14" s="9">
        <v>412</v>
      </c>
      <c r="AQ14" s="9">
        <v>534</v>
      </c>
      <c r="AR14" s="9">
        <v>369</v>
      </c>
      <c r="AS14" s="9">
        <v>312</v>
      </c>
      <c r="AT14" s="9">
        <v>265</v>
      </c>
      <c r="AU14" s="9">
        <v>215</v>
      </c>
      <c r="AV14" s="9">
        <v>204</v>
      </c>
      <c r="AW14" s="9">
        <v>236</v>
      </c>
      <c r="AX14" s="9">
        <v>217</v>
      </c>
      <c r="AY14" s="9">
        <v>184</v>
      </c>
      <c r="AZ14" s="9">
        <v>260.298</v>
      </c>
      <c r="BA14" s="9">
        <v>318.893</v>
      </c>
      <c r="BB14" s="9">
        <v>471.886</v>
      </c>
      <c r="BC14" s="9">
        <v>407.543</v>
      </c>
      <c r="BD14" s="9">
        <v>336.625</v>
      </c>
      <c r="BE14" s="9">
        <v>302.552</v>
      </c>
      <c r="BF14" s="9">
        <v>254.605</v>
      </c>
      <c r="BG14" s="9">
        <v>209.854</v>
      </c>
      <c r="BH14" s="9">
        <v>196.924</v>
      </c>
      <c r="BI14" s="9">
        <v>237.835</v>
      </c>
      <c r="BJ14" s="9">
        <v>192.241</v>
      </c>
      <c r="BK14" s="9">
        <v>191.274</v>
      </c>
      <c r="BL14" s="9">
        <v>224.813</v>
      </c>
      <c r="BM14" s="9">
        <v>343.331</v>
      </c>
      <c r="BN14" s="9">
        <v>389.311</v>
      </c>
      <c r="BO14" s="9">
        <v>391.333</v>
      </c>
      <c r="BP14" s="9">
        <v>284.771</v>
      </c>
      <c r="BQ14" s="9">
        <v>281.774</v>
      </c>
      <c r="BR14" s="9">
        <v>256.098</v>
      </c>
      <c r="BS14" s="9">
        <v>204.782</v>
      </c>
      <c r="BT14" s="9">
        <v>190.861</v>
      </c>
      <c r="BU14" s="9">
        <v>204.283</v>
      </c>
      <c r="BV14" s="9">
        <v>195.842</v>
      </c>
      <c r="BW14" s="9">
        <v>181.569</v>
      </c>
      <c r="BX14" s="9">
        <v>204.826</v>
      </c>
      <c r="BY14" s="9">
        <v>360.76499988</v>
      </c>
      <c r="BZ14" s="9">
        <v>448.817</v>
      </c>
      <c r="CA14" s="9">
        <v>417.069</v>
      </c>
      <c r="CB14" s="9">
        <v>325.491</v>
      </c>
      <c r="CC14" s="9">
        <v>292.094</v>
      </c>
      <c r="CD14" s="9">
        <v>221.355</v>
      </c>
      <c r="CE14" s="9">
        <v>196.62</v>
      </c>
      <c r="CF14" s="9">
        <v>187.194</v>
      </c>
      <c r="CG14" s="9">
        <v>209.525</v>
      </c>
      <c r="CH14" s="9">
        <v>194.566</v>
      </c>
      <c r="CI14" s="9">
        <v>178.111</v>
      </c>
      <c r="CJ14" s="9">
        <v>220.745</v>
      </c>
      <c r="CK14" s="9">
        <v>291.506</v>
      </c>
      <c r="CL14" s="9">
        <v>478.838</v>
      </c>
      <c r="CM14" s="9">
        <v>508.574</v>
      </c>
      <c r="CN14" s="9">
        <v>360.008</v>
      </c>
      <c r="CO14" s="9">
        <v>308.421</v>
      </c>
      <c r="CP14" s="9">
        <v>282.104</v>
      </c>
      <c r="CQ14" s="9">
        <v>214.552</v>
      </c>
      <c r="CR14" s="9">
        <v>193.606</v>
      </c>
      <c r="CS14" s="9">
        <v>220.336</v>
      </c>
      <c r="CT14" s="9">
        <v>198.268</v>
      </c>
      <c r="CU14" s="9">
        <v>204.333</v>
      </c>
      <c r="CV14" s="9">
        <v>273</v>
      </c>
      <c r="CW14" s="9">
        <v>310</v>
      </c>
      <c r="CX14" s="9">
        <v>462</v>
      </c>
      <c r="CY14" s="9">
        <v>404</v>
      </c>
      <c r="CZ14" s="9">
        <v>376</v>
      </c>
      <c r="DA14" s="9">
        <v>362</v>
      </c>
      <c r="DB14" s="9">
        <v>259</v>
      </c>
      <c r="DC14" s="9">
        <v>188</v>
      </c>
      <c r="DD14" s="9">
        <v>176</v>
      </c>
      <c r="DE14" s="9">
        <v>218</v>
      </c>
      <c r="DF14" s="9">
        <v>192</v>
      </c>
      <c r="DG14" s="9">
        <v>174</v>
      </c>
      <c r="DH14" s="9">
        <v>245.349</v>
      </c>
      <c r="DI14" s="9">
        <v>343.056</v>
      </c>
      <c r="DJ14" s="9">
        <v>454.333</v>
      </c>
      <c r="DK14" s="9">
        <v>424.565</v>
      </c>
      <c r="DL14" s="9">
        <v>380.135</v>
      </c>
      <c r="DM14" s="9">
        <v>339.183</v>
      </c>
      <c r="DN14" s="9">
        <v>247.883</v>
      </c>
      <c r="DO14" s="9">
        <v>222.459</v>
      </c>
      <c r="DP14" s="9">
        <v>182.092</v>
      </c>
      <c r="DQ14" s="9">
        <v>205.683</v>
      </c>
      <c r="DR14" s="9">
        <v>200.974</v>
      </c>
      <c r="DS14" s="9">
        <v>193.172</v>
      </c>
    </row>
    <row r="15" spans="2:123" ht="15">
      <c r="B15" s="7">
        <v>10057</v>
      </c>
      <c r="C15" s="8" t="s">
        <v>14</v>
      </c>
      <c r="D15" s="9">
        <v>13771.405000000008</v>
      </c>
      <c r="E15" s="9">
        <v>15667.43</v>
      </c>
      <c r="F15" s="9">
        <v>19278.087999999992</v>
      </c>
      <c r="G15" s="9">
        <v>16062.70300000001</v>
      </c>
      <c r="H15" s="9">
        <v>14067.346999999994</v>
      </c>
      <c r="I15" s="9">
        <v>14762.907999999996</v>
      </c>
      <c r="J15" s="9">
        <v>13615.69499999999</v>
      </c>
      <c r="K15" s="9">
        <v>12679.380999999998</v>
      </c>
      <c r="L15" s="9">
        <v>11884.797999999999</v>
      </c>
      <c r="M15" s="9">
        <v>15013.07800000001</v>
      </c>
      <c r="N15" s="9">
        <v>14037.272999999983</v>
      </c>
      <c r="O15" s="9">
        <v>12030.181999999997</v>
      </c>
      <c r="P15" s="9">
        <v>13186.547000224</v>
      </c>
      <c r="Q15" s="9">
        <v>15739.997000082996</v>
      </c>
      <c r="R15" s="9">
        <v>16764.11593146401</v>
      </c>
      <c r="S15" s="9">
        <v>17799.360999935998</v>
      </c>
      <c r="T15" s="9">
        <v>15625.542000224008</v>
      </c>
      <c r="U15" s="9">
        <v>15519.478999951003</v>
      </c>
      <c r="V15" s="9">
        <v>14068.901000000003</v>
      </c>
      <c r="W15" s="9">
        <v>12803.482000000004</v>
      </c>
      <c r="X15" s="9">
        <v>11934.604999999996</v>
      </c>
      <c r="Y15" s="9">
        <v>13425.417999999998</v>
      </c>
      <c r="Z15" s="9">
        <v>14684.514000000001</v>
      </c>
      <c r="AA15" s="9">
        <v>13215.965999999993</v>
      </c>
      <c r="AB15" s="9">
        <v>13475</v>
      </c>
      <c r="AC15" s="9">
        <v>15654</v>
      </c>
      <c r="AD15" s="9">
        <v>18960</v>
      </c>
      <c r="AE15" s="9">
        <v>18058</v>
      </c>
      <c r="AF15" s="9">
        <v>15911</v>
      </c>
      <c r="AG15" s="9">
        <v>16007</v>
      </c>
      <c r="AH15" s="9">
        <v>13560</v>
      </c>
      <c r="AI15" s="9">
        <v>12722</v>
      </c>
      <c r="AJ15" s="9">
        <v>12156</v>
      </c>
      <c r="AK15" s="9">
        <v>14284</v>
      </c>
      <c r="AL15" s="9">
        <v>15139</v>
      </c>
      <c r="AM15" s="9">
        <v>12595</v>
      </c>
      <c r="AN15" s="9">
        <v>13535</v>
      </c>
      <c r="AO15" s="9">
        <v>15230</v>
      </c>
      <c r="AP15" s="9">
        <v>18304</v>
      </c>
      <c r="AQ15" s="9">
        <v>19306</v>
      </c>
      <c r="AR15" s="9">
        <v>15983</v>
      </c>
      <c r="AS15" s="9">
        <v>14800</v>
      </c>
      <c r="AT15" s="9">
        <v>12901</v>
      </c>
      <c r="AU15" s="9">
        <v>12584</v>
      </c>
      <c r="AV15" s="9">
        <v>12795</v>
      </c>
      <c r="AW15" s="9">
        <v>16509</v>
      </c>
      <c r="AX15" s="9">
        <v>14498</v>
      </c>
      <c r="AY15" s="9">
        <v>12922</v>
      </c>
      <c r="AZ15" s="9">
        <v>13859.984</v>
      </c>
      <c r="BA15" s="9">
        <v>15684.463</v>
      </c>
      <c r="BB15" s="9">
        <v>20942.302</v>
      </c>
      <c r="BC15" s="9">
        <v>17995.947</v>
      </c>
      <c r="BD15" s="9">
        <v>14746.358</v>
      </c>
      <c r="BE15" s="9">
        <v>14093.463</v>
      </c>
      <c r="BF15" s="9">
        <v>12767.644</v>
      </c>
      <c r="BG15" s="9">
        <v>12510.769</v>
      </c>
      <c r="BH15" s="9">
        <v>12117.376</v>
      </c>
      <c r="BI15" s="9">
        <v>16406.548</v>
      </c>
      <c r="BJ15" s="9">
        <v>14814.404</v>
      </c>
      <c r="BK15" s="9">
        <v>12746.978</v>
      </c>
      <c r="BL15" s="9">
        <v>12686.372</v>
      </c>
      <c r="BM15" s="9">
        <v>14588.803</v>
      </c>
      <c r="BN15" s="9">
        <v>15975.076</v>
      </c>
      <c r="BO15" s="9">
        <v>16969.692</v>
      </c>
      <c r="BP15" s="9">
        <v>14042.869</v>
      </c>
      <c r="BQ15" s="9">
        <v>13841.969</v>
      </c>
      <c r="BR15" s="9">
        <v>13188.77</v>
      </c>
      <c r="BS15" s="9">
        <v>12435.381</v>
      </c>
      <c r="BT15" s="9">
        <v>14576.763</v>
      </c>
      <c r="BU15" s="9">
        <v>15849.956</v>
      </c>
      <c r="BV15" s="9">
        <v>14983.483</v>
      </c>
      <c r="BW15" s="9">
        <v>12124.514</v>
      </c>
      <c r="BX15" s="9">
        <v>12642.472106401001</v>
      </c>
      <c r="BY15" s="9">
        <v>15720.944591903999</v>
      </c>
      <c r="BZ15" s="9">
        <v>17704.356835937</v>
      </c>
      <c r="CA15" s="9">
        <v>17074.755154320002</v>
      </c>
      <c r="CB15" s="9">
        <v>14546.178944</v>
      </c>
      <c r="CC15" s="9">
        <v>14486.02645364</v>
      </c>
      <c r="CD15" s="9">
        <v>12352.207053886</v>
      </c>
      <c r="CE15" s="9">
        <v>12297.12776712</v>
      </c>
      <c r="CF15" s="9">
        <v>13463.09732634</v>
      </c>
      <c r="CG15" s="9">
        <v>14294.127281596</v>
      </c>
      <c r="CH15" s="9">
        <v>15360.897735986</v>
      </c>
      <c r="CI15" s="9">
        <v>11901.292246042</v>
      </c>
      <c r="CJ15" s="9">
        <v>13382.545258276</v>
      </c>
      <c r="CK15" s="9">
        <v>14159.129672590001</v>
      </c>
      <c r="CL15" s="9">
        <v>18679.0064956</v>
      </c>
      <c r="CM15" s="9">
        <v>19135.35279967</v>
      </c>
      <c r="CN15" s="9">
        <v>14751.99073129</v>
      </c>
      <c r="CO15" s="9">
        <v>14714.51935968</v>
      </c>
      <c r="CP15" s="9">
        <v>13168.18948967</v>
      </c>
      <c r="CQ15" s="9">
        <v>12851.080781390001</v>
      </c>
      <c r="CR15" s="9">
        <v>13425.941153200001</v>
      </c>
      <c r="CS15" s="9">
        <v>15901.95853218</v>
      </c>
      <c r="CT15" s="9">
        <v>15971.187152018</v>
      </c>
      <c r="CU15" s="9">
        <v>12858.32418811</v>
      </c>
      <c r="CV15" s="9">
        <v>13049</v>
      </c>
      <c r="CW15" s="9">
        <v>14950</v>
      </c>
      <c r="CX15" s="9">
        <v>17842</v>
      </c>
      <c r="CY15" s="9">
        <v>16356</v>
      </c>
      <c r="CZ15" s="9">
        <v>15495</v>
      </c>
      <c r="DA15" s="9">
        <v>15445</v>
      </c>
      <c r="DB15" s="9">
        <v>13079</v>
      </c>
      <c r="DC15" s="9">
        <v>12310</v>
      </c>
      <c r="DD15" s="9">
        <v>12428</v>
      </c>
      <c r="DE15" s="9">
        <v>16272</v>
      </c>
      <c r="DF15" s="9">
        <v>15047</v>
      </c>
      <c r="DG15" s="9">
        <v>11861</v>
      </c>
      <c r="DH15" s="9">
        <v>12671.523</v>
      </c>
      <c r="DI15" s="9">
        <v>14344.199</v>
      </c>
      <c r="DJ15" s="9">
        <v>17049.74</v>
      </c>
      <c r="DK15" s="9">
        <v>16849.406</v>
      </c>
      <c r="DL15" s="9">
        <v>16529.069</v>
      </c>
      <c r="DM15" s="9">
        <v>15153.076</v>
      </c>
      <c r="DN15" s="9">
        <v>12460.87</v>
      </c>
      <c r="DO15" s="9">
        <v>12189.962</v>
      </c>
      <c r="DP15" s="9">
        <v>12774.004</v>
      </c>
      <c r="DQ15" s="9">
        <v>14376.014</v>
      </c>
      <c r="DR15" s="9">
        <v>14987.5</v>
      </c>
      <c r="DS15" s="9">
        <v>12196.414</v>
      </c>
    </row>
    <row r="16" spans="2:123" ht="15">
      <c r="B16" s="7">
        <v>10059</v>
      </c>
      <c r="C16" s="8" t="s">
        <v>15</v>
      </c>
      <c r="D16" s="9">
        <v>5145.508</v>
      </c>
      <c r="E16" s="9">
        <v>5884.182</v>
      </c>
      <c r="F16" s="9">
        <v>7634.295</v>
      </c>
      <c r="G16" s="9">
        <v>6167.243</v>
      </c>
      <c r="H16" s="9">
        <v>5606.974</v>
      </c>
      <c r="I16" s="9">
        <v>6414.741</v>
      </c>
      <c r="J16" s="9">
        <v>5928.904</v>
      </c>
      <c r="K16" s="9">
        <v>5137.061</v>
      </c>
      <c r="L16" s="9">
        <v>4429.01</v>
      </c>
      <c r="M16" s="9">
        <v>4639.543</v>
      </c>
      <c r="N16" s="9">
        <v>4562.628</v>
      </c>
      <c r="O16" s="9">
        <v>4329.657</v>
      </c>
      <c r="P16" s="9">
        <v>5153.387</v>
      </c>
      <c r="Q16" s="9">
        <v>6269.415</v>
      </c>
      <c r="R16" s="9">
        <v>6892.033</v>
      </c>
      <c r="S16" s="9">
        <v>6719.563</v>
      </c>
      <c r="T16" s="9">
        <v>6630.81</v>
      </c>
      <c r="U16" s="9">
        <v>6615.876</v>
      </c>
      <c r="V16" s="9">
        <v>5922.666</v>
      </c>
      <c r="W16" s="9">
        <v>5226.727</v>
      </c>
      <c r="X16" s="9">
        <v>4333.832</v>
      </c>
      <c r="Y16" s="9">
        <v>4367.282</v>
      </c>
      <c r="Z16" s="9">
        <v>4378.15</v>
      </c>
      <c r="AA16" s="9">
        <v>4398.828</v>
      </c>
      <c r="AB16" s="9">
        <v>4976</v>
      </c>
      <c r="AC16" s="9">
        <v>6274</v>
      </c>
      <c r="AD16" s="9">
        <v>7574</v>
      </c>
      <c r="AE16" s="9">
        <v>7110</v>
      </c>
      <c r="AF16" s="9">
        <v>6540</v>
      </c>
      <c r="AG16" s="9">
        <v>7268</v>
      </c>
      <c r="AH16" s="9">
        <v>5720</v>
      </c>
      <c r="AI16" s="9">
        <v>5155</v>
      </c>
      <c r="AJ16" s="9">
        <v>4373</v>
      </c>
      <c r="AK16" s="9">
        <v>4321</v>
      </c>
      <c r="AL16" s="9">
        <v>4482</v>
      </c>
      <c r="AM16" s="9">
        <v>4578</v>
      </c>
      <c r="AN16" s="9">
        <v>5341</v>
      </c>
      <c r="AO16" s="9">
        <v>5707</v>
      </c>
      <c r="AP16" s="9">
        <v>7247</v>
      </c>
      <c r="AQ16" s="9">
        <v>7660</v>
      </c>
      <c r="AR16" s="9">
        <v>6262</v>
      </c>
      <c r="AS16" s="9">
        <v>6235</v>
      </c>
      <c r="AT16" s="9">
        <v>5385</v>
      </c>
      <c r="AU16" s="9">
        <v>4796</v>
      </c>
      <c r="AV16" s="9">
        <v>4324</v>
      </c>
      <c r="AW16" s="9">
        <v>4501</v>
      </c>
      <c r="AX16" s="9">
        <v>4453</v>
      </c>
      <c r="AY16" s="9">
        <v>4261</v>
      </c>
      <c r="AZ16" s="9">
        <v>5429.033</v>
      </c>
      <c r="BA16" s="9">
        <v>6009.334</v>
      </c>
      <c r="BB16" s="9">
        <v>8050.766</v>
      </c>
      <c r="BC16" s="9">
        <v>6722.747</v>
      </c>
      <c r="BD16" s="9">
        <v>5889.515</v>
      </c>
      <c r="BE16" s="9">
        <v>5809.151</v>
      </c>
      <c r="BF16" s="9">
        <v>5217.651</v>
      </c>
      <c r="BG16" s="9">
        <v>4396.977</v>
      </c>
      <c r="BH16" s="9">
        <v>4241.155</v>
      </c>
      <c r="BI16" s="9">
        <v>4357.751</v>
      </c>
      <c r="BJ16" s="9">
        <v>4384.246</v>
      </c>
      <c r="BK16" s="9">
        <v>4275.668</v>
      </c>
      <c r="BL16" s="9">
        <v>4641.383</v>
      </c>
      <c r="BM16" s="9">
        <v>5295.738</v>
      </c>
      <c r="BN16" s="9">
        <v>6218.782</v>
      </c>
      <c r="BO16" s="9">
        <v>6276.597</v>
      </c>
      <c r="BP16" s="9">
        <v>5294.389</v>
      </c>
      <c r="BQ16" s="9">
        <v>5592.053</v>
      </c>
      <c r="BR16" s="9">
        <v>5475.736</v>
      </c>
      <c r="BS16" s="9">
        <v>4697.004</v>
      </c>
      <c r="BT16" s="9">
        <v>4499.451</v>
      </c>
      <c r="BU16" s="9">
        <v>4411.014</v>
      </c>
      <c r="BV16" s="9">
        <v>4360.9</v>
      </c>
      <c r="BW16" s="9">
        <v>4368.409</v>
      </c>
      <c r="BX16" s="9">
        <v>4802.73</v>
      </c>
      <c r="BY16" s="9">
        <v>6177.706</v>
      </c>
      <c r="BZ16" s="9">
        <v>7014.804</v>
      </c>
      <c r="CA16" s="9">
        <v>6796.603</v>
      </c>
      <c r="CB16" s="9">
        <v>5884.749</v>
      </c>
      <c r="CC16" s="9">
        <v>6053.504</v>
      </c>
      <c r="CD16" s="9">
        <v>4897.827</v>
      </c>
      <c r="CE16" s="9">
        <v>4638.659</v>
      </c>
      <c r="CF16" s="9">
        <v>4378.453</v>
      </c>
      <c r="CG16" s="9">
        <v>4509.659</v>
      </c>
      <c r="CH16" s="9">
        <v>4634.968</v>
      </c>
      <c r="CI16" s="9">
        <v>4530.281</v>
      </c>
      <c r="CJ16" s="9">
        <v>5081.784</v>
      </c>
      <c r="CK16" s="9">
        <v>5574.815</v>
      </c>
      <c r="CL16" s="9">
        <v>8059.571</v>
      </c>
      <c r="CM16" s="9">
        <v>8286.706</v>
      </c>
      <c r="CN16" s="9">
        <v>6572.388</v>
      </c>
      <c r="CO16" s="9">
        <v>6608.35</v>
      </c>
      <c r="CP16" s="9">
        <v>5811.382</v>
      </c>
      <c r="CQ16" s="9">
        <v>4944.724</v>
      </c>
      <c r="CR16" s="9">
        <v>4285.212</v>
      </c>
      <c r="CS16" s="9">
        <v>4438.559</v>
      </c>
      <c r="CT16" s="9">
        <v>4462.669</v>
      </c>
      <c r="CU16" s="9">
        <v>4395.935</v>
      </c>
      <c r="CV16" s="9">
        <v>5293</v>
      </c>
      <c r="CW16" s="9">
        <v>6168</v>
      </c>
      <c r="CX16" s="9">
        <v>7353</v>
      </c>
      <c r="CY16" s="9">
        <v>6739</v>
      </c>
      <c r="CZ16" s="9">
        <v>6660</v>
      </c>
      <c r="DA16" s="9">
        <v>7099</v>
      </c>
      <c r="DB16" s="9">
        <v>5736</v>
      </c>
      <c r="DC16" s="9">
        <v>4734</v>
      </c>
      <c r="DD16" s="9">
        <v>4354</v>
      </c>
      <c r="DE16" s="9">
        <v>4459</v>
      </c>
      <c r="DF16" s="9">
        <v>4456</v>
      </c>
      <c r="DG16" s="9">
        <v>4417</v>
      </c>
      <c r="DH16" s="9">
        <v>5240.29</v>
      </c>
      <c r="DI16" s="9">
        <v>6113.123</v>
      </c>
      <c r="DJ16" s="9">
        <v>7038.937</v>
      </c>
      <c r="DK16" s="9">
        <v>6900.605</v>
      </c>
      <c r="DL16" s="9">
        <v>7452.215</v>
      </c>
      <c r="DM16" s="9">
        <v>6897.169</v>
      </c>
      <c r="DN16" s="9">
        <v>5520.384</v>
      </c>
      <c r="DO16" s="9">
        <v>4968.363</v>
      </c>
      <c r="DP16" s="9">
        <v>4401.553</v>
      </c>
      <c r="DQ16" s="9">
        <v>4339.24</v>
      </c>
      <c r="DR16" s="9">
        <v>4288.439</v>
      </c>
      <c r="DS16" s="9">
        <v>4197.2</v>
      </c>
    </row>
    <row r="17" spans="2:123" ht="15">
      <c r="B17" s="7">
        <v>10061</v>
      </c>
      <c r="C17" s="8" t="s">
        <v>16</v>
      </c>
      <c r="D17" s="9">
        <v>6007.57</v>
      </c>
      <c r="E17" s="9">
        <v>6498.41</v>
      </c>
      <c r="F17" s="9">
        <v>7840.74</v>
      </c>
      <c r="G17" s="9">
        <v>6894.16</v>
      </c>
      <c r="H17" s="9">
        <v>6061.57</v>
      </c>
      <c r="I17" s="9">
        <v>6296.04</v>
      </c>
      <c r="J17" s="9">
        <v>5811.18</v>
      </c>
      <c r="K17" s="9">
        <v>5643.5</v>
      </c>
      <c r="L17" s="9">
        <v>5466.74</v>
      </c>
      <c r="M17" s="9">
        <v>5812.645</v>
      </c>
      <c r="N17" s="9">
        <v>5872.327</v>
      </c>
      <c r="O17" s="9">
        <v>5560.281</v>
      </c>
      <c r="P17" s="9">
        <v>6106.024</v>
      </c>
      <c r="Q17" s="9">
        <v>7294.118</v>
      </c>
      <c r="R17" s="9">
        <v>7888.256</v>
      </c>
      <c r="S17" s="9">
        <v>8108.215</v>
      </c>
      <c r="T17" s="9">
        <v>7244.518</v>
      </c>
      <c r="U17" s="9">
        <v>7317.848</v>
      </c>
      <c r="V17" s="9">
        <v>6456.447</v>
      </c>
      <c r="W17" s="9">
        <v>6009.856</v>
      </c>
      <c r="X17" s="9">
        <v>5571.612</v>
      </c>
      <c r="Y17" s="9">
        <v>5666.799</v>
      </c>
      <c r="Z17" s="9">
        <v>5848.805</v>
      </c>
      <c r="AA17" s="9">
        <v>5664.656</v>
      </c>
      <c r="AB17" s="9">
        <v>6425</v>
      </c>
      <c r="AC17" s="9">
        <v>7249</v>
      </c>
      <c r="AD17" s="9">
        <v>7947</v>
      </c>
      <c r="AE17" s="9">
        <v>8291</v>
      </c>
      <c r="AF17" s="9">
        <v>7069</v>
      </c>
      <c r="AG17" s="9">
        <v>7411</v>
      </c>
      <c r="AH17" s="9">
        <v>6187</v>
      </c>
      <c r="AI17" s="9">
        <v>5899</v>
      </c>
      <c r="AJ17" s="9">
        <v>5430</v>
      </c>
      <c r="AK17" s="9">
        <v>5722</v>
      </c>
      <c r="AL17" s="9">
        <v>5968</v>
      </c>
      <c r="AM17" s="9">
        <v>5637</v>
      </c>
      <c r="AN17" s="9">
        <v>6502</v>
      </c>
      <c r="AO17" s="9">
        <v>7049</v>
      </c>
      <c r="AP17" s="9">
        <v>7826</v>
      </c>
      <c r="AQ17" s="9">
        <v>8000</v>
      </c>
      <c r="AR17" s="9">
        <v>6806</v>
      </c>
      <c r="AS17" s="9">
        <v>6936</v>
      </c>
      <c r="AT17" s="9">
        <v>6066</v>
      </c>
      <c r="AU17" s="9">
        <v>5657</v>
      </c>
      <c r="AV17" s="9">
        <v>5304</v>
      </c>
      <c r="AW17" s="9">
        <v>5784</v>
      </c>
      <c r="AX17" s="9">
        <v>5910</v>
      </c>
      <c r="AY17" s="9">
        <v>5768</v>
      </c>
      <c r="AZ17" s="9">
        <v>6682.282</v>
      </c>
      <c r="BA17" s="9">
        <v>7133.859</v>
      </c>
      <c r="BB17" s="9">
        <v>8329.155</v>
      </c>
      <c r="BC17" s="9">
        <v>7775.038</v>
      </c>
      <c r="BD17" s="9">
        <v>7299.289</v>
      </c>
      <c r="BE17" s="9">
        <v>7133.089</v>
      </c>
      <c r="BF17" s="9">
        <v>6115.823</v>
      </c>
      <c r="BG17" s="9">
        <v>5872.702</v>
      </c>
      <c r="BH17" s="9">
        <v>5594.461</v>
      </c>
      <c r="BI17" s="9">
        <v>6081.037</v>
      </c>
      <c r="BJ17" s="9">
        <v>6106.205</v>
      </c>
      <c r="BK17" s="9">
        <v>5729.925</v>
      </c>
      <c r="BL17" s="9">
        <v>6156.041</v>
      </c>
      <c r="BM17" s="9">
        <v>6994.257</v>
      </c>
      <c r="BN17" s="9">
        <v>7792.962</v>
      </c>
      <c r="BO17" s="9">
        <v>7644.896</v>
      </c>
      <c r="BP17" s="9">
        <v>6267.01</v>
      </c>
      <c r="BQ17" s="9">
        <v>6569.024</v>
      </c>
      <c r="BR17" s="9">
        <v>6086.027</v>
      </c>
      <c r="BS17" s="9">
        <v>5865.056</v>
      </c>
      <c r="BT17" s="9">
        <v>6007.93</v>
      </c>
      <c r="BU17" s="9">
        <v>6299.464</v>
      </c>
      <c r="BV17" s="9">
        <v>6135.982</v>
      </c>
      <c r="BW17" s="9">
        <v>5741.985</v>
      </c>
      <c r="BX17" s="9">
        <v>6159.82</v>
      </c>
      <c r="BY17" s="9">
        <v>6992.880999999999</v>
      </c>
      <c r="BZ17" s="9">
        <v>7625.144</v>
      </c>
      <c r="CA17" s="9">
        <v>7811.506</v>
      </c>
      <c r="CB17" s="9">
        <v>6825.579</v>
      </c>
      <c r="CC17" s="9">
        <v>6775.406000000001</v>
      </c>
      <c r="CD17" s="9">
        <v>5871.63</v>
      </c>
      <c r="CE17" s="9">
        <v>5950.409</v>
      </c>
      <c r="CF17" s="9">
        <v>5789.564</v>
      </c>
      <c r="CG17" s="9">
        <v>6057.4130000000005</v>
      </c>
      <c r="CH17" s="9">
        <v>6237.321</v>
      </c>
      <c r="CI17" s="9">
        <v>5919.089</v>
      </c>
      <c r="CJ17" s="9">
        <v>6524.889</v>
      </c>
      <c r="CK17" s="9">
        <v>6751.5160000000005</v>
      </c>
      <c r="CL17" s="9">
        <v>8762.824</v>
      </c>
      <c r="CM17" s="9">
        <v>8638.95</v>
      </c>
      <c r="CN17" s="9">
        <v>7394.036</v>
      </c>
      <c r="CO17" s="9">
        <v>7505.475</v>
      </c>
      <c r="CP17" s="9">
        <v>6507.132</v>
      </c>
      <c r="CQ17" s="9">
        <v>6235.117</v>
      </c>
      <c r="CR17" s="9">
        <v>5858.105</v>
      </c>
      <c r="CS17" s="9">
        <v>6152.32</v>
      </c>
      <c r="CT17" s="9">
        <v>6385.9580000000005</v>
      </c>
      <c r="CU17" s="9">
        <v>5997.506</v>
      </c>
      <c r="CV17" s="9">
        <v>6723</v>
      </c>
      <c r="CW17" s="9">
        <v>7423</v>
      </c>
      <c r="CX17" s="9">
        <v>8429</v>
      </c>
      <c r="CY17" s="9">
        <v>8147</v>
      </c>
      <c r="CZ17" s="9">
        <v>7433</v>
      </c>
      <c r="DA17" s="9">
        <v>7515</v>
      </c>
      <c r="DB17" s="9">
        <v>6533</v>
      </c>
      <c r="DC17" s="9">
        <v>6037</v>
      </c>
      <c r="DD17" s="9">
        <v>5776</v>
      </c>
      <c r="DE17" s="9">
        <v>6326</v>
      </c>
      <c r="DF17" s="9">
        <v>6295</v>
      </c>
      <c r="DG17" s="9">
        <v>5905</v>
      </c>
      <c r="DH17" s="9">
        <v>6546.435</v>
      </c>
      <c r="DI17" s="9">
        <v>7031.379</v>
      </c>
      <c r="DJ17" s="9">
        <v>7920.323</v>
      </c>
      <c r="DK17" s="9">
        <v>8007.569</v>
      </c>
      <c r="DL17" s="9">
        <v>8010.551</v>
      </c>
      <c r="DM17" s="9">
        <v>7377.001</v>
      </c>
      <c r="DN17" s="9">
        <v>6420.975</v>
      </c>
      <c r="DO17" s="9">
        <v>5968.792</v>
      </c>
      <c r="DP17" s="9">
        <v>5883.542</v>
      </c>
      <c r="DQ17" s="9">
        <v>6247.646</v>
      </c>
      <c r="DR17" s="9">
        <v>6400.045</v>
      </c>
      <c r="DS17" s="9">
        <v>5951.822</v>
      </c>
    </row>
    <row r="18" spans="2:123" ht="15">
      <c r="B18" s="7">
        <v>10062</v>
      </c>
      <c r="C18" s="8" t="s">
        <v>17</v>
      </c>
      <c r="D18" s="9">
        <v>5809.04</v>
      </c>
      <c r="E18" s="9">
        <v>6279.75</v>
      </c>
      <c r="F18" s="9">
        <v>7906.57</v>
      </c>
      <c r="G18" s="9">
        <v>7294.94</v>
      </c>
      <c r="H18" s="9">
        <v>6066.02</v>
      </c>
      <c r="I18" s="9">
        <v>6243.8</v>
      </c>
      <c r="J18" s="9">
        <v>5377.69</v>
      </c>
      <c r="K18" s="9">
        <v>5075.06</v>
      </c>
      <c r="L18" s="9">
        <v>4768.14</v>
      </c>
      <c r="M18" s="9">
        <v>4933.63</v>
      </c>
      <c r="N18" s="9">
        <v>5068.17</v>
      </c>
      <c r="O18" s="9">
        <v>4741.54</v>
      </c>
      <c r="P18" s="9">
        <v>5314.15</v>
      </c>
      <c r="Q18" s="9">
        <v>6525.02</v>
      </c>
      <c r="R18" s="9">
        <v>7520.59</v>
      </c>
      <c r="S18" s="9">
        <v>7448.55</v>
      </c>
      <c r="T18" s="9">
        <v>6790.92</v>
      </c>
      <c r="U18" s="9">
        <v>6560.18</v>
      </c>
      <c r="V18" s="9">
        <v>5525.33</v>
      </c>
      <c r="W18" s="9">
        <v>5049.35</v>
      </c>
      <c r="X18" s="9">
        <v>4717.85</v>
      </c>
      <c r="Y18" s="9">
        <v>4708.69</v>
      </c>
      <c r="Z18" s="9">
        <v>4997.815</v>
      </c>
      <c r="AA18" s="9">
        <v>4542.25</v>
      </c>
      <c r="AB18" s="9">
        <v>5366</v>
      </c>
      <c r="AC18" s="9">
        <v>6514</v>
      </c>
      <c r="AD18" s="9">
        <v>7231</v>
      </c>
      <c r="AE18" s="9">
        <v>7197</v>
      </c>
      <c r="AF18" s="9">
        <v>6523</v>
      </c>
      <c r="AG18" s="9">
        <v>6497</v>
      </c>
      <c r="AH18" s="9">
        <v>5409</v>
      </c>
      <c r="AI18" s="9">
        <v>4990</v>
      </c>
      <c r="AJ18" s="9">
        <v>4753</v>
      </c>
      <c r="AK18" s="9">
        <v>5084</v>
      </c>
      <c r="AL18" s="9">
        <v>5162</v>
      </c>
      <c r="AM18" s="9">
        <v>4672</v>
      </c>
      <c r="AN18" s="9">
        <v>5706</v>
      </c>
      <c r="AO18" s="9">
        <v>6277</v>
      </c>
      <c r="AP18" s="9">
        <v>7158</v>
      </c>
      <c r="AQ18" s="9">
        <v>7668</v>
      </c>
      <c r="AR18" s="9">
        <v>6448</v>
      </c>
      <c r="AS18" s="9">
        <v>6484</v>
      </c>
      <c r="AT18" s="9">
        <v>5733</v>
      </c>
      <c r="AU18" s="9">
        <v>5108</v>
      </c>
      <c r="AV18" s="9">
        <v>4766</v>
      </c>
      <c r="AW18" s="9">
        <v>5325</v>
      </c>
      <c r="AX18" s="9">
        <v>5286</v>
      </c>
      <c r="AY18" s="9">
        <v>4994</v>
      </c>
      <c r="AZ18" s="9">
        <v>6076.01</v>
      </c>
      <c r="BA18" s="9">
        <v>6678.25</v>
      </c>
      <c r="BB18" s="9">
        <v>7950.73</v>
      </c>
      <c r="BC18" s="9">
        <v>7569.93</v>
      </c>
      <c r="BD18" s="9">
        <v>7348.5</v>
      </c>
      <c r="BE18" s="9">
        <v>6990.87</v>
      </c>
      <c r="BF18" s="9">
        <v>5673.42</v>
      </c>
      <c r="BG18" s="9">
        <v>5079.08</v>
      </c>
      <c r="BH18" s="9">
        <v>4946.44</v>
      </c>
      <c r="BI18" s="9">
        <v>5433.58</v>
      </c>
      <c r="BJ18" s="9">
        <v>5172.54</v>
      </c>
      <c r="BK18" s="9">
        <v>4951.41</v>
      </c>
      <c r="BL18" s="9">
        <v>5669.162</v>
      </c>
      <c r="BM18" s="9">
        <v>6889.875</v>
      </c>
      <c r="BN18" s="9">
        <v>7741.076</v>
      </c>
      <c r="BO18" s="9">
        <v>7738.873</v>
      </c>
      <c r="BP18" s="9">
        <v>6439.303</v>
      </c>
      <c r="BQ18" s="9">
        <v>6558.549</v>
      </c>
      <c r="BR18" s="9">
        <v>5615.001</v>
      </c>
      <c r="BS18" s="9">
        <v>5076.545</v>
      </c>
      <c r="BT18" s="9">
        <v>5159.528</v>
      </c>
      <c r="BU18" s="9">
        <v>5423.77</v>
      </c>
      <c r="BV18" s="9">
        <v>5238.28</v>
      </c>
      <c r="BW18" s="9">
        <v>4693.76</v>
      </c>
      <c r="BX18" s="9">
        <v>5487.16</v>
      </c>
      <c r="BY18" s="9">
        <v>6648.32</v>
      </c>
      <c r="BZ18" s="9">
        <v>7581.92</v>
      </c>
      <c r="CA18" s="9">
        <v>7934.18</v>
      </c>
      <c r="CB18" s="9">
        <v>6887.958830624</v>
      </c>
      <c r="CC18" s="9">
        <v>6906.33561009</v>
      </c>
      <c r="CD18" s="9">
        <v>5389.368204376</v>
      </c>
      <c r="CE18" s="9">
        <v>5211.48910675</v>
      </c>
      <c r="CF18" s="9">
        <v>5304.584077222</v>
      </c>
      <c r="CG18" s="9">
        <v>5237.913216539</v>
      </c>
      <c r="CH18" s="9">
        <v>5598.370400354</v>
      </c>
      <c r="CI18" s="9">
        <v>5070.542622266</v>
      </c>
      <c r="CJ18" s="9">
        <v>6120.450114733</v>
      </c>
      <c r="CK18" s="9">
        <v>6569.435320648</v>
      </c>
      <c r="CL18" s="9">
        <v>8484.107397474001</v>
      </c>
      <c r="CM18" s="9">
        <v>8888.298175066</v>
      </c>
      <c r="CN18" s="9">
        <v>7483.363465435</v>
      </c>
      <c r="CO18" s="9">
        <v>7544.5638407589995</v>
      </c>
      <c r="CP18" s="9">
        <v>6221.142970277</v>
      </c>
      <c r="CQ18" s="9">
        <v>5502.83376873</v>
      </c>
      <c r="CR18" s="9">
        <v>5121.892745333</v>
      </c>
      <c r="CS18" s="9">
        <v>5674.572433071</v>
      </c>
      <c r="CT18" s="9">
        <v>5677.403053744</v>
      </c>
      <c r="CU18" s="9">
        <v>5153.693693947001</v>
      </c>
      <c r="CV18" s="9">
        <v>6219</v>
      </c>
      <c r="CW18" s="9">
        <v>6972</v>
      </c>
      <c r="CX18" s="9">
        <v>7979</v>
      </c>
      <c r="CY18" s="9">
        <v>8090</v>
      </c>
      <c r="CZ18" s="9">
        <v>7547</v>
      </c>
      <c r="DA18" s="9">
        <v>7576</v>
      </c>
      <c r="DB18" s="9">
        <v>5910</v>
      </c>
      <c r="DC18" s="9">
        <v>5411</v>
      </c>
      <c r="DD18" s="9">
        <v>5333</v>
      </c>
      <c r="DE18" s="9">
        <v>5701</v>
      </c>
      <c r="DF18" s="9">
        <v>5761</v>
      </c>
      <c r="DG18" s="9">
        <v>5022</v>
      </c>
      <c r="DH18" s="9">
        <v>6379.128</v>
      </c>
      <c r="DI18" s="9">
        <v>6914.445</v>
      </c>
      <c r="DJ18" s="9">
        <v>7727.643</v>
      </c>
      <c r="DK18" s="9">
        <v>8005.748</v>
      </c>
      <c r="DL18" s="9">
        <v>7964.635</v>
      </c>
      <c r="DM18" s="9">
        <v>7641.281</v>
      </c>
      <c r="DN18" s="9">
        <v>6160.54</v>
      </c>
      <c r="DO18" s="9">
        <v>5341.622</v>
      </c>
      <c r="DP18" s="9">
        <v>5320.226</v>
      </c>
      <c r="DQ18" s="9">
        <v>5367.225</v>
      </c>
      <c r="DR18" s="9">
        <v>5544.769</v>
      </c>
      <c r="DS18" s="9">
        <v>5128.895</v>
      </c>
    </row>
    <row r="19" spans="2:123" ht="15">
      <c r="B19" s="7">
        <v>10064</v>
      </c>
      <c r="C19" s="8" t="s">
        <v>18</v>
      </c>
      <c r="D19" s="9">
        <v>9445.605999999994</v>
      </c>
      <c r="E19" s="9">
        <v>10335.493999999997</v>
      </c>
      <c r="F19" s="9">
        <v>13049.534999999993</v>
      </c>
      <c r="G19" s="9">
        <v>11938.34</v>
      </c>
      <c r="H19" s="9">
        <v>10459.464000000005</v>
      </c>
      <c r="I19" s="9">
        <v>10422.305999999995</v>
      </c>
      <c r="J19" s="9">
        <v>9451.385000000002</v>
      </c>
      <c r="K19" s="9">
        <v>9040.822000000004</v>
      </c>
      <c r="L19" s="9">
        <v>8493.429000000002</v>
      </c>
      <c r="M19" s="9">
        <v>9802.257999999996</v>
      </c>
      <c r="N19" s="9">
        <v>9731.738000000001</v>
      </c>
      <c r="O19" s="9">
        <v>8449.004000000004</v>
      </c>
      <c r="P19" s="9">
        <v>9001.272999999994</v>
      </c>
      <c r="Q19" s="9">
        <v>10780.12</v>
      </c>
      <c r="R19" s="9">
        <v>11974.954999999993</v>
      </c>
      <c r="S19" s="9">
        <v>12451.965999999997</v>
      </c>
      <c r="T19" s="9">
        <v>10810.540999999997</v>
      </c>
      <c r="U19" s="9">
        <v>10611.523</v>
      </c>
      <c r="V19" s="9">
        <v>9561.974000000004</v>
      </c>
      <c r="W19" s="9">
        <v>8789.488</v>
      </c>
      <c r="X19" s="9">
        <v>8485.056999999999</v>
      </c>
      <c r="Y19" s="9">
        <v>9781.332999999995</v>
      </c>
      <c r="Z19" s="9">
        <v>9860.068</v>
      </c>
      <c r="AA19" s="9">
        <v>8416.749000000005</v>
      </c>
      <c r="AB19" s="9">
        <v>8864</v>
      </c>
      <c r="AC19" s="9">
        <v>10736</v>
      </c>
      <c r="AD19" s="9">
        <v>12476</v>
      </c>
      <c r="AE19" s="9">
        <v>11885</v>
      </c>
      <c r="AF19" s="9">
        <v>10777</v>
      </c>
      <c r="AG19" s="9">
        <v>10121</v>
      </c>
      <c r="AH19" s="9">
        <v>8716</v>
      </c>
      <c r="AI19" s="9">
        <v>8734</v>
      </c>
      <c r="AJ19" s="9">
        <v>8703</v>
      </c>
      <c r="AK19" s="9">
        <v>10267</v>
      </c>
      <c r="AL19" s="9">
        <v>10107</v>
      </c>
      <c r="AM19" s="9">
        <v>8347</v>
      </c>
      <c r="AN19" s="9">
        <v>8982</v>
      </c>
      <c r="AO19" s="9">
        <v>9757</v>
      </c>
      <c r="AP19" s="9">
        <v>11678</v>
      </c>
      <c r="AQ19" s="9">
        <v>13872</v>
      </c>
      <c r="AR19" s="9">
        <v>10624</v>
      </c>
      <c r="AS19" s="9">
        <v>10076</v>
      </c>
      <c r="AT19" s="9">
        <v>9028</v>
      </c>
      <c r="AU19" s="9">
        <v>8603</v>
      </c>
      <c r="AV19" s="9">
        <v>8917</v>
      </c>
      <c r="AW19" s="9">
        <v>10520</v>
      </c>
      <c r="AX19" s="9">
        <v>10319</v>
      </c>
      <c r="AY19" s="9">
        <v>8589</v>
      </c>
      <c r="AZ19" s="9">
        <v>9250.569</v>
      </c>
      <c r="BA19" s="9">
        <v>10264.24</v>
      </c>
      <c r="BB19" s="9">
        <v>12831.014</v>
      </c>
      <c r="BC19" s="9">
        <v>12102.056</v>
      </c>
      <c r="BD19" s="9">
        <v>10305.835</v>
      </c>
      <c r="BE19" s="9">
        <v>9862.647</v>
      </c>
      <c r="BF19" s="9">
        <v>8936.063</v>
      </c>
      <c r="BG19" s="9">
        <v>8603.846</v>
      </c>
      <c r="BH19" s="9">
        <v>8443.347</v>
      </c>
      <c r="BI19" s="9">
        <v>10348.335</v>
      </c>
      <c r="BJ19" s="9">
        <v>9126.685</v>
      </c>
      <c r="BK19" s="9">
        <v>8373.121</v>
      </c>
      <c r="BL19" s="9">
        <v>8401.563</v>
      </c>
      <c r="BM19" s="9">
        <v>10250.049</v>
      </c>
      <c r="BN19" s="9">
        <v>11088.214</v>
      </c>
      <c r="BO19" s="9">
        <v>11617.034</v>
      </c>
      <c r="BP19" s="9">
        <v>9144.374</v>
      </c>
      <c r="BQ19" s="9">
        <v>9106.892</v>
      </c>
      <c r="BR19" s="9">
        <v>8559.338</v>
      </c>
      <c r="BS19" s="9">
        <v>8300.321</v>
      </c>
      <c r="BT19" s="9">
        <v>9410.896</v>
      </c>
      <c r="BU19" s="9">
        <v>9764.715</v>
      </c>
      <c r="BV19" s="9">
        <v>9751.691</v>
      </c>
      <c r="BW19" s="9">
        <v>8456.621</v>
      </c>
      <c r="BX19" s="9">
        <v>8435.25971634</v>
      </c>
      <c r="BY19" s="9">
        <v>10677.799049046</v>
      </c>
      <c r="BZ19" s="9">
        <v>12537.588904170001</v>
      </c>
      <c r="CA19" s="9">
        <v>12164.67971986</v>
      </c>
      <c r="CB19" s="9">
        <v>10309.161703237001</v>
      </c>
      <c r="CC19" s="9">
        <v>9868.839039949</v>
      </c>
      <c r="CD19" s="9">
        <v>8464.888655892999</v>
      </c>
      <c r="CE19" s="9">
        <v>8352.61526674</v>
      </c>
      <c r="CF19" s="9">
        <v>9421.542348969</v>
      </c>
      <c r="CG19" s="9">
        <v>10054.10717638</v>
      </c>
      <c r="CH19" s="9">
        <v>10027.564663156001</v>
      </c>
      <c r="CI19" s="9">
        <v>8211.839643926</v>
      </c>
      <c r="CJ19" s="9">
        <v>8682.126301221</v>
      </c>
      <c r="CK19" s="9">
        <v>9588.346450127</v>
      </c>
      <c r="CL19" s="9">
        <v>13053.026610899</v>
      </c>
      <c r="CM19" s="9">
        <v>13568.918560153</v>
      </c>
      <c r="CN19" s="9">
        <v>10380.185127998</v>
      </c>
      <c r="CO19" s="9">
        <v>9593.279535099</v>
      </c>
      <c r="CP19" s="9">
        <v>8882.753865282999</v>
      </c>
      <c r="CQ19" s="9">
        <v>8690.32766996</v>
      </c>
      <c r="CR19" s="9">
        <v>9009.245061647</v>
      </c>
      <c r="CS19" s="9">
        <v>11000.829989054</v>
      </c>
      <c r="CT19" s="9">
        <v>10268.208395185</v>
      </c>
      <c r="CU19" s="9">
        <v>8922.20960953</v>
      </c>
      <c r="CV19" s="9">
        <v>9379</v>
      </c>
      <c r="CW19" s="9">
        <v>9976</v>
      </c>
      <c r="CX19" s="9">
        <v>12114</v>
      </c>
      <c r="CY19" s="9">
        <v>11266</v>
      </c>
      <c r="CZ19" s="9">
        <v>10213</v>
      </c>
      <c r="DA19" s="9">
        <v>10411</v>
      </c>
      <c r="DB19" s="9">
        <v>8991</v>
      </c>
      <c r="DC19" s="9">
        <v>8757</v>
      </c>
      <c r="DD19" s="9">
        <v>8938</v>
      </c>
      <c r="DE19" s="9">
        <v>10600</v>
      </c>
      <c r="DF19" s="9">
        <v>9816</v>
      </c>
      <c r="DG19" s="9">
        <v>8287</v>
      </c>
      <c r="DH19" s="9">
        <v>8888.584</v>
      </c>
      <c r="DI19" s="9">
        <v>10178.636</v>
      </c>
      <c r="DJ19" s="9">
        <v>11986.363</v>
      </c>
      <c r="DK19" s="9">
        <v>12039.034</v>
      </c>
      <c r="DL19" s="9">
        <v>10797.819</v>
      </c>
      <c r="DM19" s="9">
        <v>10396.957</v>
      </c>
      <c r="DN19" s="9">
        <v>8691.524</v>
      </c>
      <c r="DO19" s="9">
        <v>8646.23</v>
      </c>
      <c r="DP19" s="9">
        <v>8677.891</v>
      </c>
      <c r="DQ19" s="9">
        <v>10200.949</v>
      </c>
      <c r="DR19" s="9">
        <v>10193.907</v>
      </c>
      <c r="DS19" s="9">
        <v>8718.69</v>
      </c>
    </row>
    <row r="20" spans="2:123" ht="15">
      <c r="B20" s="7">
        <v>10065</v>
      </c>
      <c r="C20" s="8" t="s">
        <v>19</v>
      </c>
      <c r="D20" s="9">
        <v>1684.61</v>
      </c>
      <c r="E20" s="9">
        <v>1852.515</v>
      </c>
      <c r="F20" s="9">
        <v>2567.725</v>
      </c>
      <c r="G20" s="9">
        <v>2170.64</v>
      </c>
      <c r="H20" s="9">
        <v>1719.535</v>
      </c>
      <c r="I20" s="9">
        <v>1745.595</v>
      </c>
      <c r="J20" s="9">
        <v>1574.655</v>
      </c>
      <c r="K20" s="9">
        <v>1439.715</v>
      </c>
      <c r="L20" s="9">
        <v>1325.315</v>
      </c>
      <c r="M20" s="9">
        <v>1423.35</v>
      </c>
      <c r="N20" s="9">
        <v>1420.15</v>
      </c>
      <c r="O20" s="9">
        <v>1307.62</v>
      </c>
      <c r="P20" s="9">
        <v>1505.84</v>
      </c>
      <c r="Q20" s="9">
        <v>1801.44</v>
      </c>
      <c r="R20" s="9">
        <v>2191.26</v>
      </c>
      <c r="S20" s="9">
        <v>2148.49</v>
      </c>
      <c r="T20" s="9">
        <v>1931.36</v>
      </c>
      <c r="U20" s="9">
        <v>1951.15</v>
      </c>
      <c r="V20" s="9">
        <v>1713.12</v>
      </c>
      <c r="W20" s="9">
        <v>1442.52</v>
      </c>
      <c r="X20" s="9">
        <v>1317.69</v>
      </c>
      <c r="Y20" s="9">
        <v>1334.725</v>
      </c>
      <c r="Z20" s="9">
        <v>1378.05</v>
      </c>
      <c r="AA20" s="9">
        <v>1284.46</v>
      </c>
      <c r="AB20" s="9">
        <v>1380</v>
      </c>
      <c r="AC20" s="9">
        <v>1827</v>
      </c>
      <c r="AD20" s="9">
        <v>2174</v>
      </c>
      <c r="AE20" s="9">
        <v>2142</v>
      </c>
      <c r="AF20" s="9">
        <v>1913</v>
      </c>
      <c r="AG20" s="9">
        <v>1857</v>
      </c>
      <c r="AH20" s="9">
        <v>1437</v>
      </c>
      <c r="AI20" s="9">
        <v>1381</v>
      </c>
      <c r="AJ20" s="9">
        <v>1295</v>
      </c>
      <c r="AK20" s="9">
        <v>1287</v>
      </c>
      <c r="AL20" s="9">
        <v>1353</v>
      </c>
      <c r="AM20" s="9">
        <v>1225</v>
      </c>
      <c r="AN20" s="9">
        <v>1405</v>
      </c>
      <c r="AO20" s="9">
        <v>1645</v>
      </c>
      <c r="AP20" s="9">
        <v>2041</v>
      </c>
      <c r="AQ20" s="9">
        <v>2382</v>
      </c>
      <c r="AR20" s="9">
        <v>1755</v>
      </c>
      <c r="AS20" s="9">
        <v>1733</v>
      </c>
      <c r="AT20" s="9">
        <v>1507</v>
      </c>
      <c r="AU20" s="9">
        <v>1341</v>
      </c>
      <c r="AV20" s="9">
        <v>1270</v>
      </c>
      <c r="AW20" s="9">
        <v>1381</v>
      </c>
      <c r="AX20" s="9">
        <v>1407</v>
      </c>
      <c r="AY20" s="9">
        <v>1284</v>
      </c>
      <c r="AZ20" s="9">
        <v>1503.25</v>
      </c>
      <c r="BA20" s="9">
        <v>1724.44</v>
      </c>
      <c r="BB20" s="9">
        <v>2353.63</v>
      </c>
      <c r="BC20" s="9">
        <v>2177.78</v>
      </c>
      <c r="BD20" s="9">
        <v>2120.25</v>
      </c>
      <c r="BE20" s="9">
        <v>1874.265</v>
      </c>
      <c r="BF20" s="9">
        <v>1546.085</v>
      </c>
      <c r="BG20" s="9">
        <v>1366.98</v>
      </c>
      <c r="BH20" s="9">
        <v>1326.74</v>
      </c>
      <c r="BI20" s="9">
        <v>1451.05</v>
      </c>
      <c r="BJ20" s="9">
        <v>1501.81</v>
      </c>
      <c r="BK20" s="9">
        <v>1317.905</v>
      </c>
      <c r="BL20" s="9">
        <v>1416.02</v>
      </c>
      <c r="BM20" s="9">
        <v>1955.69</v>
      </c>
      <c r="BN20" s="9">
        <v>2209.81</v>
      </c>
      <c r="BO20" s="9">
        <v>2196.16</v>
      </c>
      <c r="BP20" s="9">
        <v>1709.92</v>
      </c>
      <c r="BQ20" s="9">
        <v>1678.29</v>
      </c>
      <c r="BR20" s="9">
        <v>1583.23</v>
      </c>
      <c r="BS20" s="9">
        <v>1418.528</v>
      </c>
      <c r="BT20" s="9">
        <v>1436.632</v>
      </c>
      <c r="BU20" s="9">
        <v>1581.116</v>
      </c>
      <c r="BV20" s="9">
        <v>1545.852</v>
      </c>
      <c r="BW20" s="9">
        <v>1373.463</v>
      </c>
      <c r="BX20" s="9">
        <v>1485.533999876</v>
      </c>
      <c r="BY20" s="9">
        <v>1891.423</v>
      </c>
      <c r="BZ20" s="9">
        <v>2180.692999876</v>
      </c>
      <c r="CA20" s="9">
        <v>2397.294999876</v>
      </c>
      <c r="CB20" s="9">
        <v>1824.0539996549999</v>
      </c>
      <c r="CC20" s="9">
        <v>1912.895000276</v>
      </c>
      <c r="CD20" s="9">
        <v>1455.73299981</v>
      </c>
      <c r="CE20" s="9">
        <v>1394.232999876</v>
      </c>
      <c r="CF20" s="9">
        <v>1430.6879998099998</v>
      </c>
      <c r="CG20" s="9">
        <v>1462.299999876</v>
      </c>
      <c r="CH20" s="9">
        <v>1556.809999876</v>
      </c>
      <c r="CI20" s="9">
        <v>1382.41999981</v>
      </c>
      <c r="CJ20" s="9">
        <v>1565.376999876</v>
      </c>
      <c r="CK20" s="9">
        <v>1677.971</v>
      </c>
      <c r="CL20" s="9">
        <v>2593.310999876</v>
      </c>
      <c r="CM20" s="9">
        <v>2944.096999876</v>
      </c>
      <c r="CN20" s="9">
        <v>2374.6370002199997</v>
      </c>
      <c r="CO20" s="9">
        <v>2087.302000276</v>
      </c>
      <c r="CP20" s="9">
        <v>1758.11799981</v>
      </c>
      <c r="CQ20" s="9">
        <v>1557.706999876</v>
      </c>
      <c r="CR20" s="9">
        <v>1502.1299998099998</v>
      </c>
      <c r="CS20" s="9">
        <v>1604.471999876</v>
      </c>
      <c r="CT20" s="9">
        <v>1706.136999876</v>
      </c>
      <c r="CU20" s="9">
        <v>1231.56399981</v>
      </c>
      <c r="CV20" s="9">
        <v>1701</v>
      </c>
      <c r="CW20" s="9">
        <v>2000</v>
      </c>
      <c r="CX20" s="9">
        <v>2663</v>
      </c>
      <c r="CY20" s="9">
        <v>2493</v>
      </c>
      <c r="CZ20" s="9">
        <v>2233</v>
      </c>
      <c r="DA20" s="9">
        <v>2279</v>
      </c>
      <c r="DB20" s="9">
        <v>1869</v>
      </c>
      <c r="DC20" s="9">
        <v>1632</v>
      </c>
      <c r="DD20" s="9">
        <v>1637</v>
      </c>
      <c r="DE20" s="9">
        <v>1864</v>
      </c>
      <c r="DF20" s="9">
        <v>1792</v>
      </c>
      <c r="DG20" s="9">
        <v>1566</v>
      </c>
      <c r="DH20" s="9">
        <v>1737.39</v>
      </c>
      <c r="DI20" s="9">
        <v>2083.108</v>
      </c>
      <c r="DJ20" s="9">
        <v>2482.822</v>
      </c>
      <c r="DK20" s="9">
        <v>2629.822</v>
      </c>
      <c r="DL20" s="9">
        <v>2727.491</v>
      </c>
      <c r="DM20" s="9">
        <v>2710.325</v>
      </c>
      <c r="DN20" s="9">
        <v>2220.122</v>
      </c>
      <c r="DO20" s="9">
        <v>2496.595</v>
      </c>
      <c r="DP20" s="9">
        <v>2510.474</v>
      </c>
      <c r="DQ20" s="9">
        <v>2603.356</v>
      </c>
      <c r="DR20" s="9">
        <v>2757.743</v>
      </c>
      <c r="DS20" s="9">
        <v>2537.64</v>
      </c>
    </row>
    <row r="21" spans="2:123" ht="15">
      <c r="B21" s="7">
        <v>10066</v>
      </c>
      <c r="C21" s="8" t="s">
        <v>20</v>
      </c>
      <c r="D21" s="9">
        <v>22026.051994999998</v>
      </c>
      <c r="E21" s="9">
        <v>24688.62445949999</v>
      </c>
      <c r="F21" s="9">
        <v>33365.373009</v>
      </c>
      <c r="G21" s="9">
        <v>26713.424006999998</v>
      </c>
      <c r="H21" s="9">
        <v>24169.859009</v>
      </c>
      <c r="I21" s="9">
        <v>25700.329996999997</v>
      </c>
      <c r="J21" s="9">
        <v>23285.054018</v>
      </c>
      <c r="K21" s="9">
        <v>21279.227009</v>
      </c>
      <c r="L21" s="9">
        <v>19046.455004000003</v>
      </c>
      <c r="M21" s="9">
        <v>18366.339005</v>
      </c>
      <c r="N21" s="9">
        <v>19007.912</v>
      </c>
      <c r="O21" s="9">
        <v>18307.145993000002</v>
      </c>
      <c r="P21" s="9">
        <v>21483.902</v>
      </c>
      <c r="Q21" s="9">
        <v>26154.887</v>
      </c>
      <c r="R21" s="9">
        <v>28638.445</v>
      </c>
      <c r="S21" s="9">
        <v>29288.064</v>
      </c>
      <c r="T21" s="9">
        <v>27442.858</v>
      </c>
      <c r="U21" s="9">
        <v>26985.374</v>
      </c>
      <c r="V21" s="9">
        <v>24027.369</v>
      </c>
      <c r="W21" s="9">
        <v>20450.794</v>
      </c>
      <c r="X21" s="9">
        <v>18058.736</v>
      </c>
      <c r="Y21" s="9">
        <v>17540.456</v>
      </c>
      <c r="Z21" s="9">
        <v>18429.108</v>
      </c>
      <c r="AA21" s="9">
        <v>18029.936</v>
      </c>
      <c r="AB21" s="9">
        <v>21072</v>
      </c>
      <c r="AC21" s="9">
        <v>26369</v>
      </c>
      <c r="AD21" s="9">
        <v>30157</v>
      </c>
      <c r="AE21" s="9">
        <v>29788</v>
      </c>
      <c r="AF21" s="9">
        <v>26329</v>
      </c>
      <c r="AG21" s="9">
        <v>27001</v>
      </c>
      <c r="AH21" s="9">
        <v>21377</v>
      </c>
      <c r="AI21" s="9">
        <v>19999</v>
      </c>
      <c r="AJ21" s="9">
        <v>18273</v>
      </c>
      <c r="AK21" s="9">
        <v>18085</v>
      </c>
      <c r="AL21" s="9">
        <v>19044</v>
      </c>
      <c r="AM21" s="9">
        <v>17720</v>
      </c>
      <c r="AN21" s="9">
        <v>21373</v>
      </c>
      <c r="AO21" s="9">
        <v>24053</v>
      </c>
      <c r="AP21" s="9">
        <v>28170</v>
      </c>
      <c r="AQ21" s="9">
        <v>30999</v>
      </c>
      <c r="AR21" s="9">
        <v>24277</v>
      </c>
      <c r="AS21" s="9">
        <v>24495</v>
      </c>
      <c r="AT21" s="9">
        <v>21419</v>
      </c>
      <c r="AU21" s="9">
        <v>19231</v>
      </c>
      <c r="AV21" s="9">
        <v>17657</v>
      </c>
      <c r="AW21" s="9">
        <v>18305</v>
      </c>
      <c r="AX21" s="9">
        <v>18550</v>
      </c>
      <c r="AY21" s="9">
        <v>17883</v>
      </c>
      <c r="AZ21" s="9">
        <v>22245.19</v>
      </c>
      <c r="BA21" s="9">
        <v>24864.48</v>
      </c>
      <c r="BB21" s="9">
        <v>30666.022</v>
      </c>
      <c r="BC21" s="9">
        <v>28237.586</v>
      </c>
      <c r="BD21" s="9">
        <v>26117.299</v>
      </c>
      <c r="BE21" s="9">
        <v>23852.106</v>
      </c>
      <c r="BF21" s="9">
        <v>20734.034</v>
      </c>
      <c r="BG21" s="9">
        <v>18777.925</v>
      </c>
      <c r="BH21" s="9">
        <v>17331.891</v>
      </c>
      <c r="BI21" s="9">
        <v>18588.23</v>
      </c>
      <c r="BJ21" s="9">
        <v>18836.609</v>
      </c>
      <c r="BK21" s="9">
        <v>17533.745</v>
      </c>
      <c r="BL21" s="9">
        <v>19371.736</v>
      </c>
      <c r="BM21" s="9">
        <v>24798.718</v>
      </c>
      <c r="BN21" s="9">
        <v>27074.122</v>
      </c>
      <c r="BO21" s="9">
        <v>26362.555</v>
      </c>
      <c r="BP21" s="9">
        <v>21511.164</v>
      </c>
      <c r="BQ21" s="9">
        <v>22410.311</v>
      </c>
      <c r="BR21" s="9">
        <v>21129.958</v>
      </c>
      <c r="BS21" s="9">
        <v>18507.388</v>
      </c>
      <c r="BT21" s="9">
        <v>18412.044</v>
      </c>
      <c r="BU21" s="9">
        <v>19018.402</v>
      </c>
      <c r="BV21" s="9">
        <v>18572.281</v>
      </c>
      <c r="BW21" s="9">
        <v>17533.527</v>
      </c>
      <c r="BX21" s="9">
        <v>19173.601000000002</v>
      </c>
      <c r="BY21" s="9">
        <v>25598.76</v>
      </c>
      <c r="BZ21" s="9">
        <v>28470.379000000004</v>
      </c>
      <c r="CA21" s="9">
        <v>27943.948999999997</v>
      </c>
      <c r="CB21" s="9">
        <v>23546.492000000002</v>
      </c>
      <c r="CC21" s="9">
        <v>23896.359</v>
      </c>
      <c r="CD21" s="9">
        <v>18946.718</v>
      </c>
      <c r="CE21" s="9">
        <v>17950.351000000002</v>
      </c>
      <c r="CF21" s="9">
        <v>17664.712</v>
      </c>
      <c r="CG21" s="9">
        <v>17543.112</v>
      </c>
      <c r="CH21" s="9">
        <v>18906.848</v>
      </c>
      <c r="CI21" s="9">
        <v>17533.745</v>
      </c>
      <c r="CJ21" s="9">
        <v>20664.775999999998</v>
      </c>
      <c r="CK21" s="9">
        <v>21903.613</v>
      </c>
      <c r="CL21" s="9">
        <v>31175.461000000003</v>
      </c>
      <c r="CM21" s="9">
        <v>31948.857</v>
      </c>
      <c r="CN21" s="9">
        <v>25960.392</v>
      </c>
      <c r="CO21" s="9">
        <v>25606.835</v>
      </c>
      <c r="CP21" s="9">
        <v>21634.739999999998</v>
      </c>
      <c r="CQ21" s="9">
        <v>19510.354</v>
      </c>
      <c r="CR21" s="9">
        <v>17840.696</v>
      </c>
      <c r="CS21" s="9">
        <v>18074.712</v>
      </c>
      <c r="CT21" s="9">
        <v>19521.731</v>
      </c>
      <c r="CU21" s="9">
        <v>18102.253</v>
      </c>
      <c r="CV21" s="9">
        <v>21643</v>
      </c>
      <c r="CW21" s="9">
        <v>25195</v>
      </c>
      <c r="CX21" s="9">
        <v>30231</v>
      </c>
      <c r="CY21" s="9">
        <v>27321</v>
      </c>
      <c r="CZ21" s="9">
        <v>26249</v>
      </c>
      <c r="DA21" s="9">
        <v>26254</v>
      </c>
      <c r="DB21" s="9">
        <v>22007</v>
      </c>
      <c r="DC21" s="9">
        <v>18704</v>
      </c>
      <c r="DD21" s="9">
        <v>18113</v>
      </c>
      <c r="DE21" s="9">
        <v>19332</v>
      </c>
      <c r="DF21" s="9">
        <v>19553</v>
      </c>
      <c r="DG21" s="9">
        <v>17408</v>
      </c>
      <c r="DH21" s="9">
        <v>21126.101</v>
      </c>
      <c r="DI21" s="9">
        <v>23869.479</v>
      </c>
      <c r="DJ21" s="9">
        <v>27646.356</v>
      </c>
      <c r="DK21" s="9">
        <v>28037.813</v>
      </c>
      <c r="DL21" s="9">
        <v>28313.462</v>
      </c>
      <c r="DM21" s="9">
        <v>25317.94</v>
      </c>
      <c r="DN21" s="9">
        <v>20418.023</v>
      </c>
      <c r="DO21" s="9">
        <v>18290.298</v>
      </c>
      <c r="DP21" s="9">
        <v>17358.978</v>
      </c>
      <c r="DQ21" s="9">
        <v>18255.848</v>
      </c>
      <c r="DR21" s="9">
        <v>18753.47</v>
      </c>
      <c r="DS21" s="9">
        <v>17873.57</v>
      </c>
    </row>
    <row r="22" spans="2:123" ht="15">
      <c r="B22" s="7">
        <v>10067</v>
      </c>
      <c r="C22" s="8" t="s">
        <v>21</v>
      </c>
      <c r="D22" s="9">
        <v>11312.072</v>
      </c>
      <c r="E22" s="9">
        <v>12030.356</v>
      </c>
      <c r="F22" s="9">
        <v>14770.704</v>
      </c>
      <c r="G22" s="9">
        <v>13353.747</v>
      </c>
      <c r="H22" s="9">
        <v>11401.895</v>
      </c>
      <c r="I22" s="9">
        <v>11533.5</v>
      </c>
      <c r="J22" s="9">
        <v>10587.401</v>
      </c>
      <c r="K22" s="9">
        <v>10226.72</v>
      </c>
      <c r="L22" s="9">
        <v>9153.179</v>
      </c>
      <c r="M22" s="9">
        <v>9911.465</v>
      </c>
      <c r="N22" s="9">
        <v>9976.54</v>
      </c>
      <c r="O22" s="9">
        <v>9469.355</v>
      </c>
      <c r="P22" s="9">
        <v>10851.661</v>
      </c>
      <c r="Q22" s="9">
        <v>13017.002</v>
      </c>
      <c r="R22" s="9">
        <v>13921.302</v>
      </c>
      <c r="S22" s="9">
        <v>14920.291</v>
      </c>
      <c r="T22" s="9">
        <v>13299.043</v>
      </c>
      <c r="U22" s="9">
        <v>12415.441</v>
      </c>
      <c r="V22" s="9">
        <v>11227.421</v>
      </c>
      <c r="W22" s="9">
        <v>10097.582</v>
      </c>
      <c r="X22" s="9">
        <v>9110.583</v>
      </c>
      <c r="Y22" s="9">
        <v>9479.197</v>
      </c>
      <c r="Z22" s="9">
        <v>10160.328</v>
      </c>
      <c r="AA22" s="9">
        <v>9751.834</v>
      </c>
      <c r="AB22" s="9">
        <v>10687</v>
      </c>
      <c r="AC22" s="9">
        <v>12681</v>
      </c>
      <c r="AD22" s="9">
        <v>13728</v>
      </c>
      <c r="AE22" s="9">
        <v>14344</v>
      </c>
      <c r="AF22" s="9">
        <v>12929</v>
      </c>
      <c r="AG22" s="9">
        <v>12535</v>
      </c>
      <c r="AH22" s="9">
        <v>10673</v>
      </c>
      <c r="AI22" s="9">
        <v>10308</v>
      </c>
      <c r="AJ22" s="9">
        <v>9444</v>
      </c>
      <c r="AK22" s="9">
        <v>10566</v>
      </c>
      <c r="AL22" s="9">
        <v>10496</v>
      </c>
      <c r="AM22" s="9">
        <v>9391</v>
      </c>
      <c r="AN22" s="9">
        <v>11101</v>
      </c>
      <c r="AO22" s="9">
        <v>12109</v>
      </c>
      <c r="AP22" s="9">
        <v>13608</v>
      </c>
      <c r="AQ22" s="9">
        <v>15556</v>
      </c>
      <c r="AR22" s="9">
        <v>12903</v>
      </c>
      <c r="AS22" s="9">
        <v>12198</v>
      </c>
      <c r="AT22" s="9">
        <v>10828</v>
      </c>
      <c r="AU22" s="9">
        <v>10371</v>
      </c>
      <c r="AV22" s="9">
        <v>9669</v>
      </c>
      <c r="AW22" s="9">
        <v>11071</v>
      </c>
      <c r="AX22" s="9">
        <v>10606</v>
      </c>
      <c r="AY22" s="9">
        <v>9811</v>
      </c>
      <c r="AZ22" s="9">
        <v>11360.653</v>
      </c>
      <c r="BA22" s="9">
        <v>12972.569</v>
      </c>
      <c r="BB22" s="9">
        <v>15447.475</v>
      </c>
      <c r="BC22" s="9">
        <v>14907.533</v>
      </c>
      <c r="BD22" s="9">
        <v>14306.97</v>
      </c>
      <c r="BE22" s="9">
        <v>12802.116</v>
      </c>
      <c r="BF22" s="9">
        <v>10788.471</v>
      </c>
      <c r="BG22" s="9">
        <v>10449.706</v>
      </c>
      <c r="BH22" s="9">
        <v>9704.157</v>
      </c>
      <c r="BI22" s="9">
        <v>11203.278</v>
      </c>
      <c r="BJ22" s="9">
        <v>10854.625</v>
      </c>
      <c r="BK22" s="9">
        <v>9923.853</v>
      </c>
      <c r="BL22" s="9">
        <v>10934.9</v>
      </c>
      <c r="BM22" s="9">
        <v>13227.214</v>
      </c>
      <c r="BN22" s="9">
        <v>13876.975</v>
      </c>
      <c r="BO22" s="9">
        <v>14742.23</v>
      </c>
      <c r="BP22" s="9">
        <v>11738.154</v>
      </c>
      <c r="BQ22" s="9">
        <v>11702.277</v>
      </c>
      <c r="BR22" s="9">
        <v>11187.42</v>
      </c>
      <c r="BS22" s="9">
        <v>10715.903</v>
      </c>
      <c r="BT22" s="9">
        <v>11146.868</v>
      </c>
      <c r="BU22" s="9">
        <v>11435.363</v>
      </c>
      <c r="BV22" s="9">
        <v>10933.508</v>
      </c>
      <c r="BW22" s="9">
        <v>9794.824</v>
      </c>
      <c r="BX22" s="9">
        <v>10746.30720193</v>
      </c>
      <c r="BY22" s="9">
        <v>12601.509609309001</v>
      </c>
      <c r="BZ22" s="9">
        <v>13883.483758356</v>
      </c>
      <c r="CA22" s="9">
        <v>14695.590428564</v>
      </c>
      <c r="CB22" s="9">
        <v>12402.941606653</v>
      </c>
      <c r="CC22" s="9">
        <v>11895.371703371</v>
      </c>
      <c r="CD22" s="9">
        <v>10147.176469216</v>
      </c>
      <c r="CE22" s="9">
        <v>10407.334364023</v>
      </c>
      <c r="CF22" s="9">
        <v>10261.79315758</v>
      </c>
      <c r="CG22" s="9">
        <v>10345.490349941001</v>
      </c>
      <c r="CH22" s="9">
        <v>10730.320873448</v>
      </c>
      <c r="CI22" s="9">
        <v>9745.245525233</v>
      </c>
      <c r="CJ22" s="9">
        <v>11031.982391329</v>
      </c>
      <c r="CK22" s="9">
        <v>11477.179492435002</v>
      </c>
      <c r="CL22" s="9">
        <v>15533.084228254</v>
      </c>
      <c r="CM22" s="9">
        <v>16764.990622669</v>
      </c>
      <c r="CN22" s="9">
        <v>13607.820853102001</v>
      </c>
      <c r="CO22" s="9">
        <v>12781.196347286</v>
      </c>
      <c r="CP22" s="9">
        <v>10701.536245982</v>
      </c>
      <c r="CQ22" s="9">
        <v>10368.135838102</v>
      </c>
      <c r="CR22" s="9">
        <v>9802.641147684</v>
      </c>
      <c r="CS22" s="9">
        <v>10771.875897431999</v>
      </c>
      <c r="CT22" s="9">
        <v>10649.195553726</v>
      </c>
      <c r="CU22" s="9">
        <v>9578.566037015</v>
      </c>
      <c r="CV22" s="9">
        <v>10741</v>
      </c>
      <c r="CW22" s="9">
        <v>12473</v>
      </c>
      <c r="CX22" s="9">
        <v>14619</v>
      </c>
      <c r="CY22" s="9">
        <v>14315</v>
      </c>
      <c r="CZ22" s="9">
        <v>13567</v>
      </c>
      <c r="DA22" s="9">
        <v>12757</v>
      </c>
      <c r="DB22" s="9">
        <v>11158</v>
      </c>
      <c r="DC22" s="9">
        <v>10403</v>
      </c>
      <c r="DD22" s="9">
        <v>9691</v>
      </c>
      <c r="DE22" s="9">
        <v>10921</v>
      </c>
      <c r="DF22" s="9">
        <v>11238</v>
      </c>
      <c r="DG22" s="9">
        <v>10235</v>
      </c>
      <c r="DH22" s="9">
        <v>11778.162</v>
      </c>
      <c r="DI22" s="9">
        <v>13329.819</v>
      </c>
      <c r="DJ22" s="9">
        <v>14731.686</v>
      </c>
      <c r="DK22" s="9">
        <v>15392.363</v>
      </c>
      <c r="DL22" s="9">
        <v>15863.943</v>
      </c>
      <c r="DM22" s="9">
        <v>14659.923</v>
      </c>
      <c r="DN22" s="9">
        <v>11520.45</v>
      </c>
      <c r="DO22" s="9">
        <v>11112.591</v>
      </c>
      <c r="DP22" s="9">
        <v>10649.164</v>
      </c>
      <c r="DQ22" s="9">
        <v>11028.617</v>
      </c>
      <c r="DR22" s="9">
        <v>11328.81</v>
      </c>
      <c r="DS22" s="9">
        <v>10342.894</v>
      </c>
    </row>
    <row r="23" spans="2:123" ht="15">
      <c r="B23" s="7">
        <v>10068</v>
      </c>
      <c r="C23" s="8" t="s">
        <v>22</v>
      </c>
      <c r="D23" s="9">
        <v>1972.01</v>
      </c>
      <c r="E23" s="9">
        <v>2147.16</v>
      </c>
      <c r="F23" s="9">
        <v>2745.56</v>
      </c>
      <c r="G23" s="9">
        <v>2414.95</v>
      </c>
      <c r="H23" s="9">
        <v>1986.42</v>
      </c>
      <c r="I23" s="9">
        <v>2039.16</v>
      </c>
      <c r="J23" s="9">
        <v>1793.62</v>
      </c>
      <c r="K23" s="9">
        <v>1671.25</v>
      </c>
      <c r="L23" s="9">
        <v>1586</v>
      </c>
      <c r="M23" s="9">
        <v>1741.71</v>
      </c>
      <c r="N23" s="9">
        <v>1709.73</v>
      </c>
      <c r="O23" s="9">
        <v>1547.444</v>
      </c>
      <c r="P23" s="9">
        <v>1801.76</v>
      </c>
      <c r="Q23" s="9">
        <v>2197.07</v>
      </c>
      <c r="R23" s="9">
        <v>2546.14</v>
      </c>
      <c r="S23" s="9">
        <v>2594.42</v>
      </c>
      <c r="T23" s="9">
        <v>2272.68</v>
      </c>
      <c r="U23" s="9">
        <v>2174.7</v>
      </c>
      <c r="V23" s="9">
        <v>1895.89</v>
      </c>
      <c r="W23" s="9">
        <v>1659.53</v>
      </c>
      <c r="X23" s="9">
        <v>1561.84</v>
      </c>
      <c r="Y23" s="9">
        <v>1623.38</v>
      </c>
      <c r="Z23" s="9">
        <v>1674.23</v>
      </c>
      <c r="AA23" s="9">
        <v>1537.14</v>
      </c>
      <c r="AB23" s="9">
        <v>1792</v>
      </c>
      <c r="AC23" s="9">
        <v>2189</v>
      </c>
      <c r="AD23" s="9">
        <v>2521</v>
      </c>
      <c r="AE23" s="9">
        <v>2513</v>
      </c>
      <c r="AF23" s="9">
        <v>2173</v>
      </c>
      <c r="AG23" s="9">
        <v>2137</v>
      </c>
      <c r="AH23" s="9">
        <v>1727</v>
      </c>
      <c r="AI23" s="9">
        <v>1601</v>
      </c>
      <c r="AJ23" s="9">
        <v>1498</v>
      </c>
      <c r="AK23" s="9">
        <v>1778</v>
      </c>
      <c r="AL23" s="9">
        <v>1749</v>
      </c>
      <c r="AM23" s="9">
        <v>1513</v>
      </c>
      <c r="AN23" s="9">
        <v>1788</v>
      </c>
      <c r="AO23" s="9">
        <v>2027</v>
      </c>
      <c r="AP23" s="9">
        <v>2331</v>
      </c>
      <c r="AQ23" s="9">
        <v>2579</v>
      </c>
      <c r="AR23" s="9">
        <v>2047</v>
      </c>
      <c r="AS23" s="9">
        <v>2005</v>
      </c>
      <c r="AT23" s="9">
        <v>1673</v>
      </c>
      <c r="AU23" s="9">
        <v>1549</v>
      </c>
      <c r="AV23" s="9">
        <v>1472</v>
      </c>
      <c r="AW23" s="9">
        <v>1737</v>
      </c>
      <c r="AX23" s="9">
        <v>1657</v>
      </c>
      <c r="AY23" s="9">
        <v>1559</v>
      </c>
      <c r="AZ23" s="9">
        <v>1835.7</v>
      </c>
      <c r="BA23" s="9">
        <v>2120.96</v>
      </c>
      <c r="BB23" s="9">
        <v>2597.19</v>
      </c>
      <c r="BC23" s="9">
        <v>2382.64</v>
      </c>
      <c r="BD23" s="9">
        <v>2278.46</v>
      </c>
      <c r="BE23" s="9">
        <v>2101.84</v>
      </c>
      <c r="BF23" s="9">
        <v>1682.61</v>
      </c>
      <c r="BG23" s="9">
        <v>1536.58</v>
      </c>
      <c r="BH23" s="9">
        <v>1450.04</v>
      </c>
      <c r="BI23" s="9">
        <v>1777.83</v>
      </c>
      <c r="BJ23" s="9">
        <v>1647.74</v>
      </c>
      <c r="BK23" s="9">
        <v>1462.12</v>
      </c>
      <c r="BL23" s="9">
        <v>1649.76</v>
      </c>
      <c r="BM23" s="9">
        <v>2148.94</v>
      </c>
      <c r="BN23" s="9">
        <v>2412.41</v>
      </c>
      <c r="BO23" s="9">
        <v>2385.61</v>
      </c>
      <c r="BP23" s="9">
        <v>1885.52</v>
      </c>
      <c r="BQ23" s="9">
        <v>1881.48</v>
      </c>
      <c r="BR23" s="9">
        <v>1648.08</v>
      </c>
      <c r="BS23" s="9">
        <v>1511.23</v>
      </c>
      <c r="BT23" s="9">
        <v>1628.3</v>
      </c>
      <c r="BU23" s="9">
        <v>1780.53</v>
      </c>
      <c r="BV23" s="9">
        <v>1659.47</v>
      </c>
      <c r="BW23" s="9">
        <v>1440.44</v>
      </c>
      <c r="BX23" s="9">
        <v>1606.42</v>
      </c>
      <c r="BY23" s="9">
        <v>2023.51</v>
      </c>
      <c r="BZ23" s="9">
        <v>2317.14</v>
      </c>
      <c r="CA23" s="9">
        <v>2376.29</v>
      </c>
      <c r="CB23" s="9">
        <v>1965.62</v>
      </c>
      <c r="CC23" s="9">
        <v>1891.56</v>
      </c>
      <c r="CD23" s="9">
        <v>1511.89</v>
      </c>
      <c r="CE23" s="9">
        <v>1466.87</v>
      </c>
      <c r="CF23" s="9">
        <v>1497.33</v>
      </c>
      <c r="CG23" s="9">
        <v>1575.93</v>
      </c>
      <c r="CH23" s="9">
        <v>1638.39</v>
      </c>
      <c r="CI23" s="9">
        <v>1419.27</v>
      </c>
      <c r="CJ23" s="9">
        <v>1672.93</v>
      </c>
      <c r="CK23" s="9">
        <v>1824.4</v>
      </c>
      <c r="CL23" s="9">
        <v>2563.31</v>
      </c>
      <c r="CM23" s="9">
        <v>2728.02</v>
      </c>
      <c r="CN23" s="9">
        <v>2177.42</v>
      </c>
      <c r="CO23" s="9">
        <v>2040.56</v>
      </c>
      <c r="CP23" s="9">
        <v>1689.45</v>
      </c>
      <c r="CQ23" s="9">
        <v>1526.6</v>
      </c>
      <c r="CR23" s="9">
        <v>1430.96</v>
      </c>
      <c r="CS23" s="9">
        <v>1699.26</v>
      </c>
      <c r="CT23" s="9">
        <v>1618.86</v>
      </c>
      <c r="CU23" s="9">
        <v>1438.57</v>
      </c>
      <c r="CV23" s="9">
        <v>1700</v>
      </c>
      <c r="CW23" s="9">
        <v>1961</v>
      </c>
      <c r="CX23" s="9">
        <v>2444</v>
      </c>
      <c r="CY23" s="9">
        <v>2270</v>
      </c>
      <c r="CZ23" s="9">
        <v>2061</v>
      </c>
      <c r="DA23" s="9">
        <v>1986</v>
      </c>
      <c r="DB23" s="9">
        <v>1647</v>
      </c>
      <c r="DC23" s="9">
        <v>1469</v>
      </c>
      <c r="DD23" s="9">
        <v>1393</v>
      </c>
      <c r="DE23" s="9">
        <v>1653</v>
      </c>
      <c r="DF23" s="9">
        <v>1568</v>
      </c>
      <c r="DG23" s="9">
        <v>1374</v>
      </c>
      <c r="DH23" s="9">
        <v>1647.44</v>
      </c>
      <c r="DI23" s="9">
        <v>1927.46</v>
      </c>
      <c r="DJ23" s="9">
        <v>2206.94</v>
      </c>
      <c r="DK23" s="9">
        <v>2226.46</v>
      </c>
      <c r="DL23" s="9">
        <v>2213.56</v>
      </c>
      <c r="DM23" s="9">
        <v>2075.84</v>
      </c>
      <c r="DN23" s="9">
        <v>1557.63</v>
      </c>
      <c r="DO23" s="9">
        <v>1422.67</v>
      </c>
      <c r="DP23" s="9">
        <v>1410.07</v>
      </c>
      <c r="DQ23" s="9">
        <v>1527.62</v>
      </c>
      <c r="DR23" s="9">
        <v>1549.53</v>
      </c>
      <c r="DS23" s="9">
        <v>1398.95</v>
      </c>
    </row>
    <row r="24" spans="2:123" ht="15">
      <c r="B24" s="7">
        <v>10070</v>
      </c>
      <c r="C24" s="8" t="s">
        <v>23</v>
      </c>
      <c r="D24" s="9">
        <v>238.411</v>
      </c>
      <c r="E24" s="9">
        <v>266.373</v>
      </c>
      <c r="F24" s="9">
        <v>354.821</v>
      </c>
      <c r="G24" s="9">
        <v>325.004</v>
      </c>
      <c r="H24" s="9">
        <v>274.155</v>
      </c>
      <c r="I24" s="9">
        <v>259.559</v>
      </c>
      <c r="J24" s="9">
        <v>234.387</v>
      </c>
      <c r="K24" s="9">
        <v>221.517</v>
      </c>
      <c r="L24" s="9">
        <v>203.06</v>
      </c>
      <c r="M24" s="9">
        <v>222.768</v>
      </c>
      <c r="N24" s="9">
        <v>214.828</v>
      </c>
      <c r="O24" s="9">
        <v>213.608</v>
      </c>
      <c r="P24" s="9">
        <v>228.983</v>
      </c>
      <c r="Q24" s="9">
        <v>297.198</v>
      </c>
      <c r="R24" s="9">
        <v>321.087</v>
      </c>
      <c r="S24" s="9">
        <v>337.943</v>
      </c>
      <c r="T24" s="9">
        <v>293.513</v>
      </c>
      <c r="U24" s="9">
        <v>281.697</v>
      </c>
      <c r="V24" s="9">
        <v>258.592</v>
      </c>
      <c r="W24" s="9">
        <v>224.311</v>
      </c>
      <c r="X24" s="9">
        <v>189.301</v>
      </c>
      <c r="Y24" s="9">
        <v>239.401</v>
      </c>
      <c r="Z24" s="9">
        <v>248.525</v>
      </c>
      <c r="AA24" s="9">
        <v>216.969</v>
      </c>
      <c r="AB24" s="9">
        <v>238</v>
      </c>
      <c r="AC24" s="9">
        <v>299</v>
      </c>
      <c r="AD24" s="9">
        <v>341</v>
      </c>
      <c r="AE24" s="9">
        <v>324</v>
      </c>
      <c r="AF24" s="9">
        <v>292</v>
      </c>
      <c r="AG24" s="9">
        <v>262</v>
      </c>
      <c r="AH24" s="9">
        <v>228</v>
      </c>
      <c r="AI24" s="9">
        <v>213</v>
      </c>
      <c r="AJ24" s="9">
        <v>194</v>
      </c>
      <c r="AK24" s="9">
        <v>246</v>
      </c>
      <c r="AL24" s="9">
        <v>245</v>
      </c>
      <c r="AM24" s="9">
        <v>207</v>
      </c>
      <c r="AN24" s="9">
        <v>232</v>
      </c>
      <c r="AO24" s="9">
        <v>257</v>
      </c>
      <c r="AP24" s="9">
        <v>319</v>
      </c>
      <c r="AQ24" s="9">
        <v>376</v>
      </c>
      <c r="AR24" s="9">
        <v>287</v>
      </c>
      <c r="AS24" s="9">
        <v>265</v>
      </c>
      <c r="AT24" s="9">
        <v>240</v>
      </c>
      <c r="AU24" s="9">
        <v>237</v>
      </c>
      <c r="AV24" s="9">
        <v>223</v>
      </c>
      <c r="AW24" s="9">
        <v>229</v>
      </c>
      <c r="AX24" s="9">
        <v>227</v>
      </c>
      <c r="AY24" s="9">
        <v>213</v>
      </c>
      <c r="AZ24" s="9">
        <v>245.677</v>
      </c>
      <c r="BA24" s="9">
        <v>281.708</v>
      </c>
      <c r="BB24" s="9">
        <v>351.687</v>
      </c>
      <c r="BC24" s="9">
        <v>338.149</v>
      </c>
      <c r="BD24" s="9">
        <v>289.34</v>
      </c>
      <c r="BE24" s="9">
        <v>268.985</v>
      </c>
      <c r="BF24" s="9">
        <v>241.306</v>
      </c>
      <c r="BG24" s="9">
        <v>242.171</v>
      </c>
      <c r="BH24" s="9">
        <v>218.697</v>
      </c>
      <c r="BI24" s="9">
        <v>232.803</v>
      </c>
      <c r="BJ24" s="9">
        <v>218.979</v>
      </c>
      <c r="BK24" s="9">
        <v>201.76</v>
      </c>
      <c r="BL24" s="9">
        <v>218.269</v>
      </c>
      <c r="BM24" s="9">
        <v>290.298</v>
      </c>
      <c r="BN24" s="9">
        <v>321.952</v>
      </c>
      <c r="BO24" s="9">
        <v>339.306</v>
      </c>
      <c r="BP24" s="9">
        <v>273.908</v>
      </c>
      <c r="BQ24" s="9">
        <v>260.928</v>
      </c>
      <c r="BR24" s="9">
        <v>248.925</v>
      </c>
      <c r="BS24" s="9">
        <v>212.259</v>
      </c>
      <c r="BT24" s="9">
        <v>223.295</v>
      </c>
      <c r="BU24" s="9">
        <v>235.002</v>
      </c>
      <c r="BV24" s="9">
        <v>233.108</v>
      </c>
      <c r="BW24" s="9">
        <v>204.441</v>
      </c>
      <c r="BX24" s="9">
        <v>201.376</v>
      </c>
      <c r="BY24" s="9">
        <v>292.812</v>
      </c>
      <c r="BZ24" s="9">
        <v>346.527</v>
      </c>
      <c r="CA24" s="9">
        <v>339.926</v>
      </c>
      <c r="CB24" s="9">
        <v>278.366</v>
      </c>
      <c r="CC24" s="9">
        <v>256.752</v>
      </c>
      <c r="CD24" s="9">
        <v>226.76</v>
      </c>
      <c r="CE24" s="9">
        <v>230.476</v>
      </c>
      <c r="CF24" s="9">
        <v>211.497</v>
      </c>
      <c r="CG24" s="9">
        <v>203.889</v>
      </c>
      <c r="CH24" s="9">
        <v>212.548</v>
      </c>
      <c r="CI24" s="9">
        <v>182.66</v>
      </c>
      <c r="CJ24" s="9">
        <v>199.886</v>
      </c>
      <c r="CK24" s="9">
        <v>239.873</v>
      </c>
      <c r="CL24" s="9">
        <v>337.645</v>
      </c>
      <c r="CM24" s="9">
        <v>384.331</v>
      </c>
      <c r="CN24" s="9">
        <v>278.093</v>
      </c>
      <c r="CO24" s="9">
        <v>247.728</v>
      </c>
      <c r="CP24" s="9">
        <v>231.418</v>
      </c>
      <c r="CQ24" s="9">
        <v>238.386</v>
      </c>
      <c r="CR24" s="9">
        <v>211.452</v>
      </c>
      <c r="CS24" s="9">
        <v>219.355</v>
      </c>
      <c r="CT24" s="9">
        <v>222.847</v>
      </c>
      <c r="CU24" s="9">
        <v>209.771</v>
      </c>
      <c r="CV24" s="9">
        <v>244</v>
      </c>
      <c r="CW24" s="9">
        <v>270</v>
      </c>
      <c r="CX24" s="9">
        <v>349</v>
      </c>
      <c r="CY24" s="9">
        <v>326</v>
      </c>
      <c r="CZ24" s="9">
        <v>291</v>
      </c>
      <c r="DA24" s="9">
        <v>282</v>
      </c>
      <c r="DB24" s="9">
        <v>236</v>
      </c>
      <c r="DC24" s="9">
        <v>208</v>
      </c>
      <c r="DD24" s="9">
        <v>206</v>
      </c>
      <c r="DE24" s="9">
        <v>266</v>
      </c>
      <c r="DF24" s="9">
        <v>245</v>
      </c>
      <c r="DG24" s="9">
        <v>206</v>
      </c>
      <c r="DH24" s="9">
        <v>238.566</v>
      </c>
      <c r="DI24" s="9">
        <v>287.474</v>
      </c>
      <c r="DJ24" s="9">
        <v>332.129</v>
      </c>
      <c r="DK24" s="9">
        <v>341.094</v>
      </c>
      <c r="DL24" s="9">
        <v>296.61</v>
      </c>
      <c r="DM24" s="9">
        <v>280.032</v>
      </c>
      <c r="DN24" s="9">
        <v>228.224</v>
      </c>
      <c r="DO24" s="9">
        <v>205.186</v>
      </c>
      <c r="DP24" s="9">
        <v>190.685</v>
      </c>
      <c r="DQ24" s="9">
        <v>231.13</v>
      </c>
      <c r="DR24" s="9">
        <v>242.166</v>
      </c>
      <c r="DS24" s="9">
        <v>223.304</v>
      </c>
    </row>
    <row r="25" spans="2:123" ht="15">
      <c r="B25" s="7">
        <v>10071</v>
      </c>
      <c r="C25" s="8" t="s">
        <v>24</v>
      </c>
      <c r="D25" s="9">
        <v>1448.16</v>
      </c>
      <c r="E25" s="9">
        <v>1604.57</v>
      </c>
      <c r="F25" s="9">
        <v>1881.41</v>
      </c>
      <c r="G25" s="9">
        <v>1447.92</v>
      </c>
      <c r="H25" s="9">
        <v>1250.53</v>
      </c>
      <c r="I25" s="9">
        <v>1382.62</v>
      </c>
      <c r="J25" s="9">
        <v>1247.14</v>
      </c>
      <c r="K25" s="9">
        <v>1265.7</v>
      </c>
      <c r="L25" s="9">
        <v>1066.62</v>
      </c>
      <c r="M25" s="9">
        <v>1130.49</v>
      </c>
      <c r="N25" s="9">
        <v>1133.29</v>
      </c>
      <c r="O25" s="9">
        <v>1085.48</v>
      </c>
      <c r="P25" s="9">
        <v>1256.47</v>
      </c>
      <c r="Q25" s="9">
        <v>1525.4</v>
      </c>
      <c r="R25" s="9">
        <v>1733.09</v>
      </c>
      <c r="S25" s="9">
        <v>1808.95</v>
      </c>
      <c r="T25" s="9">
        <v>1687.1</v>
      </c>
      <c r="U25" s="9">
        <v>1641.86</v>
      </c>
      <c r="V25" s="9">
        <v>1470.05</v>
      </c>
      <c r="W25" s="9">
        <v>1277.41</v>
      </c>
      <c r="X25" s="9">
        <v>1062.979</v>
      </c>
      <c r="Y25" s="9">
        <v>1052.85</v>
      </c>
      <c r="Z25" s="9">
        <v>1176.42</v>
      </c>
      <c r="AA25" s="9">
        <v>1133.42</v>
      </c>
      <c r="AB25" s="9">
        <v>1227</v>
      </c>
      <c r="AC25" s="9">
        <v>1490</v>
      </c>
      <c r="AD25" s="9">
        <v>1851</v>
      </c>
      <c r="AE25" s="9">
        <v>1791</v>
      </c>
      <c r="AF25" s="9">
        <v>1653</v>
      </c>
      <c r="AG25" s="9">
        <v>1717</v>
      </c>
      <c r="AH25" s="9">
        <v>1325</v>
      </c>
      <c r="AI25" s="9">
        <v>1222</v>
      </c>
      <c r="AJ25" s="9">
        <v>1120</v>
      </c>
      <c r="AK25" s="9">
        <v>1110</v>
      </c>
      <c r="AL25" s="9">
        <v>1155</v>
      </c>
      <c r="AM25" s="9">
        <v>1028</v>
      </c>
      <c r="AN25" s="9">
        <v>1241</v>
      </c>
      <c r="AO25" s="9">
        <v>1372</v>
      </c>
      <c r="AP25" s="9">
        <v>1752</v>
      </c>
      <c r="AQ25" s="9">
        <v>1961</v>
      </c>
      <c r="AR25" s="9">
        <v>1583</v>
      </c>
      <c r="AS25" s="9">
        <v>1489</v>
      </c>
      <c r="AT25" s="9">
        <v>1297</v>
      </c>
      <c r="AU25" s="9">
        <v>1155</v>
      </c>
      <c r="AV25" s="9">
        <v>1052</v>
      </c>
      <c r="AW25" s="9">
        <v>1095</v>
      </c>
      <c r="AX25" s="9">
        <v>1084</v>
      </c>
      <c r="AY25" s="9">
        <v>1092</v>
      </c>
      <c r="AZ25" s="9">
        <v>1372.28</v>
      </c>
      <c r="BA25" s="9">
        <v>1568.33</v>
      </c>
      <c r="BB25" s="9">
        <v>2098.51</v>
      </c>
      <c r="BC25" s="9">
        <v>1831.38</v>
      </c>
      <c r="BD25" s="9">
        <v>1539.25</v>
      </c>
      <c r="BE25" s="9">
        <v>1437.21</v>
      </c>
      <c r="BF25" s="9">
        <v>1249.9</v>
      </c>
      <c r="BG25" s="9">
        <v>1119.63</v>
      </c>
      <c r="BH25" s="9">
        <v>1028.51</v>
      </c>
      <c r="BI25" s="9">
        <v>1138.34</v>
      </c>
      <c r="BJ25" s="9">
        <v>1209.94</v>
      </c>
      <c r="BK25" s="9">
        <v>1147.66</v>
      </c>
      <c r="BL25" s="9">
        <v>1277.21</v>
      </c>
      <c r="BM25" s="9">
        <v>1516.017</v>
      </c>
      <c r="BN25" s="9">
        <v>1571.86</v>
      </c>
      <c r="BO25" s="9">
        <v>1678.07</v>
      </c>
      <c r="BP25" s="9">
        <v>1407.74</v>
      </c>
      <c r="BQ25" s="9">
        <v>1438.99</v>
      </c>
      <c r="BR25" s="9">
        <v>1380.17</v>
      </c>
      <c r="BS25" s="9">
        <v>1139.45</v>
      </c>
      <c r="BT25" s="9">
        <v>1107.27</v>
      </c>
      <c r="BU25" s="9">
        <v>1168.7</v>
      </c>
      <c r="BV25" s="9">
        <v>1099.37</v>
      </c>
      <c r="BW25" s="9">
        <v>1083.98</v>
      </c>
      <c r="BX25" s="9">
        <v>1191.03</v>
      </c>
      <c r="BY25" s="9">
        <v>1460.56</v>
      </c>
      <c r="BZ25" s="9">
        <v>1726.37</v>
      </c>
      <c r="CA25" s="9">
        <v>1803.66</v>
      </c>
      <c r="CB25" s="9">
        <v>1478.21</v>
      </c>
      <c r="CC25" s="9">
        <v>1512.59</v>
      </c>
      <c r="CD25" s="9">
        <v>1217.7</v>
      </c>
      <c r="CE25" s="9">
        <v>1174.66</v>
      </c>
      <c r="CF25" s="9">
        <v>1140.68</v>
      </c>
      <c r="CG25" s="9">
        <v>1106.3</v>
      </c>
      <c r="CH25" s="9">
        <v>1183.94</v>
      </c>
      <c r="CI25" s="9">
        <v>1063.57</v>
      </c>
      <c r="CJ25" s="9">
        <v>1228.58</v>
      </c>
      <c r="CK25" s="9">
        <v>1367.08</v>
      </c>
      <c r="CL25" s="9">
        <v>1956.11</v>
      </c>
      <c r="CM25" s="9">
        <v>2051.86</v>
      </c>
      <c r="CN25" s="9">
        <v>1564.97</v>
      </c>
      <c r="CO25" s="9">
        <v>1543.14</v>
      </c>
      <c r="CP25" s="9">
        <v>1362.82</v>
      </c>
      <c r="CQ25" s="9">
        <v>1182.27</v>
      </c>
      <c r="CR25" s="9">
        <v>1092.77</v>
      </c>
      <c r="CS25" s="9">
        <v>1108.97</v>
      </c>
      <c r="CT25" s="9">
        <v>1158.21</v>
      </c>
      <c r="CU25" s="9">
        <v>1073.7</v>
      </c>
      <c r="CV25" s="9">
        <v>1310</v>
      </c>
      <c r="CW25" s="9">
        <v>1469</v>
      </c>
      <c r="CX25" s="9">
        <v>1902</v>
      </c>
      <c r="CY25" s="9">
        <v>1706</v>
      </c>
      <c r="CZ25" s="9">
        <v>1637</v>
      </c>
      <c r="DA25" s="9">
        <v>1670</v>
      </c>
      <c r="DB25" s="9">
        <v>1388</v>
      </c>
      <c r="DC25" s="9">
        <v>1164</v>
      </c>
      <c r="DD25" s="9">
        <v>1095</v>
      </c>
      <c r="DE25" s="9">
        <v>1142</v>
      </c>
      <c r="DF25" s="9">
        <v>1133</v>
      </c>
      <c r="DG25" s="9">
        <v>1019</v>
      </c>
      <c r="DH25" s="9">
        <v>1258.11</v>
      </c>
      <c r="DI25" s="9">
        <v>1480.41</v>
      </c>
      <c r="DJ25" s="9">
        <v>1742.46</v>
      </c>
      <c r="DK25" s="9">
        <v>1819.9</v>
      </c>
      <c r="DL25" s="9">
        <v>1555.32</v>
      </c>
      <c r="DM25" s="9">
        <v>1726.26</v>
      </c>
      <c r="DN25" s="9">
        <v>1284.71</v>
      </c>
      <c r="DO25" s="9">
        <v>1137.5</v>
      </c>
      <c r="DP25" s="9">
        <v>1046.92</v>
      </c>
      <c r="DQ25" s="9">
        <v>1061.38</v>
      </c>
      <c r="DR25" s="9">
        <v>1111.86</v>
      </c>
      <c r="DS25" s="9">
        <v>1027.51</v>
      </c>
    </row>
    <row r="26" spans="2:123" ht="15">
      <c r="B26" s="7">
        <v>10072</v>
      </c>
      <c r="C26" s="8" t="s">
        <v>25</v>
      </c>
      <c r="D26" s="9">
        <v>19085.726</v>
      </c>
      <c r="E26" s="9">
        <v>18876.042</v>
      </c>
      <c r="F26" s="9">
        <v>23582.348</v>
      </c>
      <c r="G26" s="9">
        <v>21563.859</v>
      </c>
      <c r="H26" s="9">
        <v>18064.561</v>
      </c>
      <c r="I26" s="9">
        <v>18052.771</v>
      </c>
      <c r="J26" s="9">
        <v>16414.338</v>
      </c>
      <c r="K26" s="9">
        <v>15484.185</v>
      </c>
      <c r="L26" s="9">
        <v>14533.455</v>
      </c>
      <c r="M26" s="9">
        <v>16675.623</v>
      </c>
      <c r="N26" s="9">
        <v>15783.041</v>
      </c>
      <c r="O26" s="9">
        <v>15730.984</v>
      </c>
      <c r="P26" s="9">
        <v>17768.414</v>
      </c>
      <c r="Q26" s="9">
        <v>18787.31</v>
      </c>
      <c r="R26" s="9">
        <v>20926.4</v>
      </c>
      <c r="S26" s="9">
        <v>22228.673</v>
      </c>
      <c r="T26" s="9">
        <v>18617.756</v>
      </c>
      <c r="U26" s="9">
        <v>18132.44</v>
      </c>
      <c r="V26" s="9">
        <v>16179.812</v>
      </c>
      <c r="W26" s="9">
        <v>14797.927</v>
      </c>
      <c r="X26" s="9">
        <v>13765.241</v>
      </c>
      <c r="Y26" s="9">
        <v>14493.503</v>
      </c>
      <c r="Z26" s="9">
        <v>14990.941</v>
      </c>
      <c r="AA26" s="9">
        <v>16654.932</v>
      </c>
      <c r="AB26" s="9">
        <v>16725</v>
      </c>
      <c r="AC26" s="9">
        <v>18746</v>
      </c>
      <c r="AD26" s="9">
        <v>21061</v>
      </c>
      <c r="AE26" s="9">
        <v>22539</v>
      </c>
      <c r="AF26" s="9">
        <v>19009</v>
      </c>
      <c r="AG26" s="9">
        <v>17946</v>
      </c>
      <c r="AH26" s="9">
        <v>15309</v>
      </c>
      <c r="AI26" s="9">
        <v>14780</v>
      </c>
      <c r="AJ26" s="9">
        <v>14021</v>
      </c>
      <c r="AK26" s="9">
        <v>16261</v>
      </c>
      <c r="AL26" s="9">
        <v>16461</v>
      </c>
      <c r="AM26" s="9">
        <v>15813</v>
      </c>
      <c r="AN26" s="9">
        <v>18902</v>
      </c>
      <c r="AO26" s="9">
        <v>17606</v>
      </c>
      <c r="AP26" s="9">
        <v>19920</v>
      </c>
      <c r="AQ26" s="9">
        <v>22842</v>
      </c>
      <c r="AR26" s="9">
        <v>17492</v>
      </c>
      <c r="AS26" s="9">
        <v>17322</v>
      </c>
      <c r="AT26" s="9">
        <v>15285</v>
      </c>
      <c r="AU26" s="9">
        <v>14829</v>
      </c>
      <c r="AV26" s="9">
        <v>14100</v>
      </c>
      <c r="AW26" s="9">
        <v>16856</v>
      </c>
      <c r="AX26" s="9">
        <v>16005</v>
      </c>
      <c r="AY26" s="9">
        <v>16070</v>
      </c>
      <c r="AZ26" s="9">
        <v>17447.585</v>
      </c>
      <c r="BA26" s="9">
        <v>18246.789</v>
      </c>
      <c r="BB26" s="9">
        <v>21254.691</v>
      </c>
      <c r="BC26" s="9">
        <v>21065.261</v>
      </c>
      <c r="BD26" s="9">
        <v>19353.854</v>
      </c>
      <c r="BE26" s="9">
        <v>17647.034</v>
      </c>
      <c r="BF26" s="9">
        <v>14979.273</v>
      </c>
      <c r="BG26" s="9">
        <v>14745.235</v>
      </c>
      <c r="BH26" s="9">
        <v>14731.667</v>
      </c>
      <c r="BI26" s="9">
        <v>16911.527</v>
      </c>
      <c r="BJ26" s="9">
        <v>16381.982</v>
      </c>
      <c r="BK26" s="9">
        <v>14080.377</v>
      </c>
      <c r="BL26" s="9">
        <v>16419.047</v>
      </c>
      <c r="BM26" s="9">
        <v>18810.634</v>
      </c>
      <c r="BN26" s="9">
        <v>20406.954</v>
      </c>
      <c r="BO26" s="9">
        <v>21161.396</v>
      </c>
      <c r="BP26" s="9">
        <v>16696.937</v>
      </c>
      <c r="BQ26" s="9">
        <v>16172.999</v>
      </c>
      <c r="BR26" s="9">
        <v>15238.99</v>
      </c>
      <c r="BS26" s="9">
        <v>14939.95</v>
      </c>
      <c r="BT26" s="9">
        <v>16425.995</v>
      </c>
      <c r="BU26" s="9">
        <v>17104.062</v>
      </c>
      <c r="BV26" s="9">
        <v>15861.817</v>
      </c>
      <c r="BW26" s="9">
        <v>14226.351</v>
      </c>
      <c r="BX26" s="9">
        <v>16316.967052</v>
      </c>
      <c r="BY26" s="9">
        <v>18587.5122</v>
      </c>
      <c r="BZ26" s="9">
        <v>21719.130392</v>
      </c>
      <c r="CA26" s="9">
        <v>22294.080228</v>
      </c>
      <c r="CB26" s="9">
        <v>18870.269355999997</v>
      </c>
      <c r="CC26" s="9">
        <v>17463.029943999998</v>
      </c>
      <c r="CD26" s="9">
        <v>14501.508456</v>
      </c>
      <c r="CE26" s="9">
        <v>14550.131725500001</v>
      </c>
      <c r="CF26" s="9">
        <v>15448.566124166</v>
      </c>
      <c r="CG26" s="9">
        <v>15849.417678638</v>
      </c>
      <c r="CH26" s="9">
        <v>16465.700352838</v>
      </c>
      <c r="CI26" s="9">
        <v>14414.093674409</v>
      </c>
      <c r="CJ26" s="9">
        <v>17023.525657269</v>
      </c>
      <c r="CK26" s="9">
        <v>16926.963605108</v>
      </c>
      <c r="CL26" s="9">
        <v>23179.648004756</v>
      </c>
      <c r="CM26" s="9">
        <v>25652.613227882</v>
      </c>
      <c r="CN26" s="9">
        <v>20810.557561843998</v>
      </c>
      <c r="CO26" s="9">
        <v>18468.644947882</v>
      </c>
      <c r="CP26" s="9">
        <v>15647.916697862</v>
      </c>
      <c r="CQ26" s="9">
        <v>15349.10763083</v>
      </c>
      <c r="CR26" s="9">
        <v>15185.909441182</v>
      </c>
      <c r="CS26" s="9">
        <v>16834.719433628</v>
      </c>
      <c r="CT26" s="9">
        <v>16942.355699501997</v>
      </c>
      <c r="CU26" s="9">
        <v>15269.372562612001</v>
      </c>
      <c r="CV26" s="9">
        <v>17862</v>
      </c>
      <c r="CW26" s="9">
        <v>18816</v>
      </c>
      <c r="CX26" s="9">
        <v>21875</v>
      </c>
      <c r="CY26" s="9">
        <v>21468</v>
      </c>
      <c r="CZ26" s="9">
        <v>18536</v>
      </c>
      <c r="DA26" s="9">
        <v>18212</v>
      </c>
      <c r="DB26" s="9">
        <v>15855</v>
      </c>
      <c r="DC26" s="9">
        <v>15319</v>
      </c>
      <c r="DD26" s="9">
        <v>14531</v>
      </c>
      <c r="DE26" s="9">
        <v>17245</v>
      </c>
      <c r="DF26" s="9">
        <v>16807</v>
      </c>
      <c r="DG26" s="9">
        <v>14785</v>
      </c>
      <c r="DH26" s="9">
        <v>17859.277</v>
      </c>
      <c r="DI26" s="9">
        <v>18744.053</v>
      </c>
      <c r="DJ26" s="9">
        <v>21130.449</v>
      </c>
      <c r="DK26" s="9">
        <v>22197.064</v>
      </c>
      <c r="DL26" s="9">
        <v>22034.759</v>
      </c>
      <c r="DM26" s="9">
        <v>20453.927</v>
      </c>
      <c r="DN26" s="9">
        <v>15494.623</v>
      </c>
      <c r="DO26" s="9">
        <v>15076.189</v>
      </c>
      <c r="DP26" s="9">
        <v>14625.733</v>
      </c>
      <c r="DQ26" s="9">
        <v>15855.742</v>
      </c>
      <c r="DR26" s="9">
        <v>16816.541</v>
      </c>
      <c r="DS26" s="9">
        <v>15641.908</v>
      </c>
    </row>
    <row r="27" spans="2:123" ht="15">
      <c r="B27" s="7">
        <v>10074</v>
      </c>
      <c r="C27" s="8" t="s">
        <v>26</v>
      </c>
      <c r="D27" s="9">
        <v>19155.963</v>
      </c>
      <c r="E27" s="9">
        <v>21542.674</v>
      </c>
      <c r="F27" s="9">
        <v>27649.704</v>
      </c>
      <c r="G27" s="9">
        <v>22862.004</v>
      </c>
      <c r="H27" s="9">
        <v>19952.303</v>
      </c>
      <c r="I27" s="9">
        <v>21258.695</v>
      </c>
      <c r="J27" s="9">
        <v>19623.937</v>
      </c>
      <c r="K27" s="9">
        <v>17795.918</v>
      </c>
      <c r="L27" s="9">
        <v>16334.122</v>
      </c>
      <c r="M27" s="9">
        <v>17594.605</v>
      </c>
      <c r="N27" s="9">
        <v>16994.662</v>
      </c>
      <c r="O27" s="9">
        <v>16638.572</v>
      </c>
      <c r="P27" s="9">
        <v>18665.33</v>
      </c>
      <c r="Q27" s="9">
        <v>22202.716</v>
      </c>
      <c r="R27" s="9">
        <v>24161.607</v>
      </c>
      <c r="S27" s="9">
        <v>25177.54</v>
      </c>
      <c r="T27" s="9">
        <v>22931.147</v>
      </c>
      <c r="U27" s="9">
        <v>22598.388</v>
      </c>
      <c r="V27" s="9">
        <v>20149.166</v>
      </c>
      <c r="W27" s="9">
        <v>18099.492</v>
      </c>
      <c r="X27" s="9">
        <v>16037.343</v>
      </c>
      <c r="Y27" s="9">
        <v>16458.295</v>
      </c>
      <c r="Z27" s="9">
        <v>18344.306</v>
      </c>
      <c r="AA27" s="9">
        <v>17358.871</v>
      </c>
      <c r="AB27" s="9">
        <v>18866</v>
      </c>
      <c r="AC27" s="9">
        <v>22626</v>
      </c>
      <c r="AD27" s="9">
        <v>26064</v>
      </c>
      <c r="AE27" s="9">
        <v>25219</v>
      </c>
      <c r="AF27" s="9">
        <v>22351</v>
      </c>
      <c r="AG27" s="9">
        <v>23312</v>
      </c>
      <c r="AH27" s="9">
        <v>18877</v>
      </c>
      <c r="AI27" s="9">
        <v>17643</v>
      </c>
      <c r="AJ27" s="9">
        <v>16247</v>
      </c>
      <c r="AK27" s="9">
        <v>17524</v>
      </c>
      <c r="AL27" s="9">
        <v>18673</v>
      </c>
      <c r="AM27" s="9">
        <v>17356</v>
      </c>
      <c r="AN27" s="9">
        <v>19442</v>
      </c>
      <c r="AO27" s="9">
        <v>21746</v>
      </c>
      <c r="AP27" s="9">
        <v>23325</v>
      </c>
      <c r="AQ27" s="9">
        <v>27870</v>
      </c>
      <c r="AR27" s="9">
        <v>21760</v>
      </c>
      <c r="AS27" s="9">
        <v>21695</v>
      </c>
      <c r="AT27" s="9">
        <v>18998</v>
      </c>
      <c r="AU27" s="9">
        <v>17777</v>
      </c>
      <c r="AV27" s="9">
        <v>17073</v>
      </c>
      <c r="AW27" s="9">
        <v>19312</v>
      </c>
      <c r="AX27" s="9">
        <v>19849</v>
      </c>
      <c r="AY27" s="9">
        <v>18649</v>
      </c>
      <c r="AZ27" s="9">
        <v>20747.716</v>
      </c>
      <c r="BA27" s="9">
        <v>23024.091</v>
      </c>
      <c r="BB27" s="9">
        <v>29684.848</v>
      </c>
      <c r="BC27" s="9">
        <v>26839.385</v>
      </c>
      <c r="BD27" s="9">
        <v>24397.19</v>
      </c>
      <c r="BE27" s="9">
        <v>21736.391</v>
      </c>
      <c r="BF27" s="9">
        <v>19129.028</v>
      </c>
      <c r="BG27" s="9">
        <v>17365.571</v>
      </c>
      <c r="BH27" s="9">
        <v>16527.567</v>
      </c>
      <c r="BI27" s="9">
        <v>19517.822</v>
      </c>
      <c r="BJ27" s="9">
        <v>19816.292</v>
      </c>
      <c r="BK27" s="9">
        <v>17890.976</v>
      </c>
      <c r="BL27" s="9">
        <v>18541.997</v>
      </c>
      <c r="BM27" s="9">
        <v>22362.087</v>
      </c>
      <c r="BN27" s="9">
        <v>24143.591</v>
      </c>
      <c r="BO27" s="9">
        <v>24297.599</v>
      </c>
      <c r="BP27" s="9">
        <v>19984.895</v>
      </c>
      <c r="BQ27" s="9">
        <v>20227.912</v>
      </c>
      <c r="BR27" s="9">
        <v>19435.842</v>
      </c>
      <c r="BS27" s="9">
        <v>17684.755</v>
      </c>
      <c r="BT27" s="9">
        <v>18903.198</v>
      </c>
      <c r="BU27" s="9">
        <v>20595.733</v>
      </c>
      <c r="BV27" s="9">
        <v>19799.316</v>
      </c>
      <c r="BW27" s="9">
        <v>17746.644</v>
      </c>
      <c r="BX27" s="9">
        <v>18668.644508</v>
      </c>
      <c r="BY27" s="9">
        <v>23331.688932</v>
      </c>
      <c r="BZ27" s="9">
        <v>25711.764149</v>
      </c>
      <c r="CA27" s="9">
        <v>25220.174826000002</v>
      </c>
      <c r="CB27" s="9">
        <v>21201.317715999998</v>
      </c>
      <c r="CC27" s="9">
        <v>21578.552742</v>
      </c>
      <c r="CD27" s="9">
        <v>18090.124667</v>
      </c>
      <c r="CE27" s="9">
        <v>17668.429206</v>
      </c>
      <c r="CF27" s="9">
        <v>18269.372493376002</v>
      </c>
      <c r="CG27" s="9">
        <v>18364.006449564</v>
      </c>
      <c r="CH27" s="9">
        <v>20318.675929607</v>
      </c>
      <c r="CI27" s="9">
        <v>17435.283253954</v>
      </c>
      <c r="CJ27" s="9">
        <v>19267.768272093002</v>
      </c>
      <c r="CK27" s="9">
        <v>20030.545304165</v>
      </c>
      <c r="CL27" s="9">
        <v>27804.083763615003</v>
      </c>
      <c r="CM27" s="9">
        <v>29590.084956476</v>
      </c>
      <c r="CN27" s="9">
        <v>23456.083323472998</v>
      </c>
      <c r="CO27" s="9">
        <v>22720.523847261</v>
      </c>
      <c r="CP27" s="9">
        <v>19976.080091584998</v>
      </c>
      <c r="CQ27" s="9">
        <v>18601.061153496</v>
      </c>
      <c r="CR27" s="9">
        <v>17624.382587533</v>
      </c>
      <c r="CS27" s="9">
        <v>18644.070940381003</v>
      </c>
      <c r="CT27" s="9">
        <v>20959.818832889003</v>
      </c>
      <c r="CU27" s="9">
        <v>18548.540691701</v>
      </c>
      <c r="CV27" s="9">
        <v>20195</v>
      </c>
      <c r="CW27" s="9">
        <v>22117</v>
      </c>
      <c r="CX27" s="9">
        <v>27065</v>
      </c>
      <c r="CY27" s="9">
        <v>24548</v>
      </c>
      <c r="CZ27" s="9">
        <v>22953</v>
      </c>
      <c r="DA27" s="9">
        <v>23141</v>
      </c>
      <c r="DB27" s="9">
        <v>19875</v>
      </c>
      <c r="DC27" s="9">
        <v>18239</v>
      </c>
      <c r="DD27" s="9">
        <v>18062</v>
      </c>
      <c r="DE27" s="9">
        <v>21151</v>
      </c>
      <c r="DF27" s="9">
        <v>20994</v>
      </c>
      <c r="DG27" s="9">
        <v>18224</v>
      </c>
      <c r="DH27" s="9">
        <v>20323.09</v>
      </c>
      <c r="DI27" s="9">
        <v>22857.94</v>
      </c>
      <c r="DJ27" s="9">
        <v>25992.761</v>
      </c>
      <c r="DK27" s="9">
        <v>26717.847</v>
      </c>
      <c r="DL27" s="9">
        <v>26228.468</v>
      </c>
      <c r="DM27" s="9">
        <v>24201.993</v>
      </c>
      <c r="DN27" s="9">
        <v>19976.843</v>
      </c>
      <c r="DO27" s="9">
        <v>19125.948</v>
      </c>
      <c r="DP27" s="9">
        <v>18748.177</v>
      </c>
      <c r="DQ27" s="9">
        <v>19984.89</v>
      </c>
      <c r="DR27" s="9">
        <v>21241.647</v>
      </c>
      <c r="DS27" s="9">
        <v>19367.428</v>
      </c>
    </row>
    <row r="28" spans="2:123" ht="15">
      <c r="B28" s="7">
        <v>10076</v>
      </c>
      <c r="C28" s="8" t="s">
        <v>27</v>
      </c>
      <c r="D28" s="9">
        <v>3248.678</v>
      </c>
      <c r="E28" s="9">
        <v>3703.233</v>
      </c>
      <c r="F28" s="9">
        <v>4672.004</v>
      </c>
      <c r="G28" s="9">
        <v>4395.931</v>
      </c>
      <c r="H28" s="9">
        <v>3849.698</v>
      </c>
      <c r="I28" s="9">
        <v>3740.537</v>
      </c>
      <c r="J28" s="9">
        <v>3403.703</v>
      </c>
      <c r="K28" s="9">
        <v>3252.678</v>
      </c>
      <c r="L28" s="9">
        <v>2824.939</v>
      </c>
      <c r="M28" s="9">
        <v>3091.252</v>
      </c>
      <c r="N28" s="9">
        <v>2952.108</v>
      </c>
      <c r="O28" s="9">
        <v>2689.825</v>
      </c>
      <c r="P28" s="9">
        <v>3169.858</v>
      </c>
      <c r="Q28" s="9">
        <v>3947.126</v>
      </c>
      <c r="R28" s="9">
        <v>4375.353</v>
      </c>
      <c r="S28" s="9">
        <v>4556.432</v>
      </c>
      <c r="T28" s="9">
        <v>3960.309</v>
      </c>
      <c r="U28" s="9">
        <v>3877.478</v>
      </c>
      <c r="V28" s="9">
        <v>3878.657</v>
      </c>
      <c r="W28" s="9">
        <v>3639.77</v>
      </c>
      <c r="X28" s="9">
        <v>3383.381</v>
      </c>
      <c r="Y28" s="9">
        <v>3561.638</v>
      </c>
      <c r="Z28" s="9">
        <v>3651.834</v>
      </c>
      <c r="AA28" s="9">
        <v>3382.349</v>
      </c>
      <c r="AB28" s="9">
        <v>3852</v>
      </c>
      <c r="AC28" s="9">
        <v>4670</v>
      </c>
      <c r="AD28" s="9">
        <v>5292</v>
      </c>
      <c r="AE28" s="9">
        <v>5153</v>
      </c>
      <c r="AF28" s="9">
        <v>4805</v>
      </c>
      <c r="AG28" s="9">
        <v>4529</v>
      </c>
      <c r="AH28" s="9">
        <v>4045</v>
      </c>
      <c r="AI28" s="9">
        <v>4167</v>
      </c>
      <c r="AJ28" s="9">
        <v>4023</v>
      </c>
      <c r="AK28" s="9">
        <v>4332</v>
      </c>
      <c r="AL28" s="9">
        <v>4146</v>
      </c>
      <c r="AM28" s="9">
        <v>3803</v>
      </c>
      <c r="AN28" s="9">
        <v>4308</v>
      </c>
      <c r="AO28" s="9">
        <v>4654</v>
      </c>
      <c r="AP28" s="9">
        <v>5274</v>
      </c>
      <c r="AQ28" s="9">
        <v>6064</v>
      </c>
      <c r="AR28" s="9">
        <v>4815</v>
      </c>
      <c r="AS28" s="9">
        <v>4703</v>
      </c>
      <c r="AT28" s="9">
        <v>4133</v>
      </c>
      <c r="AU28" s="9">
        <v>4100</v>
      </c>
      <c r="AV28" s="9">
        <v>4095</v>
      </c>
      <c r="AW28" s="9">
        <v>4557</v>
      </c>
      <c r="AX28" s="9">
        <v>4260</v>
      </c>
      <c r="AY28" s="9">
        <v>3771</v>
      </c>
      <c r="AZ28" s="9">
        <v>4265.566</v>
      </c>
      <c r="BA28" s="9">
        <v>4687.629</v>
      </c>
      <c r="BB28" s="9">
        <v>5808.393</v>
      </c>
      <c r="BC28" s="9">
        <v>5449.636</v>
      </c>
      <c r="BD28" s="9">
        <v>4684.937</v>
      </c>
      <c r="BE28" s="9">
        <v>4546.302</v>
      </c>
      <c r="BF28" s="9">
        <v>4119.062</v>
      </c>
      <c r="BG28" s="9">
        <v>4144.999</v>
      </c>
      <c r="BH28" s="9">
        <v>4078.15</v>
      </c>
      <c r="BI28" s="9">
        <v>4404.238</v>
      </c>
      <c r="BJ28" s="9">
        <v>3843.19</v>
      </c>
      <c r="BK28" s="9">
        <v>3756.005</v>
      </c>
      <c r="BL28" s="9">
        <v>4121.3</v>
      </c>
      <c r="BM28" s="9">
        <v>4698.894</v>
      </c>
      <c r="BN28" s="9">
        <v>5050.379</v>
      </c>
      <c r="BO28" s="9">
        <v>5402.72</v>
      </c>
      <c r="BP28" s="9">
        <v>4248.072</v>
      </c>
      <c r="BQ28" s="9">
        <v>4406.991</v>
      </c>
      <c r="BR28" s="9">
        <v>4123.602</v>
      </c>
      <c r="BS28" s="9">
        <v>4157.941</v>
      </c>
      <c r="BT28" s="9">
        <v>4517.855</v>
      </c>
      <c r="BU28" s="9">
        <v>4839.489</v>
      </c>
      <c r="BV28" s="9">
        <v>4605.265</v>
      </c>
      <c r="BW28" s="9">
        <v>4502.86</v>
      </c>
      <c r="BX28" s="9">
        <v>4543.90134121</v>
      </c>
      <c r="BY28" s="9">
        <v>5427.8651192</v>
      </c>
      <c r="BZ28" s="9">
        <v>6146.91813016</v>
      </c>
      <c r="CA28" s="9">
        <v>6021.490529230001</v>
      </c>
      <c r="CB28" s="9">
        <v>5292.848559</v>
      </c>
      <c r="CC28" s="9">
        <v>5229.2985502</v>
      </c>
      <c r="CD28" s="9">
        <v>4452.55409071</v>
      </c>
      <c r="CE28" s="9">
        <v>4610.70614005</v>
      </c>
      <c r="CF28" s="9">
        <v>4986.159531480001</v>
      </c>
      <c r="CG28" s="9">
        <v>5194.07782167</v>
      </c>
      <c r="CH28" s="9">
        <v>4894.12919026</v>
      </c>
      <c r="CI28" s="9">
        <v>4682.67131853</v>
      </c>
      <c r="CJ28" s="9">
        <v>5144.42163897</v>
      </c>
      <c r="CK28" s="9">
        <v>5287.49471</v>
      </c>
      <c r="CL28" s="9">
        <v>6525.49981958</v>
      </c>
      <c r="CM28" s="9">
        <v>6785.6638214800005</v>
      </c>
      <c r="CN28" s="9">
        <v>5512.601769899999</v>
      </c>
      <c r="CO28" s="9">
        <v>5672.1924499199995</v>
      </c>
      <c r="CP28" s="9">
        <v>5224.98595945</v>
      </c>
      <c r="CQ28" s="9">
        <v>5221.41352134</v>
      </c>
      <c r="CR28" s="9">
        <v>5179.69077786</v>
      </c>
      <c r="CS28" s="9">
        <v>5751.343138910001</v>
      </c>
      <c r="CT28" s="9">
        <v>5436.00071873</v>
      </c>
      <c r="CU28" s="9">
        <v>4920.93858331</v>
      </c>
      <c r="CV28" s="9">
        <v>5511</v>
      </c>
      <c r="CW28" s="9">
        <v>5570</v>
      </c>
      <c r="CX28" s="9">
        <v>6449</v>
      </c>
      <c r="CY28" s="9">
        <v>6312</v>
      </c>
      <c r="CZ28" s="9">
        <v>5739</v>
      </c>
      <c r="DA28" s="9">
        <v>5918</v>
      </c>
      <c r="DB28" s="9">
        <v>5253</v>
      </c>
      <c r="DC28" s="9">
        <v>5190</v>
      </c>
      <c r="DD28" s="9">
        <v>5172</v>
      </c>
      <c r="DE28" s="9">
        <v>5579</v>
      </c>
      <c r="DF28" s="9">
        <v>5055</v>
      </c>
      <c r="DG28" s="9">
        <v>4722</v>
      </c>
      <c r="DH28" s="9">
        <v>5315.892</v>
      </c>
      <c r="DI28" s="9">
        <v>5646.939</v>
      </c>
      <c r="DJ28" s="9">
        <v>6199.529</v>
      </c>
      <c r="DK28" s="9">
        <v>6418.471</v>
      </c>
      <c r="DL28" s="9">
        <v>5766.277</v>
      </c>
      <c r="DM28" s="9">
        <v>5672.652</v>
      </c>
      <c r="DN28" s="9">
        <v>5203.915</v>
      </c>
      <c r="DO28" s="9">
        <v>5283.003</v>
      </c>
      <c r="DP28" s="9">
        <v>4946.768</v>
      </c>
      <c r="DQ28" s="9">
        <v>5381.269</v>
      </c>
      <c r="DR28" s="9">
        <v>5068.199</v>
      </c>
      <c r="DS28" s="9">
        <v>4652.91</v>
      </c>
    </row>
    <row r="29" spans="2:123" ht="15">
      <c r="B29" s="7">
        <v>10078</v>
      </c>
      <c r="C29" s="8" t="s">
        <v>28</v>
      </c>
      <c r="D29" s="9">
        <v>2754.674</v>
      </c>
      <c r="E29" s="9">
        <v>2899.975</v>
      </c>
      <c r="F29" s="9">
        <v>3682.082</v>
      </c>
      <c r="G29" s="9">
        <v>3113.508</v>
      </c>
      <c r="H29" s="9">
        <v>2696.367</v>
      </c>
      <c r="I29" s="9">
        <v>2990.274</v>
      </c>
      <c r="J29" s="9">
        <v>2690.183</v>
      </c>
      <c r="K29" s="9">
        <v>2478.985</v>
      </c>
      <c r="L29" s="9">
        <v>2174.389</v>
      </c>
      <c r="M29" s="9">
        <v>1947.262</v>
      </c>
      <c r="N29" s="9">
        <v>2097.116</v>
      </c>
      <c r="O29" s="9">
        <v>2058.779</v>
      </c>
      <c r="P29" s="9">
        <v>2406.374</v>
      </c>
      <c r="Q29" s="9">
        <v>2898.432</v>
      </c>
      <c r="R29" s="9">
        <v>3141.547</v>
      </c>
      <c r="S29" s="9">
        <v>3297.936</v>
      </c>
      <c r="T29" s="9">
        <v>2857.392</v>
      </c>
      <c r="U29" s="9">
        <v>2927.336</v>
      </c>
      <c r="V29" s="9">
        <v>2671.313</v>
      </c>
      <c r="W29" s="9">
        <v>2386.889</v>
      </c>
      <c r="X29" s="9">
        <v>2015.876</v>
      </c>
      <c r="Y29" s="9">
        <v>1836.945</v>
      </c>
      <c r="Z29" s="9">
        <v>1879.899</v>
      </c>
      <c r="AA29" s="9">
        <v>1875.915</v>
      </c>
      <c r="AB29" s="9">
        <v>2276</v>
      </c>
      <c r="AC29" s="9">
        <v>2811</v>
      </c>
      <c r="AD29" s="9">
        <v>3187</v>
      </c>
      <c r="AE29" s="9">
        <v>3428</v>
      </c>
      <c r="AF29" s="9">
        <v>3131</v>
      </c>
      <c r="AG29" s="9">
        <v>3315</v>
      </c>
      <c r="AH29" s="9">
        <v>2561</v>
      </c>
      <c r="AI29" s="9">
        <v>2309</v>
      </c>
      <c r="AJ29" s="9">
        <v>2049</v>
      </c>
      <c r="AK29" s="9">
        <v>1958</v>
      </c>
      <c r="AL29" s="9">
        <v>1993</v>
      </c>
      <c r="AM29" s="9">
        <v>1918</v>
      </c>
      <c r="AN29" s="9">
        <v>2483</v>
      </c>
      <c r="AO29" s="9">
        <v>2858</v>
      </c>
      <c r="AP29" s="9">
        <v>3287</v>
      </c>
      <c r="AQ29" s="9">
        <v>3776</v>
      </c>
      <c r="AR29" s="9">
        <v>2947</v>
      </c>
      <c r="AS29" s="9">
        <v>2890</v>
      </c>
      <c r="AT29" s="9">
        <v>2598</v>
      </c>
      <c r="AU29" s="9">
        <v>2129</v>
      </c>
      <c r="AV29" s="9">
        <v>1875</v>
      </c>
      <c r="AW29" s="9">
        <v>1894</v>
      </c>
      <c r="AX29" s="9">
        <v>1929</v>
      </c>
      <c r="AY29" s="9">
        <v>1951</v>
      </c>
      <c r="AZ29" s="9">
        <v>2679.31</v>
      </c>
      <c r="BA29" s="9">
        <v>3071.465</v>
      </c>
      <c r="BB29" s="9">
        <v>3675.708</v>
      </c>
      <c r="BC29" s="9">
        <v>3437.149</v>
      </c>
      <c r="BD29" s="9">
        <v>3306.975</v>
      </c>
      <c r="BE29" s="9">
        <v>2963.111</v>
      </c>
      <c r="BF29" s="9">
        <v>2508.841</v>
      </c>
      <c r="BG29" s="9">
        <v>2067.986</v>
      </c>
      <c r="BH29" s="9">
        <v>1905.366</v>
      </c>
      <c r="BI29" s="9">
        <v>1948.01</v>
      </c>
      <c r="BJ29" s="9">
        <v>1924.447</v>
      </c>
      <c r="BK29" s="9">
        <v>1919.288</v>
      </c>
      <c r="BL29" s="9">
        <v>2249.21</v>
      </c>
      <c r="BM29" s="9">
        <v>3040.244</v>
      </c>
      <c r="BN29" s="9">
        <v>3238.319</v>
      </c>
      <c r="BO29" s="9">
        <v>3242.991</v>
      </c>
      <c r="BP29" s="9">
        <v>2651.766</v>
      </c>
      <c r="BQ29" s="9">
        <v>2771.03</v>
      </c>
      <c r="BR29" s="9">
        <v>2631.291</v>
      </c>
      <c r="BS29" s="9">
        <v>2130.294</v>
      </c>
      <c r="BT29" s="9">
        <v>1944.01</v>
      </c>
      <c r="BU29" s="9">
        <v>1976.425</v>
      </c>
      <c r="BV29" s="9">
        <v>1919.458</v>
      </c>
      <c r="BW29" s="9">
        <v>1952.425</v>
      </c>
      <c r="BX29" s="9">
        <v>2287.083</v>
      </c>
      <c r="BY29" s="9">
        <v>3129.0460000000003</v>
      </c>
      <c r="BZ29" s="9">
        <v>3370.8459999999995</v>
      </c>
      <c r="CA29" s="9">
        <v>3413.297</v>
      </c>
      <c r="CB29" s="9">
        <v>2839.7019999999998</v>
      </c>
      <c r="CC29" s="9">
        <v>3046.701</v>
      </c>
      <c r="CD29" s="9">
        <v>2247.591</v>
      </c>
      <c r="CE29" s="9">
        <v>2039.341</v>
      </c>
      <c r="CF29" s="9">
        <v>2076.259</v>
      </c>
      <c r="CG29" s="9">
        <v>1974.614</v>
      </c>
      <c r="CH29" s="9">
        <v>2117.968</v>
      </c>
      <c r="CI29" s="9">
        <v>2044.63</v>
      </c>
      <c r="CJ29" s="9">
        <v>2495.575</v>
      </c>
      <c r="CK29" s="9">
        <v>2774.446</v>
      </c>
      <c r="CL29" s="9">
        <v>3754.987</v>
      </c>
      <c r="CM29" s="9">
        <v>3994.884</v>
      </c>
      <c r="CN29" s="9">
        <v>3283.078</v>
      </c>
      <c r="CO29" s="9">
        <v>3415.828</v>
      </c>
      <c r="CP29" s="9">
        <v>2808.337</v>
      </c>
      <c r="CQ29" s="9">
        <v>2375.668</v>
      </c>
      <c r="CR29" s="9">
        <v>2137.382</v>
      </c>
      <c r="CS29" s="9">
        <v>2120.889</v>
      </c>
      <c r="CT29" s="9">
        <v>2274.4610000000002</v>
      </c>
      <c r="CU29" s="9">
        <v>2182.847</v>
      </c>
      <c r="CV29" s="9">
        <v>2700</v>
      </c>
      <c r="CW29" s="9">
        <v>3265</v>
      </c>
      <c r="CX29" s="9">
        <v>3611</v>
      </c>
      <c r="CY29" s="9">
        <v>3425</v>
      </c>
      <c r="CZ29" s="9">
        <v>3259</v>
      </c>
      <c r="DA29" s="9">
        <v>3285</v>
      </c>
      <c r="DB29" s="9">
        <v>2709</v>
      </c>
      <c r="DC29" s="9">
        <v>2197</v>
      </c>
      <c r="DD29" s="9">
        <v>2050</v>
      </c>
      <c r="DE29" s="9">
        <v>2092</v>
      </c>
      <c r="DF29" s="9">
        <v>2145</v>
      </c>
      <c r="DG29" s="9">
        <v>1985</v>
      </c>
      <c r="DH29" s="9">
        <v>2588.538</v>
      </c>
      <c r="DI29" s="9">
        <v>2868.297</v>
      </c>
      <c r="DJ29" s="9">
        <v>3199.579</v>
      </c>
      <c r="DK29" s="9">
        <v>3409.811</v>
      </c>
      <c r="DL29" s="9">
        <v>3541.101</v>
      </c>
      <c r="DM29" s="9">
        <v>3063.284</v>
      </c>
      <c r="DN29" s="9">
        <v>2451.451</v>
      </c>
      <c r="DO29" s="9">
        <v>2143.467</v>
      </c>
      <c r="DP29" s="9">
        <v>1978.2</v>
      </c>
      <c r="DQ29" s="9">
        <v>2044.236</v>
      </c>
      <c r="DR29" s="9">
        <v>2058.169</v>
      </c>
      <c r="DS29" s="9">
        <v>2036.239</v>
      </c>
    </row>
    <row r="30" spans="2:123" ht="15">
      <c r="B30" s="7">
        <v>10079</v>
      </c>
      <c r="C30" s="8" t="s">
        <v>29</v>
      </c>
      <c r="D30" s="9">
        <v>60994.207</v>
      </c>
      <c r="E30" s="9">
        <v>66392.452</v>
      </c>
      <c r="F30" s="9">
        <v>69852.778</v>
      </c>
      <c r="G30" s="9">
        <v>61562.304</v>
      </c>
      <c r="H30" s="9">
        <v>60431.458</v>
      </c>
      <c r="I30" s="9">
        <v>65946.95</v>
      </c>
      <c r="J30" s="9">
        <v>60456.74</v>
      </c>
      <c r="K30" s="9">
        <v>63458.163</v>
      </c>
      <c r="L30" s="9">
        <v>55987.916</v>
      </c>
      <c r="M30" s="9">
        <v>54206.785</v>
      </c>
      <c r="N30" s="9">
        <v>57584.403</v>
      </c>
      <c r="O30" s="9">
        <v>52921.231</v>
      </c>
      <c r="P30" s="9">
        <v>56353.95</v>
      </c>
      <c r="Q30" s="9">
        <v>58132.572</v>
      </c>
      <c r="R30" s="9">
        <v>61770.23</v>
      </c>
      <c r="S30" s="9">
        <v>72471.352</v>
      </c>
      <c r="T30" s="9">
        <v>62912.659</v>
      </c>
      <c r="U30" s="9">
        <v>68315.998</v>
      </c>
      <c r="V30" s="9">
        <v>65655.566</v>
      </c>
      <c r="W30" s="9">
        <v>62650.226</v>
      </c>
      <c r="X30" s="9">
        <v>53908.12</v>
      </c>
      <c r="Y30" s="9">
        <v>51303.748</v>
      </c>
      <c r="Z30" s="9">
        <v>59821.628</v>
      </c>
      <c r="AA30" s="9">
        <v>53682.386</v>
      </c>
      <c r="AB30" s="9">
        <v>60805</v>
      </c>
      <c r="AC30" s="9">
        <v>64637</v>
      </c>
      <c r="AD30" s="9">
        <v>68243</v>
      </c>
      <c r="AE30" s="9">
        <v>74520</v>
      </c>
      <c r="AF30" s="9">
        <v>68237</v>
      </c>
      <c r="AG30" s="9">
        <v>68302</v>
      </c>
      <c r="AH30" s="9">
        <v>49270</v>
      </c>
      <c r="AI30" s="9">
        <v>59369</v>
      </c>
      <c r="AJ30" s="9">
        <v>54809</v>
      </c>
      <c r="AK30" s="9">
        <v>56402</v>
      </c>
      <c r="AL30" s="9">
        <v>53893</v>
      </c>
      <c r="AM30" s="9">
        <v>55219</v>
      </c>
      <c r="AN30" s="9">
        <v>63074</v>
      </c>
      <c r="AO30" s="9">
        <v>64593</v>
      </c>
      <c r="AP30" s="9">
        <v>64770</v>
      </c>
      <c r="AQ30" s="9">
        <v>81694</v>
      </c>
      <c r="AR30" s="9">
        <v>66606</v>
      </c>
      <c r="AS30" s="9">
        <v>68607</v>
      </c>
      <c r="AT30" s="9">
        <v>62261</v>
      </c>
      <c r="AU30" s="9">
        <v>60364</v>
      </c>
      <c r="AV30" s="9">
        <v>56776</v>
      </c>
      <c r="AW30" s="9">
        <v>59697</v>
      </c>
      <c r="AX30" s="9">
        <v>59379</v>
      </c>
      <c r="AY30" s="9">
        <v>57303</v>
      </c>
      <c r="AZ30" s="9">
        <v>59435.584</v>
      </c>
      <c r="BA30" s="9">
        <v>63168.387</v>
      </c>
      <c r="BB30" s="9">
        <v>75267.965</v>
      </c>
      <c r="BC30" s="9">
        <v>73604.014</v>
      </c>
      <c r="BD30" s="9">
        <v>66671.239</v>
      </c>
      <c r="BE30" s="9">
        <v>66099.784</v>
      </c>
      <c r="BF30" s="9">
        <v>56891.801</v>
      </c>
      <c r="BG30" s="9">
        <v>60706.972</v>
      </c>
      <c r="BH30" s="9">
        <v>60646.545</v>
      </c>
      <c r="BI30" s="9">
        <v>65610.679</v>
      </c>
      <c r="BJ30" s="9">
        <v>63509.863</v>
      </c>
      <c r="BK30" s="9">
        <v>60853.078</v>
      </c>
      <c r="BL30" s="9">
        <v>56840.616</v>
      </c>
      <c r="BM30" s="9">
        <v>66890.208</v>
      </c>
      <c r="BN30" s="9">
        <v>65869.265</v>
      </c>
      <c r="BO30" s="9">
        <v>73537.409</v>
      </c>
      <c r="BP30" s="9">
        <v>65798.833</v>
      </c>
      <c r="BQ30" s="9">
        <v>67502.228</v>
      </c>
      <c r="BR30" s="9">
        <v>55608.786</v>
      </c>
      <c r="BS30" s="9">
        <v>56396.233</v>
      </c>
      <c r="BT30" s="9">
        <v>64277.496</v>
      </c>
      <c r="BU30" s="9">
        <v>63089.401</v>
      </c>
      <c r="BV30" s="9">
        <v>58077.421</v>
      </c>
      <c r="BW30" s="9">
        <v>57896.556</v>
      </c>
      <c r="BX30" s="9">
        <v>55587.1370608</v>
      </c>
      <c r="BY30" s="9">
        <v>64421.17372141</v>
      </c>
      <c r="BZ30" s="9">
        <v>67730.567429798</v>
      </c>
      <c r="CA30" s="9">
        <v>68209.491575765</v>
      </c>
      <c r="CB30" s="9">
        <v>57955.474822523</v>
      </c>
      <c r="CC30" s="9">
        <v>62754.424082685</v>
      </c>
      <c r="CD30" s="9">
        <v>53855.314422074</v>
      </c>
      <c r="CE30" s="9">
        <v>52577.824108616005</v>
      </c>
      <c r="CF30" s="9">
        <v>53080.658940971</v>
      </c>
      <c r="CG30" s="9">
        <v>54662.640276102</v>
      </c>
      <c r="CH30" s="9">
        <v>61360.590008497</v>
      </c>
      <c r="CI30" s="9">
        <v>53798.699651747</v>
      </c>
      <c r="CJ30" s="9">
        <v>42321.313</v>
      </c>
      <c r="CK30" s="9">
        <v>43389.41</v>
      </c>
      <c r="CL30" s="9">
        <v>63970.046</v>
      </c>
      <c r="CM30" s="9">
        <v>65910.565</v>
      </c>
      <c r="CN30" s="9">
        <v>55650.354</v>
      </c>
      <c r="CO30" s="9">
        <v>54751.425</v>
      </c>
      <c r="CP30" s="9">
        <v>52123.063</v>
      </c>
      <c r="CQ30" s="9">
        <v>50591.338</v>
      </c>
      <c r="CR30" s="9">
        <v>50408.541</v>
      </c>
      <c r="CS30" s="9">
        <v>52054.133</v>
      </c>
      <c r="CT30" s="9">
        <v>46664.006</v>
      </c>
      <c r="CU30" s="9">
        <v>56196.363</v>
      </c>
      <c r="CV30" s="9">
        <v>60869</v>
      </c>
      <c r="CW30" s="9">
        <v>62659</v>
      </c>
      <c r="CX30" s="9">
        <v>70938</v>
      </c>
      <c r="CY30" s="9">
        <v>72650</v>
      </c>
      <c r="CZ30" s="9">
        <v>63049</v>
      </c>
      <c r="DA30" s="9">
        <v>65433</v>
      </c>
      <c r="DB30" s="9">
        <v>60921</v>
      </c>
      <c r="DC30" s="9">
        <v>58215</v>
      </c>
      <c r="DD30" s="9">
        <v>54104</v>
      </c>
      <c r="DE30" s="9">
        <v>57256</v>
      </c>
      <c r="DF30" s="9">
        <v>59967</v>
      </c>
      <c r="DG30" s="9">
        <v>54217</v>
      </c>
      <c r="DH30" s="9">
        <v>60224.973</v>
      </c>
      <c r="DI30" s="9">
        <v>59556.943</v>
      </c>
      <c r="DJ30" s="9">
        <v>67638.038</v>
      </c>
      <c r="DK30" s="9">
        <v>71481.628</v>
      </c>
      <c r="DL30" s="9">
        <v>69607.561</v>
      </c>
      <c r="DM30" s="9">
        <v>67778.94</v>
      </c>
      <c r="DN30" s="9">
        <v>58623.662</v>
      </c>
      <c r="DO30" s="9">
        <v>54292.316</v>
      </c>
      <c r="DP30" s="9">
        <v>53666.486</v>
      </c>
      <c r="DQ30" s="9">
        <v>57559.647</v>
      </c>
      <c r="DR30" s="9">
        <v>59950.125</v>
      </c>
      <c r="DS30" s="9">
        <v>53656.728</v>
      </c>
    </row>
    <row r="31" spans="2:123" ht="15">
      <c r="B31" s="7">
        <v>10080</v>
      </c>
      <c r="C31" s="8" t="s">
        <v>30</v>
      </c>
      <c r="D31" s="9">
        <v>5175.3</v>
      </c>
      <c r="E31" s="9">
        <v>5813.18</v>
      </c>
      <c r="F31" s="9">
        <v>7662.45</v>
      </c>
      <c r="G31" s="9">
        <v>6218.73</v>
      </c>
      <c r="H31" s="9">
        <v>5440.63</v>
      </c>
      <c r="I31" s="9">
        <v>5767.28</v>
      </c>
      <c r="J31" s="9">
        <v>5171.96</v>
      </c>
      <c r="K31" s="9">
        <v>4799.65</v>
      </c>
      <c r="L31" s="9">
        <v>4311.5</v>
      </c>
      <c r="M31" s="9">
        <v>4436.11</v>
      </c>
      <c r="N31" s="9">
        <v>4449.05</v>
      </c>
      <c r="O31" s="9">
        <v>4266.35</v>
      </c>
      <c r="P31" s="9">
        <v>4988.06</v>
      </c>
      <c r="Q31" s="9">
        <v>6085.15</v>
      </c>
      <c r="R31" s="9">
        <v>6743.99</v>
      </c>
      <c r="S31" s="9">
        <v>6782.34</v>
      </c>
      <c r="T31" s="9">
        <v>6259.99</v>
      </c>
      <c r="U31" s="9">
        <v>6101.75</v>
      </c>
      <c r="V31" s="9">
        <v>5404.99</v>
      </c>
      <c r="W31" s="9">
        <v>4691.9</v>
      </c>
      <c r="X31" s="9">
        <v>4071.01</v>
      </c>
      <c r="Y31" s="9">
        <v>4102.11</v>
      </c>
      <c r="Z31" s="9">
        <v>4221.95</v>
      </c>
      <c r="AA31" s="9">
        <v>4139.39</v>
      </c>
      <c r="AB31" s="9">
        <v>4837</v>
      </c>
      <c r="AC31" s="9">
        <v>6029</v>
      </c>
      <c r="AD31" s="9">
        <v>7077</v>
      </c>
      <c r="AE31" s="9">
        <v>6910</v>
      </c>
      <c r="AF31" s="9">
        <v>5888</v>
      </c>
      <c r="AG31" s="9">
        <v>6081</v>
      </c>
      <c r="AH31" s="9">
        <v>4764</v>
      </c>
      <c r="AI31" s="9">
        <v>4422</v>
      </c>
      <c r="AJ31" s="9">
        <v>4053</v>
      </c>
      <c r="AK31" s="9">
        <v>4091</v>
      </c>
      <c r="AL31" s="9">
        <v>4252</v>
      </c>
      <c r="AM31" s="9">
        <v>4024</v>
      </c>
      <c r="AN31" s="9">
        <v>4742</v>
      </c>
      <c r="AO31" s="9">
        <v>5520</v>
      </c>
      <c r="AP31" s="9">
        <v>6609</v>
      </c>
      <c r="AQ31" s="9">
        <v>7116</v>
      </c>
      <c r="AR31" s="9">
        <v>5519</v>
      </c>
      <c r="AS31" s="9">
        <v>5532</v>
      </c>
      <c r="AT31" s="9">
        <v>4751</v>
      </c>
      <c r="AU31" s="9">
        <v>4181</v>
      </c>
      <c r="AV31" s="9">
        <v>3864</v>
      </c>
      <c r="AW31" s="9">
        <v>4055</v>
      </c>
      <c r="AX31" s="9">
        <v>4074</v>
      </c>
      <c r="AY31" s="9">
        <v>3907</v>
      </c>
      <c r="AZ31" s="9">
        <v>4919.47</v>
      </c>
      <c r="BA31" s="9">
        <v>5576.72</v>
      </c>
      <c r="BB31" s="9">
        <v>7037.72</v>
      </c>
      <c r="BC31" s="9">
        <v>6373.12</v>
      </c>
      <c r="BD31" s="9">
        <v>5953.41</v>
      </c>
      <c r="BE31" s="9">
        <v>5362.09</v>
      </c>
      <c r="BF31" s="9">
        <v>4518.02</v>
      </c>
      <c r="BG31" s="9">
        <v>4050.77</v>
      </c>
      <c r="BH31" s="9">
        <v>3765.05</v>
      </c>
      <c r="BI31" s="9">
        <v>4122.35</v>
      </c>
      <c r="BJ31" s="9">
        <v>4144.36</v>
      </c>
      <c r="BK31" s="9">
        <v>3821.29</v>
      </c>
      <c r="BL31" s="9">
        <v>4215.24</v>
      </c>
      <c r="BM31" s="9">
        <v>5661.4</v>
      </c>
      <c r="BN31" s="9">
        <v>6254.25</v>
      </c>
      <c r="BO31" s="9">
        <v>6093.95</v>
      </c>
      <c r="BP31" s="9">
        <v>4911.15</v>
      </c>
      <c r="BQ31" s="9">
        <v>5075.06</v>
      </c>
      <c r="BR31" s="9">
        <v>4553.89</v>
      </c>
      <c r="BS31" s="9">
        <v>4105.97</v>
      </c>
      <c r="BT31" s="9">
        <v>4071.79</v>
      </c>
      <c r="BU31" s="9">
        <v>4375.25</v>
      </c>
      <c r="BV31" s="9">
        <v>4217.14</v>
      </c>
      <c r="BW31" s="9">
        <v>3847.48</v>
      </c>
      <c r="BX31" s="9">
        <v>4285.9400000000005</v>
      </c>
      <c r="BY31" s="9">
        <v>5778.44</v>
      </c>
      <c r="BZ31" s="9">
        <v>6448.24</v>
      </c>
      <c r="CA31" s="9">
        <v>6393.5</v>
      </c>
      <c r="CB31" s="9">
        <v>5267.16</v>
      </c>
      <c r="CC31" s="9">
        <v>5230.71</v>
      </c>
      <c r="CD31" s="9">
        <v>4016.55</v>
      </c>
      <c r="CE31" s="9">
        <v>3953.72</v>
      </c>
      <c r="CF31" s="9">
        <v>3833.0299999999997</v>
      </c>
      <c r="CG31" s="9">
        <v>3912.8500000000004</v>
      </c>
      <c r="CH31" s="9">
        <v>4078.88</v>
      </c>
      <c r="CI31" s="9">
        <v>3729.2</v>
      </c>
      <c r="CJ31" s="9">
        <v>4515.617</v>
      </c>
      <c r="CK31" s="9">
        <v>5002.9</v>
      </c>
      <c r="CL31" s="9">
        <v>7077.81</v>
      </c>
      <c r="CM31" s="9">
        <v>7300.790000000001</v>
      </c>
      <c r="CN31" s="9">
        <v>5974.98</v>
      </c>
      <c r="CO31" s="9">
        <v>5819.66</v>
      </c>
      <c r="CP31" s="9">
        <v>4800.27</v>
      </c>
      <c r="CQ31" s="9">
        <v>4323.219999999999</v>
      </c>
      <c r="CR31" s="9">
        <v>3954.79</v>
      </c>
      <c r="CS31" s="9">
        <v>4181.58</v>
      </c>
      <c r="CT31" s="9">
        <v>4371.1</v>
      </c>
      <c r="CU31" s="9">
        <v>3941.89</v>
      </c>
      <c r="CV31" s="9">
        <v>4591</v>
      </c>
      <c r="CW31" s="9">
        <v>5437</v>
      </c>
      <c r="CX31" s="9">
        <v>6779</v>
      </c>
      <c r="CY31" s="9">
        <v>5971</v>
      </c>
      <c r="CZ31" s="9">
        <v>5657</v>
      </c>
      <c r="DA31" s="9">
        <v>5425</v>
      </c>
      <c r="DB31" s="9">
        <v>4531</v>
      </c>
      <c r="DC31" s="9">
        <v>3771</v>
      </c>
      <c r="DD31" s="9">
        <v>3696</v>
      </c>
      <c r="DE31" s="9">
        <v>4166</v>
      </c>
      <c r="DF31" s="9">
        <v>4017</v>
      </c>
      <c r="DG31" s="9">
        <v>3674</v>
      </c>
      <c r="DH31" s="9">
        <v>4481.37</v>
      </c>
      <c r="DI31" s="9">
        <v>5227.9</v>
      </c>
      <c r="DJ31" s="9">
        <v>6238.07</v>
      </c>
      <c r="DK31" s="9">
        <v>6126.24</v>
      </c>
      <c r="DL31" s="9">
        <v>6334.41</v>
      </c>
      <c r="DM31" s="9">
        <v>5384.44</v>
      </c>
      <c r="DN31" s="9">
        <v>4333.75</v>
      </c>
      <c r="DO31" s="9">
        <v>3868.34</v>
      </c>
      <c r="DP31" s="9">
        <v>3724.13</v>
      </c>
      <c r="DQ31" s="9">
        <v>3885.51</v>
      </c>
      <c r="DR31" s="9">
        <v>3997.41</v>
      </c>
      <c r="DS31" s="9">
        <v>3731.4</v>
      </c>
    </row>
    <row r="32" spans="2:123" ht="15">
      <c r="B32" s="7">
        <v>10081</v>
      </c>
      <c r="C32" s="8" t="s">
        <v>31</v>
      </c>
      <c r="D32" s="9">
        <v>8894.854</v>
      </c>
      <c r="E32" s="9">
        <v>9874.909</v>
      </c>
      <c r="F32" s="9">
        <v>14804.937</v>
      </c>
      <c r="G32" s="9">
        <v>11395.736</v>
      </c>
      <c r="H32" s="9">
        <v>9126.616</v>
      </c>
      <c r="I32" s="9">
        <v>8820.289</v>
      </c>
      <c r="J32" s="9">
        <v>7896.455</v>
      </c>
      <c r="K32" s="9">
        <v>7642.665</v>
      </c>
      <c r="L32" s="9">
        <v>6838.671</v>
      </c>
      <c r="M32" s="9">
        <v>9185.236</v>
      </c>
      <c r="N32" s="9">
        <v>9157.665</v>
      </c>
      <c r="O32" s="9">
        <v>7153.615</v>
      </c>
      <c r="P32" s="9">
        <v>7782.109</v>
      </c>
      <c r="Q32" s="9">
        <v>10879.099</v>
      </c>
      <c r="R32" s="9">
        <v>12843.111</v>
      </c>
      <c r="S32" s="9">
        <v>12100.617</v>
      </c>
      <c r="T32" s="9">
        <v>10490.926</v>
      </c>
      <c r="U32" s="9">
        <v>9241.015</v>
      </c>
      <c r="V32" s="9">
        <v>8165.788</v>
      </c>
      <c r="W32" s="9">
        <v>7683.011</v>
      </c>
      <c r="X32" s="9">
        <v>6907.654</v>
      </c>
      <c r="Y32" s="9">
        <v>8311.275</v>
      </c>
      <c r="Z32" s="9">
        <v>9066.676</v>
      </c>
      <c r="AA32" s="9">
        <v>7851.168</v>
      </c>
      <c r="AB32" s="9">
        <v>7694</v>
      </c>
      <c r="AC32" s="9">
        <v>9793</v>
      </c>
      <c r="AD32" s="9">
        <v>12822</v>
      </c>
      <c r="AE32" s="9">
        <v>11923</v>
      </c>
      <c r="AF32" s="9">
        <v>10566</v>
      </c>
      <c r="AG32" s="9">
        <v>9034</v>
      </c>
      <c r="AH32" s="9">
        <v>7117</v>
      </c>
      <c r="AI32" s="9">
        <v>7355</v>
      </c>
      <c r="AJ32" s="9">
        <v>6831</v>
      </c>
      <c r="AK32" s="9">
        <v>9096</v>
      </c>
      <c r="AL32" s="9">
        <v>9369</v>
      </c>
      <c r="AM32" s="9">
        <v>7783</v>
      </c>
      <c r="AN32" s="9">
        <v>8209</v>
      </c>
      <c r="AO32" s="9">
        <v>9612</v>
      </c>
      <c r="AP32" s="9">
        <v>11398</v>
      </c>
      <c r="AQ32" s="9">
        <v>13374</v>
      </c>
      <c r="AR32" s="9">
        <v>9321</v>
      </c>
      <c r="AS32" s="9">
        <v>8600</v>
      </c>
      <c r="AT32" s="9">
        <v>8135</v>
      </c>
      <c r="AU32" s="9">
        <v>7705</v>
      </c>
      <c r="AV32" s="9">
        <v>7423</v>
      </c>
      <c r="AW32" s="9">
        <v>9587</v>
      </c>
      <c r="AX32" s="9">
        <v>9386</v>
      </c>
      <c r="AY32" s="9">
        <v>8019</v>
      </c>
      <c r="AZ32" s="9">
        <v>8061.92</v>
      </c>
      <c r="BA32" s="9">
        <v>10203.897</v>
      </c>
      <c r="BB32" s="9">
        <v>13699.384</v>
      </c>
      <c r="BC32" s="9">
        <v>12187.54</v>
      </c>
      <c r="BD32" s="9">
        <v>11091.698</v>
      </c>
      <c r="BE32" s="9">
        <v>8525.452</v>
      </c>
      <c r="BF32" s="9">
        <v>7195.033</v>
      </c>
      <c r="BG32" s="9">
        <v>7532.016</v>
      </c>
      <c r="BH32" s="9">
        <v>7384.541</v>
      </c>
      <c r="BI32" s="9">
        <v>9582.899</v>
      </c>
      <c r="BJ32" s="9">
        <v>9473.273</v>
      </c>
      <c r="BK32" s="9">
        <v>7970.232</v>
      </c>
      <c r="BL32" s="9">
        <v>7431.786</v>
      </c>
      <c r="BM32" s="9">
        <v>10645.717</v>
      </c>
      <c r="BN32" s="9">
        <v>11684.868</v>
      </c>
      <c r="BO32" s="9">
        <v>11796.355</v>
      </c>
      <c r="BP32" s="9">
        <v>8336.791</v>
      </c>
      <c r="BQ32" s="9">
        <v>7497.8</v>
      </c>
      <c r="BR32" s="9">
        <v>7880.863</v>
      </c>
      <c r="BS32" s="9">
        <v>7474.303</v>
      </c>
      <c r="BT32" s="9">
        <v>8610.694</v>
      </c>
      <c r="BU32" s="9">
        <v>9472.588</v>
      </c>
      <c r="BV32" s="9">
        <v>9146.916</v>
      </c>
      <c r="BW32" s="9">
        <v>7359.687</v>
      </c>
      <c r="BX32" s="9">
        <v>7159.369991271001</v>
      </c>
      <c r="BY32" s="9">
        <v>9792.90177728</v>
      </c>
      <c r="BZ32" s="9">
        <v>11431.352747073</v>
      </c>
      <c r="CA32" s="9">
        <v>11854.884500578999</v>
      </c>
      <c r="CB32" s="9">
        <v>8558.688901313999</v>
      </c>
      <c r="CC32" s="9">
        <v>7917.925434152</v>
      </c>
      <c r="CD32" s="9">
        <v>6547.212446875001</v>
      </c>
      <c r="CE32" s="9">
        <v>7168.001948281</v>
      </c>
      <c r="CF32" s="9">
        <v>7545.445159408</v>
      </c>
      <c r="CG32" s="9">
        <v>8358.52346977</v>
      </c>
      <c r="CH32" s="9">
        <v>9116.348941366</v>
      </c>
      <c r="CI32" s="9">
        <v>7055.490053578</v>
      </c>
      <c r="CJ32" s="9">
        <v>7096.176783215999</v>
      </c>
      <c r="CK32" s="9">
        <v>8035.246706906</v>
      </c>
      <c r="CL32" s="9">
        <v>13324.479525416</v>
      </c>
      <c r="CM32" s="9">
        <v>15729.567705788</v>
      </c>
      <c r="CN32" s="9">
        <v>10974.197177892</v>
      </c>
      <c r="CO32" s="9">
        <v>8515.190321770999</v>
      </c>
      <c r="CP32" s="9">
        <v>6967.086966648</v>
      </c>
      <c r="CQ32" s="9">
        <v>7218.782178714</v>
      </c>
      <c r="CR32" s="9">
        <v>7299.48211043</v>
      </c>
      <c r="CS32" s="9">
        <v>9232.694293717</v>
      </c>
      <c r="CT32" s="9">
        <v>9052.285139698</v>
      </c>
      <c r="CU32" s="9">
        <v>7442.962114523</v>
      </c>
      <c r="CV32" s="9">
        <v>7798</v>
      </c>
      <c r="CW32" s="9">
        <v>9201</v>
      </c>
      <c r="CX32" s="9">
        <v>12752</v>
      </c>
      <c r="CY32" s="9">
        <v>10867</v>
      </c>
      <c r="CZ32" s="9">
        <v>9631</v>
      </c>
      <c r="DA32" s="9">
        <v>8773</v>
      </c>
      <c r="DB32" s="9">
        <v>7032</v>
      </c>
      <c r="DC32" s="9">
        <v>7329</v>
      </c>
      <c r="DD32" s="9">
        <v>7360</v>
      </c>
      <c r="DE32" s="9">
        <v>9188</v>
      </c>
      <c r="DF32" s="9">
        <v>9128</v>
      </c>
      <c r="DG32" s="9">
        <v>7549</v>
      </c>
      <c r="DH32" s="9">
        <v>7257.553</v>
      </c>
      <c r="DI32" s="9">
        <v>9053.7</v>
      </c>
      <c r="DJ32" s="9">
        <v>10211.082</v>
      </c>
      <c r="DK32" s="9">
        <v>10378.038</v>
      </c>
      <c r="DL32" s="9">
        <v>11427.715</v>
      </c>
      <c r="DM32" s="9">
        <v>9686.519</v>
      </c>
      <c r="DN32" s="9">
        <v>6028.128</v>
      </c>
      <c r="DO32" s="9">
        <v>6811.464</v>
      </c>
      <c r="DP32" s="9">
        <v>7494.044</v>
      </c>
      <c r="DQ32" s="9">
        <v>8632.963</v>
      </c>
      <c r="DR32" s="9">
        <v>8928.522</v>
      </c>
      <c r="DS32" s="9">
        <v>7353.305</v>
      </c>
    </row>
    <row r="33" spans="2:123" ht="15">
      <c r="B33" s="7">
        <v>10082</v>
      </c>
      <c r="C33" s="8" t="s">
        <v>32</v>
      </c>
      <c r="D33" s="9">
        <v>80.438</v>
      </c>
      <c r="E33" s="9">
        <v>99.586</v>
      </c>
      <c r="F33" s="9">
        <v>134.209</v>
      </c>
      <c r="G33" s="9">
        <v>121.328</v>
      </c>
      <c r="H33" s="9">
        <v>105.763</v>
      </c>
      <c r="I33" s="9">
        <v>99.323</v>
      </c>
      <c r="J33" s="9">
        <v>86.443</v>
      </c>
      <c r="K33" s="9">
        <v>77.492</v>
      </c>
      <c r="L33" s="9">
        <v>57.075</v>
      </c>
      <c r="M33" s="9">
        <v>60.311</v>
      </c>
      <c r="N33" s="9">
        <v>59.16</v>
      </c>
      <c r="O33" s="9">
        <v>53.943</v>
      </c>
      <c r="P33" s="9">
        <v>66.398</v>
      </c>
      <c r="Q33" s="9">
        <v>103.321</v>
      </c>
      <c r="R33" s="9">
        <v>118.693</v>
      </c>
      <c r="S33" s="9">
        <v>135.26</v>
      </c>
      <c r="T33" s="9">
        <v>116.497</v>
      </c>
      <c r="U33" s="9">
        <v>102.461</v>
      </c>
      <c r="V33" s="9">
        <v>86.477</v>
      </c>
      <c r="W33" s="9">
        <v>66.735</v>
      </c>
      <c r="X33" s="9">
        <v>54.055</v>
      </c>
      <c r="Y33" s="9">
        <v>54.257</v>
      </c>
      <c r="Z33" s="9">
        <v>54.225</v>
      </c>
      <c r="AA33" s="9">
        <v>49.136</v>
      </c>
      <c r="AB33" s="9">
        <v>66</v>
      </c>
      <c r="AC33" s="9">
        <v>104</v>
      </c>
      <c r="AD33" s="9">
        <v>120</v>
      </c>
      <c r="AE33" s="9">
        <v>109</v>
      </c>
      <c r="AF33" s="9">
        <v>102</v>
      </c>
      <c r="AG33" s="9">
        <v>86</v>
      </c>
      <c r="AH33" s="9">
        <v>66</v>
      </c>
      <c r="AI33" s="9">
        <v>58</v>
      </c>
      <c r="AJ33" s="9">
        <v>51</v>
      </c>
      <c r="AK33" s="9">
        <v>51</v>
      </c>
      <c r="AL33" s="9">
        <v>52</v>
      </c>
      <c r="AM33" s="9">
        <v>48</v>
      </c>
      <c r="AN33" s="9">
        <v>61</v>
      </c>
      <c r="AO33" s="9">
        <v>80</v>
      </c>
      <c r="AP33" s="9">
        <v>104</v>
      </c>
      <c r="AQ33" s="9">
        <v>128</v>
      </c>
      <c r="AR33" s="9">
        <v>85</v>
      </c>
      <c r="AS33" s="9">
        <v>80</v>
      </c>
      <c r="AT33" s="9">
        <v>72</v>
      </c>
      <c r="AU33" s="9">
        <v>62</v>
      </c>
      <c r="AV33" s="9">
        <v>59</v>
      </c>
      <c r="AW33" s="9">
        <v>60</v>
      </c>
      <c r="AX33" s="9">
        <v>58</v>
      </c>
      <c r="AY33" s="9">
        <v>49</v>
      </c>
      <c r="AZ33" s="9">
        <v>68.729</v>
      </c>
      <c r="BA33" s="9">
        <v>87.276</v>
      </c>
      <c r="BB33" s="9">
        <v>120.601</v>
      </c>
      <c r="BC33" s="9">
        <v>105.294</v>
      </c>
      <c r="BD33" s="9">
        <v>87.036</v>
      </c>
      <c r="BE33" s="9">
        <v>77.504</v>
      </c>
      <c r="BF33" s="9">
        <v>65.163</v>
      </c>
      <c r="BG33" s="9">
        <v>53.169</v>
      </c>
      <c r="BH33" s="9">
        <v>48.229</v>
      </c>
      <c r="BI33" s="9">
        <v>55.681</v>
      </c>
      <c r="BJ33" s="9">
        <v>43.513</v>
      </c>
      <c r="BK33" s="9">
        <v>45.482</v>
      </c>
      <c r="BL33" s="9">
        <v>56.955</v>
      </c>
      <c r="BM33" s="9">
        <v>88.205</v>
      </c>
      <c r="BN33" s="9">
        <v>87.961</v>
      </c>
      <c r="BO33" s="9">
        <v>93.845</v>
      </c>
      <c r="BP33" s="9">
        <v>71.686</v>
      </c>
      <c r="BQ33" s="9">
        <v>66.765</v>
      </c>
      <c r="BR33" s="9">
        <v>62.659</v>
      </c>
      <c r="BS33" s="9">
        <v>49.208</v>
      </c>
      <c r="BT33" s="9">
        <v>45.086</v>
      </c>
      <c r="BU33" s="9">
        <v>41.647</v>
      </c>
      <c r="BV33" s="9">
        <v>44.291</v>
      </c>
      <c r="BW33" s="9">
        <v>41.998</v>
      </c>
      <c r="BX33" s="9">
        <v>48.1029</v>
      </c>
      <c r="BY33" s="9">
        <v>91.73910000000001</v>
      </c>
      <c r="BZ33" s="9">
        <v>113.68560000000001</v>
      </c>
      <c r="CA33" s="9">
        <v>114.2834</v>
      </c>
      <c r="CB33" s="9">
        <v>92.5276</v>
      </c>
      <c r="CC33" s="9">
        <v>77.54975</v>
      </c>
      <c r="CD33" s="9">
        <v>50.810199999999995</v>
      </c>
      <c r="CE33" s="9">
        <v>45.5577</v>
      </c>
      <c r="CF33" s="9">
        <v>46.211400000000005</v>
      </c>
      <c r="CG33" s="9">
        <v>52.040099999999995</v>
      </c>
      <c r="CH33" s="9">
        <v>48.7712</v>
      </c>
      <c r="CI33" s="9">
        <v>43.1698</v>
      </c>
      <c r="CJ33" s="9">
        <v>55.9545</v>
      </c>
      <c r="CK33" s="9">
        <v>72.3486</v>
      </c>
      <c r="CL33" s="9">
        <v>112.7337</v>
      </c>
      <c r="CM33" s="9">
        <v>122.5351</v>
      </c>
      <c r="CN33" s="9">
        <v>92.12389999999999</v>
      </c>
      <c r="CO33" s="9">
        <v>73.17</v>
      </c>
      <c r="CP33" s="9">
        <v>63.9575</v>
      </c>
      <c r="CQ33" s="9">
        <v>48.7021</v>
      </c>
      <c r="CR33" s="9">
        <v>43.5488</v>
      </c>
      <c r="CS33" s="9">
        <v>51.9982</v>
      </c>
      <c r="CT33" s="9">
        <v>48.2045</v>
      </c>
      <c r="CU33" s="9">
        <v>44.8405</v>
      </c>
      <c r="CV33" s="9">
        <v>68</v>
      </c>
      <c r="CW33" s="9">
        <v>76</v>
      </c>
      <c r="CX33" s="9">
        <v>99</v>
      </c>
      <c r="CY33" s="9">
        <v>87</v>
      </c>
      <c r="CZ33" s="9">
        <v>87</v>
      </c>
      <c r="DA33" s="9">
        <v>86</v>
      </c>
      <c r="DB33" s="9">
        <v>65</v>
      </c>
      <c r="DC33" s="9">
        <v>46</v>
      </c>
      <c r="DD33" s="9">
        <v>44</v>
      </c>
      <c r="DE33" s="9">
        <v>50</v>
      </c>
      <c r="DF33" s="9">
        <v>47</v>
      </c>
      <c r="DG33" s="9">
        <v>44</v>
      </c>
      <c r="DH33" s="9">
        <v>55.493</v>
      </c>
      <c r="DI33" s="9">
        <v>89.349</v>
      </c>
      <c r="DJ33" s="9">
        <v>109.077</v>
      </c>
      <c r="DK33" s="9">
        <v>106.519</v>
      </c>
      <c r="DL33" s="9">
        <v>102.223</v>
      </c>
      <c r="DM33" s="9">
        <v>83.376</v>
      </c>
      <c r="DN33" s="9">
        <v>60.962</v>
      </c>
      <c r="DO33" s="9">
        <v>53.14</v>
      </c>
      <c r="DP33" s="9">
        <v>42.697</v>
      </c>
      <c r="DQ33" s="9">
        <v>48.064</v>
      </c>
      <c r="DR33" s="9">
        <v>48.199</v>
      </c>
      <c r="DS33" s="9">
        <v>40.98</v>
      </c>
    </row>
    <row r="34" spans="2:123" ht="15">
      <c r="B34" s="7">
        <v>10083</v>
      </c>
      <c r="C34" s="8" t="s">
        <v>33</v>
      </c>
      <c r="D34" s="9">
        <v>5606.91</v>
      </c>
      <c r="E34" s="9">
        <v>6585.68</v>
      </c>
      <c r="F34" s="9">
        <v>8547.285</v>
      </c>
      <c r="G34" s="9">
        <v>7168.365</v>
      </c>
      <c r="H34" s="9">
        <v>6143.28</v>
      </c>
      <c r="I34" s="9">
        <v>6069.015</v>
      </c>
      <c r="J34" s="9">
        <v>5706.03</v>
      </c>
      <c r="K34" s="9">
        <v>5098.525</v>
      </c>
      <c r="L34" s="9">
        <v>4659.6</v>
      </c>
      <c r="M34" s="9">
        <v>4947.87</v>
      </c>
      <c r="N34" s="9">
        <v>4884.029</v>
      </c>
      <c r="O34" s="9">
        <v>4768.92</v>
      </c>
      <c r="P34" s="9">
        <v>5657.061</v>
      </c>
      <c r="Q34" s="9">
        <v>6417.186</v>
      </c>
      <c r="R34" s="9">
        <v>7426.274</v>
      </c>
      <c r="S34" s="9">
        <v>7638.716</v>
      </c>
      <c r="T34" s="9">
        <v>7223.519</v>
      </c>
      <c r="U34" s="9">
        <v>6975.6</v>
      </c>
      <c r="V34" s="9">
        <v>6209.635</v>
      </c>
      <c r="W34" s="9">
        <v>5473.236</v>
      </c>
      <c r="X34" s="9">
        <v>4701.497</v>
      </c>
      <c r="Y34" s="9">
        <v>4736.628</v>
      </c>
      <c r="Z34" s="9">
        <v>4982.71</v>
      </c>
      <c r="AA34" s="9">
        <v>4888.451</v>
      </c>
      <c r="AB34" s="9">
        <v>5464</v>
      </c>
      <c r="AC34" s="9">
        <v>6864</v>
      </c>
      <c r="AD34" s="9">
        <v>8050</v>
      </c>
      <c r="AE34" s="9">
        <v>7949</v>
      </c>
      <c r="AF34" s="9">
        <v>7034</v>
      </c>
      <c r="AG34" s="9">
        <v>7201</v>
      </c>
      <c r="AH34" s="9">
        <v>5771</v>
      </c>
      <c r="AI34" s="9">
        <v>5307</v>
      </c>
      <c r="AJ34" s="9">
        <v>4694</v>
      </c>
      <c r="AK34" s="9">
        <v>4834</v>
      </c>
      <c r="AL34" s="9">
        <v>4586</v>
      </c>
      <c r="AM34" s="9">
        <v>4723</v>
      </c>
      <c r="AN34" s="9">
        <v>5565</v>
      </c>
      <c r="AO34" s="9">
        <v>6388</v>
      </c>
      <c r="AP34" s="9">
        <v>7357</v>
      </c>
      <c r="AQ34" s="9">
        <v>8720</v>
      </c>
      <c r="AR34" s="9">
        <v>6714</v>
      </c>
      <c r="AS34" s="9">
        <v>6359</v>
      </c>
      <c r="AT34" s="9">
        <v>5536</v>
      </c>
      <c r="AU34" s="9">
        <v>5177</v>
      </c>
      <c r="AV34" s="9">
        <v>4814</v>
      </c>
      <c r="AW34" s="9">
        <v>5238</v>
      </c>
      <c r="AX34" s="9">
        <v>5185</v>
      </c>
      <c r="AY34" s="9">
        <v>4994</v>
      </c>
      <c r="AZ34" s="9">
        <v>5954.033</v>
      </c>
      <c r="BA34" s="9">
        <v>6803.504</v>
      </c>
      <c r="BB34" s="9">
        <v>8935.679</v>
      </c>
      <c r="BC34" s="9">
        <v>8080.79</v>
      </c>
      <c r="BD34" s="9">
        <v>7329.15</v>
      </c>
      <c r="BE34" s="9">
        <v>6284.078</v>
      </c>
      <c r="BF34" s="9">
        <v>5624.255</v>
      </c>
      <c r="BG34" s="9">
        <v>5327.973</v>
      </c>
      <c r="BH34" s="9">
        <v>4840.831</v>
      </c>
      <c r="BI34" s="9">
        <v>5526.143</v>
      </c>
      <c r="BJ34" s="9">
        <v>5416.403</v>
      </c>
      <c r="BK34" s="9">
        <v>4929.169</v>
      </c>
      <c r="BL34" s="9">
        <v>5427.098</v>
      </c>
      <c r="BM34" s="9">
        <v>6793.882</v>
      </c>
      <c r="BN34" s="9">
        <v>7151.049</v>
      </c>
      <c r="BO34" s="9">
        <v>7473.861</v>
      </c>
      <c r="BP34" s="9">
        <v>6021.13</v>
      </c>
      <c r="BQ34" s="9">
        <v>5963.726</v>
      </c>
      <c r="BR34" s="9">
        <v>5744.46</v>
      </c>
      <c r="BS34" s="9">
        <v>5121.701</v>
      </c>
      <c r="BT34" s="9">
        <v>5310.461</v>
      </c>
      <c r="BU34" s="9">
        <v>5706.533</v>
      </c>
      <c r="BV34" s="9">
        <v>5379.721</v>
      </c>
      <c r="BW34" s="9">
        <v>4932.986</v>
      </c>
      <c r="BX34" s="9">
        <v>5420.76297</v>
      </c>
      <c r="BY34" s="9">
        <v>7054.102930999999</v>
      </c>
      <c r="BZ34" s="9">
        <v>7651.476684</v>
      </c>
      <c r="CA34" s="9">
        <v>7968.8171686000005</v>
      </c>
      <c r="CB34" s="9">
        <v>6548.7056059999995</v>
      </c>
      <c r="CC34" s="9">
        <v>6479.269998</v>
      </c>
      <c r="CD34" s="9">
        <v>5380.96044304</v>
      </c>
      <c r="CE34" s="9">
        <v>5263.977213</v>
      </c>
      <c r="CF34" s="9">
        <v>5141.8182369999995</v>
      </c>
      <c r="CG34" s="9">
        <v>5204.5435609999995</v>
      </c>
      <c r="CH34" s="9">
        <v>4571.180248</v>
      </c>
      <c r="CI34" s="9">
        <v>4884.420897</v>
      </c>
      <c r="CJ34" s="9">
        <v>5734.396838000001</v>
      </c>
      <c r="CK34" s="9">
        <v>6207.950676</v>
      </c>
      <c r="CL34" s="9">
        <v>8578.519656999999</v>
      </c>
      <c r="CM34" s="9">
        <v>9225.810664999999</v>
      </c>
      <c r="CN34" s="9">
        <v>7308.342457000001</v>
      </c>
      <c r="CO34" s="9">
        <v>6884.941468999999</v>
      </c>
      <c r="CP34" s="9">
        <v>6031.30086</v>
      </c>
      <c r="CQ34" s="9">
        <v>5508.2554839800005</v>
      </c>
      <c r="CR34" s="9">
        <v>5180.529932</v>
      </c>
      <c r="CS34" s="9">
        <v>5447.2184879999995</v>
      </c>
      <c r="CT34" s="9">
        <v>5813.412385</v>
      </c>
      <c r="CU34" s="9">
        <v>5257.600095</v>
      </c>
      <c r="CV34" s="9">
        <v>5831</v>
      </c>
      <c r="CW34" s="9">
        <v>6642</v>
      </c>
      <c r="CX34" s="9">
        <v>8162</v>
      </c>
      <c r="CY34" s="9">
        <v>7503</v>
      </c>
      <c r="CZ34" s="9">
        <v>6983</v>
      </c>
      <c r="DA34" s="9">
        <v>7035</v>
      </c>
      <c r="DB34" s="9">
        <v>5975</v>
      </c>
      <c r="DC34" s="9">
        <v>5279</v>
      </c>
      <c r="DD34" s="9">
        <v>5124</v>
      </c>
      <c r="DE34" s="9">
        <v>5847</v>
      </c>
      <c r="DF34" s="9">
        <v>5501</v>
      </c>
      <c r="DG34" s="9">
        <v>4970</v>
      </c>
      <c r="DH34" s="9">
        <v>5612.414</v>
      </c>
      <c r="DI34" s="9">
        <v>6592.915</v>
      </c>
      <c r="DJ34" s="9">
        <v>7621.561</v>
      </c>
      <c r="DK34" s="9">
        <v>7919.991</v>
      </c>
      <c r="DL34" s="9">
        <v>7934.382</v>
      </c>
      <c r="DM34" s="9">
        <v>7124.541</v>
      </c>
      <c r="DN34" s="9">
        <v>5728.457</v>
      </c>
      <c r="DO34" s="9">
        <v>5349.034</v>
      </c>
      <c r="DP34" s="9">
        <v>5191.866</v>
      </c>
      <c r="DQ34" s="9">
        <v>5345.346</v>
      </c>
      <c r="DR34" s="9">
        <v>5502.744</v>
      </c>
      <c r="DS34" s="9">
        <v>5050.018</v>
      </c>
    </row>
    <row r="35" spans="2:123" ht="15">
      <c r="B35" s="7">
        <v>10086</v>
      </c>
      <c r="C35" s="8" t="s">
        <v>34</v>
      </c>
      <c r="D35" s="9">
        <v>2850.06</v>
      </c>
      <c r="E35" s="9">
        <v>3083.33</v>
      </c>
      <c r="F35" s="9">
        <v>3822.3</v>
      </c>
      <c r="G35" s="9">
        <v>3358.49</v>
      </c>
      <c r="H35" s="9">
        <v>2885.26</v>
      </c>
      <c r="I35" s="9">
        <v>3184.55</v>
      </c>
      <c r="J35" s="9">
        <v>2534.49</v>
      </c>
      <c r="K35" s="9">
        <v>2576.82</v>
      </c>
      <c r="L35" s="9">
        <v>2225.46</v>
      </c>
      <c r="M35" s="9">
        <v>2250.96</v>
      </c>
      <c r="N35" s="9">
        <v>2335.55</v>
      </c>
      <c r="O35" s="9">
        <v>2282.37</v>
      </c>
      <c r="P35" s="9">
        <v>2694.87</v>
      </c>
      <c r="Q35" s="9">
        <v>3182.24</v>
      </c>
      <c r="R35" s="9">
        <v>3590.13</v>
      </c>
      <c r="S35" s="9">
        <v>3691.88</v>
      </c>
      <c r="T35" s="9">
        <v>3304.84</v>
      </c>
      <c r="U35" s="9">
        <v>3326.23</v>
      </c>
      <c r="V35" s="9">
        <v>2830</v>
      </c>
      <c r="W35" s="9">
        <v>2557.09</v>
      </c>
      <c r="X35" s="9">
        <v>2233.48</v>
      </c>
      <c r="Y35" s="9">
        <v>2163.36</v>
      </c>
      <c r="Z35" s="9">
        <v>2288.85</v>
      </c>
      <c r="AA35" s="9">
        <v>2167.79</v>
      </c>
      <c r="AB35" s="9">
        <v>2596</v>
      </c>
      <c r="AC35" s="9">
        <v>3070</v>
      </c>
      <c r="AD35" s="9">
        <v>3597</v>
      </c>
      <c r="AE35" s="9">
        <v>3619</v>
      </c>
      <c r="AF35" s="9">
        <v>3249</v>
      </c>
      <c r="AG35" s="9">
        <v>3230</v>
      </c>
      <c r="AH35" s="9">
        <v>2523</v>
      </c>
      <c r="AI35" s="9">
        <v>2620</v>
      </c>
      <c r="AJ35" s="9">
        <v>2479</v>
      </c>
      <c r="AK35" s="9">
        <v>2348</v>
      </c>
      <c r="AL35" s="9">
        <v>2454</v>
      </c>
      <c r="AM35" s="9">
        <v>2236</v>
      </c>
      <c r="AN35" s="9">
        <v>2866</v>
      </c>
      <c r="AO35" s="9">
        <v>3050</v>
      </c>
      <c r="AP35" s="9">
        <v>3428</v>
      </c>
      <c r="AQ35" s="9">
        <v>3815</v>
      </c>
      <c r="AR35" s="9">
        <v>3222</v>
      </c>
      <c r="AS35" s="9">
        <v>3234</v>
      </c>
      <c r="AT35" s="9">
        <v>2893</v>
      </c>
      <c r="AU35" s="9">
        <v>2526</v>
      </c>
      <c r="AV35" s="9">
        <v>2093</v>
      </c>
      <c r="AW35" s="9">
        <v>2364</v>
      </c>
      <c r="AX35" s="9">
        <v>2315</v>
      </c>
      <c r="AY35" s="9">
        <v>2245</v>
      </c>
      <c r="AZ35" s="9">
        <v>2900.25</v>
      </c>
      <c r="BA35" s="9">
        <v>3156.98</v>
      </c>
      <c r="BB35" s="9">
        <v>3753.29</v>
      </c>
      <c r="BC35" s="9">
        <v>3614.42</v>
      </c>
      <c r="BD35" s="9">
        <v>3473.94</v>
      </c>
      <c r="BE35" s="9">
        <v>3238.58</v>
      </c>
      <c r="BF35" s="9">
        <v>2891.59</v>
      </c>
      <c r="BG35" s="9">
        <v>2487.68</v>
      </c>
      <c r="BH35" s="9">
        <v>1897.16</v>
      </c>
      <c r="BI35" s="9">
        <v>2372.31</v>
      </c>
      <c r="BJ35" s="9">
        <v>2274.54</v>
      </c>
      <c r="BK35" s="9">
        <v>2176.16</v>
      </c>
      <c r="BL35" s="9">
        <v>2522.51</v>
      </c>
      <c r="BM35" s="9">
        <v>3159.9</v>
      </c>
      <c r="BN35" s="9">
        <v>3344.61</v>
      </c>
      <c r="BO35" s="9">
        <v>3449.51</v>
      </c>
      <c r="BP35" s="9">
        <v>2907.08</v>
      </c>
      <c r="BQ35" s="9">
        <v>3031.98</v>
      </c>
      <c r="BR35" s="9">
        <v>2753.67</v>
      </c>
      <c r="BS35" s="9">
        <v>2374.84</v>
      </c>
      <c r="BT35" s="9">
        <v>2041.71</v>
      </c>
      <c r="BU35" s="9">
        <v>2386.49</v>
      </c>
      <c r="BV35" s="9">
        <v>2304.11</v>
      </c>
      <c r="BW35" s="9">
        <v>2171.64</v>
      </c>
      <c r="BX35" s="9">
        <v>2478.81</v>
      </c>
      <c r="BY35" s="9">
        <v>2788.1</v>
      </c>
      <c r="BZ35" s="9">
        <v>3484.04</v>
      </c>
      <c r="CA35" s="9">
        <v>3517.52</v>
      </c>
      <c r="CB35" s="9">
        <v>3149.2375</v>
      </c>
      <c r="CC35" s="9">
        <v>3119.83</v>
      </c>
      <c r="CD35" s="9">
        <v>2385.2</v>
      </c>
      <c r="CE35" s="9">
        <v>2418.67</v>
      </c>
      <c r="CF35" s="9">
        <v>2210.75</v>
      </c>
      <c r="CG35" s="9">
        <v>2169.13</v>
      </c>
      <c r="CH35" s="9">
        <v>2265.73</v>
      </c>
      <c r="CI35" s="9">
        <v>2124.16</v>
      </c>
      <c r="CJ35" s="9">
        <v>2643.68</v>
      </c>
      <c r="CK35" s="9">
        <v>2850.23</v>
      </c>
      <c r="CL35" s="9">
        <v>3804.06</v>
      </c>
      <c r="CM35" s="9">
        <v>4024.18</v>
      </c>
      <c r="CN35" s="9">
        <v>3371.34</v>
      </c>
      <c r="CO35" s="9">
        <v>3289.81</v>
      </c>
      <c r="CP35" s="9">
        <v>2608.16</v>
      </c>
      <c r="CQ35" s="9">
        <v>2446.87</v>
      </c>
      <c r="CR35" s="9">
        <v>2274.12</v>
      </c>
      <c r="CS35" s="9">
        <v>2314.8</v>
      </c>
      <c r="CT35" s="9">
        <v>2321.35</v>
      </c>
      <c r="CU35" s="9">
        <v>2258.72</v>
      </c>
      <c r="CV35" s="9">
        <v>2864</v>
      </c>
      <c r="CW35" s="9">
        <v>3127</v>
      </c>
      <c r="CX35" s="9">
        <v>3647</v>
      </c>
      <c r="CY35" s="9">
        <v>3546</v>
      </c>
      <c r="CZ35" s="9">
        <v>3373</v>
      </c>
      <c r="DA35" s="9">
        <v>3377</v>
      </c>
      <c r="DB35" s="9">
        <v>2474</v>
      </c>
      <c r="DC35" s="9">
        <v>2325</v>
      </c>
      <c r="DD35" s="9">
        <v>2271</v>
      </c>
      <c r="DE35" s="9">
        <v>2325</v>
      </c>
      <c r="DF35" s="9">
        <v>2281</v>
      </c>
      <c r="DG35" s="9">
        <v>2156</v>
      </c>
      <c r="DH35" s="9">
        <v>2822.66</v>
      </c>
      <c r="DI35" s="9">
        <v>3118.14</v>
      </c>
      <c r="DJ35" s="9">
        <v>3521.72</v>
      </c>
      <c r="DK35" s="9">
        <v>3583.65</v>
      </c>
      <c r="DL35" s="9">
        <v>3653.24</v>
      </c>
      <c r="DM35" s="9">
        <v>3434.43</v>
      </c>
      <c r="DN35" s="9">
        <v>2637.96</v>
      </c>
      <c r="DO35" s="9">
        <v>2328.19</v>
      </c>
      <c r="DP35" s="9">
        <v>2158.995</v>
      </c>
      <c r="DQ35" s="9">
        <v>2176.51</v>
      </c>
      <c r="DR35" s="9">
        <v>2178.25</v>
      </c>
      <c r="DS35" s="9">
        <v>2203.06</v>
      </c>
    </row>
    <row r="36" spans="2:123" ht="15">
      <c r="B36" s="7">
        <v>10087</v>
      </c>
      <c r="C36" s="8" t="s">
        <v>35</v>
      </c>
      <c r="D36" s="9">
        <v>64200.4</v>
      </c>
      <c r="E36" s="9">
        <v>67705.6</v>
      </c>
      <c r="F36" s="9">
        <v>56394.1</v>
      </c>
      <c r="G36" s="9">
        <v>69549.8</v>
      </c>
      <c r="H36" s="9">
        <v>60988.4</v>
      </c>
      <c r="I36" s="9">
        <v>66944.1</v>
      </c>
      <c r="J36" s="9">
        <v>62444.2</v>
      </c>
      <c r="K36" s="9">
        <v>61857.3</v>
      </c>
      <c r="L36" s="9">
        <v>53899.1</v>
      </c>
      <c r="M36" s="9">
        <v>55781.4</v>
      </c>
      <c r="N36" s="9">
        <v>58302.5</v>
      </c>
      <c r="O36" s="9">
        <v>54511.7</v>
      </c>
      <c r="P36" s="9">
        <v>60209.5</v>
      </c>
      <c r="Q36" s="9">
        <v>69652.5</v>
      </c>
      <c r="R36" s="9">
        <v>73261</v>
      </c>
      <c r="S36" s="9">
        <v>73623.5</v>
      </c>
      <c r="T36" s="9">
        <v>68076.2</v>
      </c>
      <c r="U36" s="9">
        <v>72795.231</v>
      </c>
      <c r="V36" s="9">
        <v>66525.5</v>
      </c>
      <c r="W36" s="9">
        <v>62277.9</v>
      </c>
      <c r="X36" s="9">
        <v>54946.8</v>
      </c>
      <c r="Y36" s="9">
        <v>57168</v>
      </c>
      <c r="Z36" s="9">
        <v>54393.3</v>
      </c>
      <c r="AA36" s="9">
        <v>53595.2</v>
      </c>
      <c r="AB36" s="9">
        <v>57917</v>
      </c>
      <c r="AC36" s="9">
        <v>64869</v>
      </c>
      <c r="AD36" s="9">
        <v>69279</v>
      </c>
      <c r="AE36" s="9">
        <v>71918</v>
      </c>
      <c r="AF36" s="9">
        <v>64302</v>
      </c>
      <c r="AG36" s="9">
        <v>69551</v>
      </c>
      <c r="AH36" s="9">
        <v>58520</v>
      </c>
      <c r="AI36" s="9">
        <v>58043</v>
      </c>
      <c r="AJ36" s="9">
        <v>54099</v>
      </c>
      <c r="AK36" s="9">
        <v>55739</v>
      </c>
      <c r="AL36" s="9">
        <v>52147</v>
      </c>
      <c r="AM36" s="9">
        <v>53703</v>
      </c>
      <c r="AN36" s="9">
        <v>59701</v>
      </c>
      <c r="AO36" s="9">
        <v>62864</v>
      </c>
      <c r="AP36" s="9">
        <v>70070</v>
      </c>
      <c r="AQ36" s="9">
        <v>73664</v>
      </c>
      <c r="AR36" s="9">
        <v>64212</v>
      </c>
      <c r="AS36" s="9">
        <v>63468</v>
      </c>
      <c r="AT36" s="9">
        <v>61448</v>
      </c>
      <c r="AU36" s="9">
        <v>59348</v>
      </c>
      <c r="AV36" s="9">
        <v>53190</v>
      </c>
      <c r="AW36" s="9">
        <v>54152</v>
      </c>
      <c r="AX36" s="9">
        <v>52256</v>
      </c>
      <c r="AY36" s="9">
        <v>52812</v>
      </c>
      <c r="AZ36" s="9">
        <v>61514.9</v>
      </c>
      <c r="BA36" s="9">
        <v>64423.28</v>
      </c>
      <c r="BB36" s="9">
        <v>71836.02</v>
      </c>
      <c r="BC36" s="9">
        <v>72735.94</v>
      </c>
      <c r="BD36" s="9">
        <v>58151.79</v>
      </c>
      <c r="BE36" s="9">
        <v>55998.601</v>
      </c>
      <c r="BF36" s="9">
        <v>45665</v>
      </c>
      <c r="BG36" s="9">
        <v>54343.601</v>
      </c>
      <c r="BH36" s="9">
        <v>52635.901</v>
      </c>
      <c r="BI36" s="9">
        <v>52788</v>
      </c>
      <c r="BJ36" s="9">
        <v>51976.7</v>
      </c>
      <c r="BK36" s="9">
        <v>51007.01</v>
      </c>
      <c r="BL36" s="9">
        <v>56342.16</v>
      </c>
      <c r="BM36" s="9">
        <v>63052.31</v>
      </c>
      <c r="BN36" s="9">
        <v>60041.51</v>
      </c>
      <c r="BO36" s="9">
        <v>53360.63</v>
      </c>
      <c r="BP36" s="9">
        <v>45489.06</v>
      </c>
      <c r="BQ36" s="9">
        <v>49106.72</v>
      </c>
      <c r="BR36" s="9">
        <v>32165.11</v>
      </c>
      <c r="BS36" s="9">
        <v>36864.87</v>
      </c>
      <c r="BT36" s="9">
        <v>30935.759</v>
      </c>
      <c r="BU36" s="9">
        <v>39079.63</v>
      </c>
      <c r="BV36" s="9">
        <v>39501.3</v>
      </c>
      <c r="BW36" s="9">
        <v>34927.11</v>
      </c>
      <c r="BX36" s="9">
        <v>36072.27</v>
      </c>
      <c r="BY36" s="9">
        <v>43684.79</v>
      </c>
      <c r="BZ36" s="9">
        <v>55078.91</v>
      </c>
      <c r="CA36" s="9">
        <v>52596.05</v>
      </c>
      <c r="CB36" s="9">
        <v>48961.149999999994</v>
      </c>
      <c r="CC36" s="9">
        <v>48417.15</v>
      </c>
      <c r="CD36" s="9">
        <v>40851.78</v>
      </c>
      <c r="CE36" s="9">
        <v>24016.809999999998</v>
      </c>
      <c r="CF36" s="9">
        <v>35871.55</v>
      </c>
      <c r="CG36" s="9">
        <v>31618.769999999997</v>
      </c>
      <c r="CH36" s="9">
        <v>35719.65</v>
      </c>
      <c r="CI36" s="9">
        <v>29651.149999999998</v>
      </c>
      <c r="CJ36" s="9">
        <v>37888.8</v>
      </c>
      <c r="CK36" s="9">
        <v>36993.32</v>
      </c>
      <c r="CL36" s="9">
        <v>53081.41</v>
      </c>
      <c r="CM36" s="9">
        <v>48511.91</v>
      </c>
      <c r="CN36" s="9">
        <v>32724.649999999998</v>
      </c>
      <c r="CO36" s="9">
        <v>31351.010000000002</v>
      </c>
      <c r="CP36" s="9">
        <v>23198.73</v>
      </c>
      <c r="CQ36" s="9">
        <v>19554.81</v>
      </c>
      <c r="CR36" s="9">
        <v>17100.120000000003</v>
      </c>
      <c r="CS36" s="9">
        <v>16462.44</v>
      </c>
      <c r="CT36" s="9">
        <v>16850.57</v>
      </c>
      <c r="CU36" s="9">
        <v>16750.65</v>
      </c>
      <c r="CV36" s="9">
        <v>21929</v>
      </c>
      <c r="CW36" s="9">
        <v>28110</v>
      </c>
      <c r="CX36" s="9">
        <v>32993</v>
      </c>
      <c r="CY36" s="9">
        <v>30917</v>
      </c>
      <c r="CZ36" s="9">
        <v>29506</v>
      </c>
      <c r="DA36" s="9">
        <v>28456</v>
      </c>
      <c r="DB36" s="9">
        <v>23085</v>
      </c>
      <c r="DC36" s="9">
        <v>18274</v>
      </c>
      <c r="DD36" s="9">
        <v>17144</v>
      </c>
      <c r="DE36" s="9">
        <v>16736</v>
      </c>
      <c r="DF36" s="9">
        <v>16856</v>
      </c>
      <c r="DG36" s="9">
        <v>17154</v>
      </c>
      <c r="DH36" s="9">
        <v>22299.54</v>
      </c>
      <c r="DI36" s="9">
        <v>25414.48</v>
      </c>
      <c r="DJ36" s="9">
        <v>30288.48</v>
      </c>
      <c r="DK36" s="9">
        <v>30384.61</v>
      </c>
      <c r="DL36" s="9">
        <v>33024.95</v>
      </c>
      <c r="DM36" s="9">
        <v>28671.185</v>
      </c>
      <c r="DN36" s="9">
        <v>21717.57</v>
      </c>
      <c r="DO36" s="9">
        <v>18048.075</v>
      </c>
      <c r="DP36" s="9">
        <v>16134.8</v>
      </c>
      <c r="DQ36" s="9">
        <v>16140.61</v>
      </c>
      <c r="DR36" s="9">
        <v>16092.57</v>
      </c>
      <c r="DS36" s="9">
        <v>16587</v>
      </c>
    </row>
    <row r="37" spans="2:123" ht="15">
      <c r="B37" s="7">
        <v>10089</v>
      </c>
      <c r="C37" s="8" t="s">
        <v>36</v>
      </c>
      <c r="D37" s="9">
        <v>62330.137</v>
      </c>
      <c r="E37" s="9">
        <v>67507.454</v>
      </c>
      <c r="F37" s="9">
        <v>96842.407</v>
      </c>
      <c r="G37" s="9">
        <v>78648.511</v>
      </c>
      <c r="H37" s="9">
        <v>66304.99</v>
      </c>
      <c r="I37" s="9">
        <v>67136.048</v>
      </c>
      <c r="J37" s="9">
        <v>61499.605</v>
      </c>
      <c r="K37" s="9">
        <v>63723.364</v>
      </c>
      <c r="L37" s="9">
        <v>63482.803</v>
      </c>
      <c r="M37" s="9">
        <v>79715.09</v>
      </c>
      <c r="N37" s="9">
        <v>77723.507</v>
      </c>
      <c r="O37" s="9">
        <v>63968.68</v>
      </c>
      <c r="P37" s="9">
        <v>63105.937</v>
      </c>
      <c r="Q37" s="9">
        <v>76870.28</v>
      </c>
      <c r="R37" s="9">
        <v>87201.827</v>
      </c>
      <c r="S37" s="9">
        <v>87208.048</v>
      </c>
      <c r="T37" s="9">
        <v>75504.981</v>
      </c>
      <c r="U37" s="9">
        <v>71000.391</v>
      </c>
      <c r="V37" s="9">
        <v>64108.834</v>
      </c>
      <c r="W37" s="9">
        <v>62332.783</v>
      </c>
      <c r="X37" s="9">
        <v>66123.788</v>
      </c>
      <c r="Y37" s="9">
        <v>74670.026</v>
      </c>
      <c r="Z37" s="9">
        <v>81978.064</v>
      </c>
      <c r="AA37" s="9">
        <v>68399.883</v>
      </c>
      <c r="AB37" s="9">
        <v>63576</v>
      </c>
      <c r="AC37" s="9">
        <v>75238</v>
      </c>
      <c r="AD37" s="9">
        <v>92037</v>
      </c>
      <c r="AE37" s="9">
        <v>88952</v>
      </c>
      <c r="AF37" s="9">
        <v>76056</v>
      </c>
      <c r="AG37" s="9">
        <v>70689</v>
      </c>
      <c r="AH37" s="9">
        <v>62359</v>
      </c>
      <c r="AI37" s="9">
        <v>64883</v>
      </c>
      <c r="AJ37" s="9">
        <v>64887</v>
      </c>
      <c r="AK37" s="9">
        <v>80263</v>
      </c>
      <c r="AL37" s="9">
        <v>80575</v>
      </c>
      <c r="AM37" s="9">
        <v>63801</v>
      </c>
      <c r="AN37" s="9">
        <v>63125</v>
      </c>
      <c r="AO37" s="9">
        <v>68300</v>
      </c>
      <c r="AP37" s="9">
        <v>79455</v>
      </c>
      <c r="AQ37" s="9">
        <v>88922</v>
      </c>
      <c r="AR37" s="9">
        <v>69697</v>
      </c>
      <c r="AS37" s="9">
        <v>67934</v>
      </c>
      <c r="AT37" s="9">
        <v>60758</v>
      </c>
      <c r="AU37" s="9">
        <v>65825</v>
      </c>
      <c r="AV37" s="9">
        <v>68392</v>
      </c>
      <c r="AW37" s="9">
        <v>84545</v>
      </c>
      <c r="AX37" s="9">
        <v>82145</v>
      </c>
      <c r="AY37" s="9">
        <v>67102</v>
      </c>
      <c r="AZ37" s="9">
        <v>63774.391</v>
      </c>
      <c r="BA37" s="9">
        <v>75963.7</v>
      </c>
      <c r="BB37" s="9">
        <v>99388.539</v>
      </c>
      <c r="BC37" s="9">
        <v>88427.306</v>
      </c>
      <c r="BD37" s="9">
        <v>79907.419</v>
      </c>
      <c r="BE37" s="9">
        <v>69045.116</v>
      </c>
      <c r="BF37" s="9">
        <v>62161.874</v>
      </c>
      <c r="BG37" s="9">
        <v>66933.405</v>
      </c>
      <c r="BH37" s="9">
        <v>70436.338</v>
      </c>
      <c r="BI37" s="9">
        <v>89333.957</v>
      </c>
      <c r="BJ37" s="9">
        <v>83730.984</v>
      </c>
      <c r="BK37" s="9">
        <v>67751.769</v>
      </c>
      <c r="BL37" s="9">
        <v>63834.19</v>
      </c>
      <c r="BM37" s="9">
        <v>79160.211</v>
      </c>
      <c r="BN37" s="9">
        <v>85562.325</v>
      </c>
      <c r="BO37" s="9">
        <v>86978.477</v>
      </c>
      <c r="BP37" s="9">
        <v>67641.105</v>
      </c>
      <c r="BQ37" s="9">
        <v>66307.898</v>
      </c>
      <c r="BR37" s="9">
        <v>63312.025</v>
      </c>
      <c r="BS37" s="9">
        <v>69692.469</v>
      </c>
      <c r="BT37" s="9">
        <v>84886.095</v>
      </c>
      <c r="BU37" s="9">
        <v>90796.303</v>
      </c>
      <c r="BV37" s="9">
        <v>84207.026</v>
      </c>
      <c r="BW37" s="9">
        <v>66711.217</v>
      </c>
      <c r="BX37" s="9">
        <v>64678.512658</v>
      </c>
      <c r="BY37" s="9">
        <v>76717.6426005</v>
      </c>
      <c r="BZ37" s="9">
        <v>89012.42462</v>
      </c>
      <c r="CA37" s="9">
        <v>91121.119519</v>
      </c>
      <c r="CB37" s="9">
        <v>72539.2668915</v>
      </c>
      <c r="CC37" s="9">
        <v>68563.52833455699</v>
      </c>
      <c r="CD37" s="9">
        <v>63657.88234814299</v>
      </c>
      <c r="CE37" s="9">
        <v>69328.8713415</v>
      </c>
      <c r="CF37" s="9">
        <v>77654.830665</v>
      </c>
      <c r="CG37" s="9">
        <v>82909.6340615</v>
      </c>
      <c r="CH37" s="9">
        <v>84650.07336750001</v>
      </c>
      <c r="CI37" s="9">
        <v>67214.73083</v>
      </c>
      <c r="CJ37" s="9">
        <v>65338.6206705</v>
      </c>
      <c r="CK37" s="9">
        <v>68450.50339</v>
      </c>
      <c r="CL37" s="9">
        <v>99406.56986</v>
      </c>
      <c r="CM37" s="9">
        <v>114222.882683</v>
      </c>
      <c r="CN37" s="9">
        <v>85426.4130335</v>
      </c>
      <c r="CO37" s="9">
        <v>72849.44806</v>
      </c>
      <c r="CP37" s="9">
        <v>63368.379997106</v>
      </c>
      <c r="CQ37" s="9">
        <v>70511.99224658</v>
      </c>
      <c r="CR37" s="9">
        <v>75303.69429670299</v>
      </c>
      <c r="CS37" s="9">
        <v>89906.636269255</v>
      </c>
      <c r="CT37" s="9">
        <v>88475.490081084</v>
      </c>
      <c r="CU37" s="9">
        <v>71980.62620018699</v>
      </c>
      <c r="CV37" s="9">
        <v>70018</v>
      </c>
      <c r="CW37" s="9">
        <v>75989</v>
      </c>
      <c r="CX37" s="9">
        <v>97534</v>
      </c>
      <c r="CY37" s="9">
        <v>88856</v>
      </c>
      <c r="CZ37" s="9">
        <v>77367</v>
      </c>
      <c r="DA37" s="9">
        <v>76197</v>
      </c>
      <c r="DB37" s="9">
        <v>64808</v>
      </c>
      <c r="DC37" s="9">
        <v>75205</v>
      </c>
      <c r="DD37" s="9">
        <v>77284</v>
      </c>
      <c r="DE37" s="9">
        <v>93972</v>
      </c>
      <c r="DF37" s="9">
        <v>88735</v>
      </c>
      <c r="DG37" s="9">
        <v>71104</v>
      </c>
      <c r="DH37" s="9">
        <v>69361.444</v>
      </c>
      <c r="DI37" s="9">
        <v>78024.705</v>
      </c>
      <c r="DJ37" s="9">
        <v>88814.182</v>
      </c>
      <c r="DK37" s="9">
        <v>90371.809</v>
      </c>
      <c r="DL37" s="9">
        <v>96291.58</v>
      </c>
      <c r="DM37" s="9">
        <v>88841.066</v>
      </c>
      <c r="DN37" s="9">
        <v>64182.535</v>
      </c>
      <c r="DO37" s="9">
        <v>72927.786</v>
      </c>
      <c r="DP37" s="9">
        <v>78603.936</v>
      </c>
      <c r="DQ37" s="9">
        <v>86907.995</v>
      </c>
      <c r="DR37" s="9">
        <v>89293.694</v>
      </c>
      <c r="DS37" s="9">
        <v>72914.614</v>
      </c>
    </row>
    <row r="38" spans="2:123" ht="15">
      <c r="B38" s="7">
        <v>10091</v>
      </c>
      <c r="C38" s="8" t="s">
        <v>37</v>
      </c>
      <c r="D38" s="9">
        <v>6420.248999999994</v>
      </c>
      <c r="E38" s="9">
        <v>7288.667000000005</v>
      </c>
      <c r="F38" s="9">
        <v>9590.577000000005</v>
      </c>
      <c r="G38" s="9">
        <v>8781.367000000007</v>
      </c>
      <c r="H38" s="9">
        <v>7646.13</v>
      </c>
      <c r="I38" s="9">
        <v>7436.813999999998</v>
      </c>
      <c r="J38" s="9">
        <v>6532.879</v>
      </c>
      <c r="K38" s="9">
        <v>6052.68</v>
      </c>
      <c r="L38" s="9">
        <v>5229.774</v>
      </c>
      <c r="M38" s="9">
        <v>5868.468000000003</v>
      </c>
      <c r="N38" s="9">
        <v>5522.5880000000025</v>
      </c>
      <c r="O38" s="9">
        <v>5084.593</v>
      </c>
      <c r="P38" s="9">
        <v>5734.612518518516</v>
      </c>
      <c r="Q38" s="9">
        <v>7467.2030833333365</v>
      </c>
      <c r="R38" s="9">
        <v>8561.928000000002</v>
      </c>
      <c r="S38" s="9">
        <v>9070.814999999995</v>
      </c>
      <c r="T38" s="9">
        <v>7697.603000000002</v>
      </c>
      <c r="U38" s="9">
        <v>7320.470999999999</v>
      </c>
      <c r="V38" s="9">
        <v>6481.423999999999</v>
      </c>
      <c r="W38" s="9">
        <v>5939.2949999999955</v>
      </c>
      <c r="X38" s="9">
        <v>5370.717</v>
      </c>
      <c r="Y38" s="9">
        <v>5991.033999999999</v>
      </c>
      <c r="Z38" s="9">
        <v>6037.387000000003</v>
      </c>
      <c r="AA38" s="9">
        <v>5255.068</v>
      </c>
      <c r="AB38" s="9">
        <v>5756</v>
      </c>
      <c r="AC38" s="9">
        <v>7506</v>
      </c>
      <c r="AD38" s="9">
        <v>8977</v>
      </c>
      <c r="AE38" s="9">
        <v>8485</v>
      </c>
      <c r="AF38" s="9">
        <v>7715</v>
      </c>
      <c r="AG38" s="9">
        <v>7132</v>
      </c>
      <c r="AH38" s="9">
        <v>5810</v>
      </c>
      <c r="AI38" s="9">
        <v>5606</v>
      </c>
      <c r="AJ38" s="9">
        <v>5497</v>
      </c>
      <c r="AK38" s="9">
        <v>5980</v>
      </c>
      <c r="AL38" s="9">
        <v>5941</v>
      </c>
      <c r="AM38" s="9">
        <v>5304</v>
      </c>
      <c r="AN38" s="9">
        <v>6140</v>
      </c>
      <c r="AO38" s="9">
        <v>6886</v>
      </c>
      <c r="AP38" s="9">
        <v>8431</v>
      </c>
      <c r="AQ38" s="9">
        <v>10359</v>
      </c>
      <c r="AR38" s="9">
        <v>7698</v>
      </c>
      <c r="AS38" s="9">
        <v>7150</v>
      </c>
      <c r="AT38" s="9">
        <v>6204</v>
      </c>
      <c r="AU38" s="9">
        <v>5034</v>
      </c>
      <c r="AV38" s="9">
        <v>5082</v>
      </c>
      <c r="AW38" s="9">
        <v>5614</v>
      </c>
      <c r="AX38" s="9">
        <v>5330</v>
      </c>
      <c r="AY38" s="9">
        <v>4910</v>
      </c>
      <c r="AZ38" s="9">
        <v>5571.715</v>
      </c>
      <c r="BA38" s="9">
        <v>6961.344</v>
      </c>
      <c r="BB38" s="9">
        <v>9313.4</v>
      </c>
      <c r="BC38" s="9">
        <v>8796.477</v>
      </c>
      <c r="BD38" s="9">
        <v>7350.961</v>
      </c>
      <c r="BE38" s="9">
        <v>6883.611</v>
      </c>
      <c r="BF38" s="9">
        <v>5938.892</v>
      </c>
      <c r="BG38" s="9">
        <v>5589.252</v>
      </c>
      <c r="BH38" s="9">
        <v>5559.607</v>
      </c>
      <c r="BI38" s="9">
        <v>6483.58</v>
      </c>
      <c r="BJ38" s="9">
        <v>5366.188</v>
      </c>
      <c r="BK38" s="9">
        <v>5349.45</v>
      </c>
      <c r="BL38" s="9">
        <v>5627.813</v>
      </c>
      <c r="BM38" s="9">
        <v>7455.138</v>
      </c>
      <c r="BN38" s="9">
        <v>8122.203</v>
      </c>
      <c r="BO38" s="9">
        <v>8592.343</v>
      </c>
      <c r="BP38" s="9">
        <v>6555.613</v>
      </c>
      <c r="BQ38" s="9">
        <v>6507.393</v>
      </c>
      <c r="BR38" s="9">
        <v>6158.85</v>
      </c>
      <c r="BS38" s="9">
        <v>5558.953</v>
      </c>
      <c r="BT38" s="9">
        <v>6002.804</v>
      </c>
      <c r="BU38" s="9">
        <v>6196.841</v>
      </c>
      <c r="BV38" s="9">
        <v>5828.718</v>
      </c>
      <c r="BW38" s="9">
        <v>5183.664</v>
      </c>
      <c r="BX38" s="9">
        <v>5517.6047797090005</v>
      </c>
      <c r="BY38" s="9">
        <v>7586.181010369</v>
      </c>
      <c r="BZ38" s="9">
        <v>9103.320311502</v>
      </c>
      <c r="CA38" s="9">
        <v>9039.261176596001</v>
      </c>
      <c r="CB38" s="9">
        <v>7551.368331451</v>
      </c>
      <c r="CC38" s="9">
        <v>7126.318835874</v>
      </c>
      <c r="CD38" s="9">
        <v>5775.4047924060005</v>
      </c>
      <c r="CE38" s="9">
        <v>5398.1294955</v>
      </c>
      <c r="CF38" s="9">
        <v>5950.188620669</v>
      </c>
      <c r="CG38" s="9">
        <v>6288.970426643</v>
      </c>
      <c r="CH38" s="9">
        <v>5916.035480683</v>
      </c>
      <c r="CI38" s="9">
        <v>5280.855601157</v>
      </c>
      <c r="CJ38" s="9">
        <v>5766.885544989</v>
      </c>
      <c r="CK38" s="9">
        <v>6664.530252922999</v>
      </c>
      <c r="CL38" s="9">
        <v>9342.827429092</v>
      </c>
      <c r="CM38" s="9">
        <v>10193.648975221</v>
      </c>
      <c r="CN38" s="9">
        <v>7664.57981487</v>
      </c>
      <c r="CO38" s="9">
        <v>6821.843954043</v>
      </c>
      <c r="CP38" s="9">
        <v>6083.06693938</v>
      </c>
      <c r="CQ38" s="9">
        <v>5662.105812197</v>
      </c>
      <c r="CR38" s="9">
        <v>5708.319983566</v>
      </c>
      <c r="CS38" s="9">
        <v>6661.661968969</v>
      </c>
      <c r="CT38" s="9">
        <v>6308.342099679</v>
      </c>
      <c r="CU38" s="9">
        <v>5278.7475334480005</v>
      </c>
      <c r="CV38" s="9">
        <v>6318</v>
      </c>
      <c r="CW38" s="9">
        <v>6858</v>
      </c>
      <c r="CX38" s="9">
        <v>8779</v>
      </c>
      <c r="CY38" s="9">
        <v>8438</v>
      </c>
      <c r="CZ38" s="9">
        <v>7654</v>
      </c>
      <c r="DA38" s="9">
        <v>7598</v>
      </c>
      <c r="DB38" s="9">
        <v>6171</v>
      </c>
      <c r="DC38" s="9">
        <v>5647</v>
      </c>
      <c r="DD38" s="9">
        <v>5703</v>
      </c>
      <c r="DE38" s="9">
        <v>6725</v>
      </c>
      <c r="DF38" s="9">
        <v>6086</v>
      </c>
      <c r="DG38" s="9">
        <v>5333</v>
      </c>
      <c r="DH38" s="9">
        <v>6108.797</v>
      </c>
      <c r="DI38" s="9">
        <v>7441.331</v>
      </c>
      <c r="DJ38" s="9">
        <v>8788.109</v>
      </c>
      <c r="DK38" s="9">
        <v>9025.252</v>
      </c>
      <c r="DL38" s="9">
        <v>8049.904</v>
      </c>
      <c r="DM38" s="9">
        <v>7473.704</v>
      </c>
      <c r="DN38" s="9">
        <v>5931.962</v>
      </c>
      <c r="DO38" s="9">
        <v>5487.539</v>
      </c>
      <c r="DP38" s="9">
        <v>5246.104</v>
      </c>
      <c r="DQ38" s="9">
        <v>6162.109</v>
      </c>
      <c r="DR38" s="9">
        <v>5861.236</v>
      </c>
      <c r="DS38" s="9">
        <v>5229.689</v>
      </c>
    </row>
    <row r="39" spans="2:123" ht="15">
      <c r="B39" s="7">
        <v>10094</v>
      </c>
      <c r="C39" s="8" t="s">
        <v>38</v>
      </c>
      <c r="D39" s="9">
        <v>2150.803</v>
      </c>
      <c r="E39" s="9">
        <v>2285.299</v>
      </c>
      <c r="F39" s="9">
        <v>2841.117</v>
      </c>
      <c r="G39" s="9">
        <v>2573.978</v>
      </c>
      <c r="H39" s="9">
        <v>2233.312</v>
      </c>
      <c r="I39" s="9">
        <v>2334.534</v>
      </c>
      <c r="J39" s="9">
        <v>2017.859</v>
      </c>
      <c r="K39" s="9">
        <v>1988.419</v>
      </c>
      <c r="L39" s="9">
        <v>1742.151</v>
      </c>
      <c r="M39" s="9">
        <v>1754.179</v>
      </c>
      <c r="N39" s="9">
        <v>1817.773</v>
      </c>
      <c r="O39" s="9">
        <v>1690.617</v>
      </c>
      <c r="P39" s="9">
        <v>1920.589</v>
      </c>
      <c r="Q39" s="9">
        <v>2269.069</v>
      </c>
      <c r="R39" s="9">
        <v>2551.248</v>
      </c>
      <c r="S39" s="9">
        <v>2635.414</v>
      </c>
      <c r="T39" s="9">
        <v>2353.155</v>
      </c>
      <c r="U39" s="9">
        <v>2340.368</v>
      </c>
      <c r="V39" s="9">
        <v>2102.276</v>
      </c>
      <c r="W39" s="9">
        <v>1872.214</v>
      </c>
      <c r="X39" s="9">
        <v>1671.702</v>
      </c>
      <c r="Y39" s="9">
        <v>1799.952</v>
      </c>
      <c r="Z39" s="9">
        <v>1856.224</v>
      </c>
      <c r="AA39" s="9">
        <v>1658.701</v>
      </c>
      <c r="AB39" s="9">
        <v>1805</v>
      </c>
      <c r="AC39" s="9">
        <v>2166</v>
      </c>
      <c r="AD39" s="9">
        <v>2561</v>
      </c>
      <c r="AE39" s="9">
        <v>2369</v>
      </c>
      <c r="AF39" s="9">
        <v>2170</v>
      </c>
      <c r="AG39" s="9">
        <v>1971</v>
      </c>
      <c r="AH39" s="9">
        <v>1677</v>
      </c>
      <c r="AI39" s="9">
        <v>1689</v>
      </c>
      <c r="AJ39" s="9">
        <v>1642</v>
      </c>
      <c r="AK39" s="9">
        <v>1872</v>
      </c>
      <c r="AL39" s="9">
        <v>1901</v>
      </c>
      <c r="AM39" s="9">
        <v>1620</v>
      </c>
      <c r="AN39" s="9">
        <v>1974</v>
      </c>
      <c r="AO39" s="9">
        <v>2132</v>
      </c>
      <c r="AP39" s="9">
        <v>2520</v>
      </c>
      <c r="AQ39" s="9">
        <v>2771</v>
      </c>
      <c r="AR39" s="9">
        <v>2241</v>
      </c>
      <c r="AS39" s="9">
        <v>2174</v>
      </c>
      <c r="AT39" s="9">
        <v>1961</v>
      </c>
      <c r="AU39" s="9">
        <v>1793</v>
      </c>
      <c r="AV39" s="9">
        <v>1740</v>
      </c>
      <c r="AW39" s="9">
        <v>1915</v>
      </c>
      <c r="AX39" s="9">
        <v>1923</v>
      </c>
      <c r="AY39" s="9">
        <v>1782</v>
      </c>
      <c r="AZ39" s="9">
        <v>2321.123</v>
      </c>
      <c r="BA39" s="9">
        <v>2228.25</v>
      </c>
      <c r="BB39" s="9">
        <v>2768.249</v>
      </c>
      <c r="BC39" s="9">
        <v>2695.37</v>
      </c>
      <c r="BD39" s="9">
        <v>2298.848</v>
      </c>
      <c r="BE39" s="9">
        <v>2210.697</v>
      </c>
      <c r="BF39" s="9">
        <v>2101.207</v>
      </c>
      <c r="BG39" s="9">
        <v>1811.093</v>
      </c>
      <c r="BH39" s="9">
        <v>1614.629</v>
      </c>
      <c r="BI39" s="9">
        <v>1898.499</v>
      </c>
      <c r="BJ39" s="9">
        <v>1838.835</v>
      </c>
      <c r="BK39" s="9">
        <v>1794.746</v>
      </c>
      <c r="BL39" s="9">
        <v>1993.5</v>
      </c>
      <c r="BM39" s="9">
        <v>2324.519</v>
      </c>
      <c r="BN39" s="9">
        <v>2650.374</v>
      </c>
      <c r="BO39" s="9">
        <v>2565.331</v>
      </c>
      <c r="BP39" s="9">
        <v>2055.25</v>
      </c>
      <c r="BQ39" s="9">
        <v>2189.346</v>
      </c>
      <c r="BR39" s="9">
        <v>2064.325</v>
      </c>
      <c r="BS39" s="9">
        <v>1838.331</v>
      </c>
      <c r="BT39" s="9">
        <v>1696.6</v>
      </c>
      <c r="BU39" s="9">
        <v>1722.606</v>
      </c>
      <c r="BV39" s="9">
        <v>1858.653</v>
      </c>
      <c r="BW39" s="9">
        <v>1786.832</v>
      </c>
      <c r="BX39" s="9">
        <v>1933.8608000000002</v>
      </c>
      <c r="BY39" s="9">
        <v>2375.0607999999997</v>
      </c>
      <c r="BZ39" s="9">
        <v>2789.4112</v>
      </c>
      <c r="CA39" s="9">
        <v>2740.6767999999997</v>
      </c>
      <c r="CB39" s="9">
        <v>2373.0336</v>
      </c>
      <c r="CC39" s="9">
        <v>2353.9792</v>
      </c>
      <c r="CD39" s="9">
        <v>1968.536</v>
      </c>
      <c r="CE39" s="9">
        <v>1813.6496000000002</v>
      </c>
      <c r="CF39" s="9">
        <v>1655.816</v>
      </c>
      <c r="CG39" s="9">
        <v>1766.2512</v>
      </c>
      <c r="CH39" s="9">
        <v>1858.6383999999998</v>
      </c>
      <c r="CI39" s="9">
        <v>1701.0544</v>
      </c>
      <c r="CJ39" s="9">
        <v>1913.4242</v>
      </c>
      <c r="CK39" s="9">
        <v>2104.2165800000002</v>
      </c>
      <c r="CL39" s="9">
        <v>2705.93759</v>
      </c>
      <c r="CM39" s="9">
        <v>2832.8016000000002</v>
      </c>
      <c r="CN39" s="9">
        <v>2251.8304</v>
      </c>
      <c r="CO39" s="9">
        <v>2130.2416000000003</v>
      </c>
      <c r="CP39" s="9">
        <v>1813.176</v>
      </c>
      <c r="CQ39" s="9">
        <v>1612.216</v>
      </c>
      <c r="CR39" s="9">
        <v>1641.696</v>
      </c>
      <c r="CS39" s="9">
        <v>1802.1424</v>
      </c>
      <c r="CT39" s="9">
        <v>1678.5983999999999</v>
      </c>
      <c r="CU39" s="9">
        <v>1653.4393998799999</v>
      </c>
      <c r="CV39" s="9">
        <v>1908</v>
      </c>
      <c r="CW39" s="9">
        <v>1995</v>
      </c>
      <c r="CX39" s="9">
        <v>2430</v>
      </c>
      <c r="CY39" s="9">
        <v>2389</v>
      </c>
      <c r="CZ39" s="9">
        <v>2156</v>
      </c>
      <c r="DA39" s="9">
        <v>2259</v>
      </c>
      <c r="DB39" s="9">
        <v>1874</v>
      </c>
      <c r="DC39" s="9">
        <v>1622</v>
      </c>
      <c r="DD39" s="9">
        <v>1579</v>
      </c>
      <c r="DE39" s="9">
        <v>1829</v>
      </c>
      <c r="DF39" s="9">
        <v>1723</v>
      </c>
      <c r="DG39" s="9">
        <v>1557</v>
      </c>
      <c r="DH39" s="9">
        <v>1825.997</v>
      </c>
      <c r="DI39" s="9">
        <v>2144.302</v>
      </c>
      <c r="DJ39" s="9">
        <v>2538.217</v>
      </c>
      <c r="DK39" s="9">
        <v>2614.621</v>
      </c>
      <c r="DL39" s="9">
        <v>2344.6</v>
      </c>
      <c r="DM39" s="9">
        <v>2435.355</v>
      </c>
      <c r="DN39" s="9">
        <v>2005.872</v>
      </c>
      <c r="DO39" s="9">
        <v>1897.475</v>
      </c>
      <c r="DP39" s="9">
        <v>1648.695</v>
      </c>
      <c r="DQ39" s="9">
        <v>1861.312</v>
      </c>
      <c r="DR39" s="9">
        <v>1895.56</v>
      </c>
      <c r="DS39" s="9">
        <v>1763.524</v>
      </c>
    </row>
    <row r="40" spans="2:123" ht="15">
      <c r="B40" s="7">
        <v>10095</v>
      </c>
      <c r="C40" s="8" t="s">
        <v>39</v>
      </c>
      <c r="D40" s="9">
        <v>2516.507</v>
      </c>
      <c r="E40" s="9">
        <v>2478.632</v>
      </c>
      <c r="F40" s="9">
        <v>2753.988</v>
      </c>
      <c r="G40" s="9">
        <v>2641.795</v>
      </c>
      <c r="H40" s="9">
        <v>2662.523</v>
      </c>
      <c r="I40" s="9">
        <v>2950.763</v>
      </c>
      <c r="J40" s="9">
        <v>2655.306</v>
      </c>
      <c r="K40" s="9">
        <v>2698.074</v>
      </c>
      <c r="L40" s="9">
        <v>2675.357</v>
      </c>
      <c r="M40" s="9">
        <v>2391.736</v>
      </c>
      <c r="N40" s="9">
        <v>2552.83</v>
      </c>
      <c r="O40" s="9">
        <v>2333.571</v>
      </c>
      <c r="P40" s="9">
        <v>2325.497</v>
      </c>
      <c r="Q40" s="9">
        <v>2395.704</v>
      </c>
      <c r="R40" s="9">
        <v>2618.673</v>
      </c>
      <c r="S40" s="9">
        <v>2779.912</v>
      </c>
      <c r="T40" s="9">
        <v>2586.305</v>
      </c>
      <c r="U40" s="9">
        <v>2812.162</v>
      </c>
      <c r="V40" s="9">
        <v>2657.775</v>
      </c>
      <c r="W40" s="9">
        <v>2641.474</v>
      </c>
      <c r="X40" s="9">
        <v>2536.266</v>
      </c>
      <c r="Y40" s="9">
        <v>2314.353</v>
      </c>
      <c r="Z40" s="9">
        <v>2331.393</v>
      </c>
      <c r="AA40" s="9">
        <v>2172.892</v>
      </c>
      <c r="AB40" s="9">
        <v>2436</v>
      </c>
      <c r="AC40" s="9">
        <v>2543</v>
      </c>
      <c r="AD40" s="9">
        <v>2698</v>
      </c>
      <c r="AE40" s="9">
        <v>2646</v>
      </c>
      <c r="AF40" s="9">
        <v>2673</v>
      </c>
      <c r="AG40" s="9">
        <v>2791</v>
      </c>
      <c r="AH40" s="9">
        <v>2394</v>
      </c>
      <c r="AI40" s="9">
        <v>2238</v>
      </c>
      <c r="AJ40" s="9">
        <v>2310</v>
      </c>
      <c r="AK40" s="9">
        <v>2347</v>
      </c>
      <c r="AL40" s="9">
        <v>2492</v>
      </c>
      <c r="AM40" s="9">
        <v>2199</v>
      </c>
      <c r="AN40" s="9">
        <v>2390</v>
      </c>
      <c r="AO40" s="9">
        <v>2450</v>
      </c>
      <c r="AP40" s="9">
        <v>2571</v>
      </c>
      <c r="AQ40" s="9">
        <v>2667</v>
      </c>
      <c r="AR40" s="9">
        <v>2469</v>
      </c>
      <c r="AS40" s="9">
        <v>2732</v>
      </c>
      <c r="AT40" s="9">
        <v>2580</v>
      </c>
      <c r="AU40" s="9">
        <v>2537</v>
      </c>
      <c r="AV40" s="9">
        <v>2418</v>
      </c>
      <c r="AW40" s="9">
        <v>2692</v>
      </c>
      <c r="AX40" s="9">
        <v>2641</v>
      </c>
      <c r="AY40" s="9">
        <v>2458</v>
      </c>
      <c r="AZ40" s="9">
        <v>2593.859</v>
      </c>
      <c r="BA40" s="9">
        <v>2536.374</v>
      </c>
      <c r="BB40" s="9">
        <v>2692.648</v>
      </c>
      <c r="BC40" s="9">
        <v>2807.408</v>
      </c>
      <c r="BD40" s="9">
        <v>2779.727</v>
      </c>
      <c r="BE40" s="9">
        <v>2938.462</v>
      </c>
      <c r="BF40" s="9">
        <v>2657.118</v>
      </c>
      <c r="BG40" s="9">
        <v>2503.52</v>
      </c>
      <c r="BH40" s="9">
        <v>2456.491</v>
      </c>
      <c r="BI40" s="9">
        <v>2530.702</v>
      </c>
      <c r="BJ40" s="9">
        <v>2402.792</v>
      </c>
      <c r="BK40" s="9">
        <v>2301.795</v>
      </c>
      <c r="BL40" s="9">
        <v>2471.617</v>
      </c>
      <c r="BM40" s="9">
        <v>2475.339</v>
      </c>
      <c r="BN40" s="9">
        <v>2734.215</v>
      </c>
      <c r="BO40" s="9">
        <v>2889.625</v>
      </c>
      <c r="BP40" s="9">
        <v>2588.624</v>
      </c>
      <c r="BQ40" s="9">
        <v>2705.668</v>
      </c>
      <c r="BR40" s="9">
        <v>2631.93</v>
      </c>
      <c r="BS40" s="9">
        <v>2493.86</v>
      </c>
      <c r="BT40" s="9">
        <v>2550.34</v>
      </c>
      <c r="BU40" s="9">
        <v>2625.04</v>
      </c>
      <c r="BV40" s="9">
        <v>2594.746</v>
      </c>
      <c r="BW40" s="9">
        <v>2518.915</v>
      </c>
      <c r="BX40" s="9">
        <v>2648.3140000000003</v>
      </c>
      <c r="BY40" s="9">
        <v>2695.017</v>
      </c>
      <c r="BZ40" s="9">
        <v>2845.953</v>
      </c>
      <c r="CA40" s="9">
        <v>2932.983</v>
      </c>
      <c r="CB40" s="9">
        <v>2798.8959999999997</v>
      </c>
      <c r="CC40" s="9">
        <v>2877.7889999999998</v>
      </c>
      <c r="CD40" s="9">
        <v>2658.9030000000002</v>
      </c>
      <c r="CE40" s="9">
        <v>2670.043</v>
      </c>
      <c r="CF40" s="9">
        <v>2710.056</v>
      </c>
      <c r="CG40" s="9">
        <v>2688.216</v>
      </c>
      <c r="CH40" s="9">
        <v>2863.489</v>
      </c>
      <c r="CI40" s="9">
        <v>2533.96</v>
      </c>
      <c r="CJ40" s="9">
        <v>2726.053</v>
      </c>
      <c r="CK40" s="9">
        <v>2870.5339999999997</v>
      </c>
      <c r="CL40" s="9">
        <v>3070.954</v>
      </c>
      <c r="CM40" s="9">
        <v>3289.3770000000004</v>
      </c>
      <c r="CN40" s="9">
        <v>2833.496</v>
      </c>
      <c r="CO40" s="9">
        <v>3173.063</v>
      </c>
      <c r="CP40" s="9">
        <v>2676.1980000000003</v>
      </c>
      <c r="CQ40" s="9">
        <v>2665.206</v>
      </c>
      <c r="CR40" s="9">
        <v>2621.9629999999997</v>
      </c>
      <c r="CS40" s="9">
        <v>2511.657</v>
      </c>
      <c r="CT40" s="9">
        <v>2865.616</v>
      </c>
      <c r="CU40" s="9">
        <v>2587.355</v>
      </c>
      <c r="CV40" s="9">
        <v>2739</v>
      </c>
      <c r="CW40" s="9">
        <v>2974</v>
      </c>
      <c r="CX40" s="9">
        <v>2694</v>
      </c>
      <c r="CY40" s="9">
        <v>2863</v>
      </c>
      <c r="CZ40" s="9">
        <v>2919</v>
      </c>
      <c r="DA40" s="9">
        <v>3066</v>
      </c>
      <c r="DB40" s="9">
        <v>2839</v>
      </c>
      <c r="DC40" s="9">
        <v>2777</v>
      </c>
      <c r="DD40" s="9">
        <v>2678</v>
      </c>
      <c r="DE40" s="9">
        <v>2673</v>
      </c>
      <c r="DF40" s="9">
        <v>2796</v>
      </c>
      <c r="DG40" s="9">
        <v>2460</v>
      </c>
      <c r="DH40" s="9">
        <v>2633.872</v>
      </c>
      <c r="DI40" s="9">
        <v>2540.013</v>
      </c>
      <c r="DJ40" s="9">
        <v>2625.535</v>
      </c>
      <c r="DK40" s="9">
        <v>2958.536</v>
      </c>
      <c r="DL40" s="9">
        <v>2952.529</v>
      </c>
      <c r="DM40" s="9">
        <v>2947.519</v>
      </c>
      <c r="DN40" s="9">
        <v>2615.763</v>
      </c>
      <c r="DO40" s="9">
        <v>2708.629</v>
      </c>
      <c r="DP40" s="9">
        <v>2547.77</v>
      </c>
      <c r="DQ40" s="9">
        <v>2701.521</v>
      </c>
      <c r="DR40" s="9">
        <v>2760.513</v>
      </c>
      <c r="DS40" s="9">
        <v>2414.639</v>
      </c>
    </row>
    <row r="41" spans="2:123" ht="15">
      <c r="B41" s="7">
        <v>10097</v>
      </c>
      <c r="C41" s="8" t="s">
        <v>40</v>
      </c>
      <c r="D41" s="9">
        <v>1497.14</v>
      </c>
      <c r="E41" s="9">
        <v>1630.08</v>
      </c>
      <c r="F41" s="9">
        <v>2255.8</v>
      </c>
      <c r="G41" s="9">
        <v>1973.98</v>
      </c>
      <c r="H41" s="9">
        <v>1600.08</v>
      </c>
      <c r="I41" s="9">
        <v>1600.77</v>
      </c>
      <c r="J41" s="9">
        <v>1398.34</v>
      </c>
      <c r="K41" s="9">
        <v>1271.13</v>
      </c>
      <c r="L41" s="9">
        <v>1045.04</v>
      </c>
      <c r="M41" s="9">
        <v>1053.28</v>
      </c>
      <c r="N41" s="9">
        <v>1052.58</v>
      </c>
      <c r="O41" s="9">
        <v>1100.39</v>
      </c>
      <c r="P41" s="9">
        <v>1376.11</v>
      </c>
      <c r="Q41" s="9">
        <v>1816.44</v>
      </c>
      <c r="R41" s="9">
        <v>2127.21</v>
      </c>
      <c r="S41" s="9">
        <v>2189.77</v>
      </c>
      <c r="T41" s="9">
        <v>2003.39</v>
      </c>
      <c r="U41" s="9">
        <v>1820.61</v>
      </c>
      <c r="V41" s="9">
        <v>1566.53</v>
      </c>
      <c r="W41" s="9">
        <v>1268.92</v>
      </c>
      <c r="X41" s="9">
        <v>1055.43</v>
      </c>
      <c r="Y41" s="9">
        <v>1024.64</v>
      </c>
      <c r="Z41" s="9">
        <v>1046.97</v>
      </c>
      <c r="AA41" s="9">
        <v>1036.43</v>
      </c>
      <c r="AB41" s="9">
        <v>1379</v>
      </c>
      <c r="AC41" s="9">
        <v>1810</v>
      </c>
      <c r="AD41" s="9">
        <v>2104</v>
      </c>
      <c r="AE41" s="9">
        <v>2092</v>
      </c>
      <c r="AF41" s="9">
        <v>1872</v>
      </c>
      <c r="AG41" s="9">
        <v>1779</v>
      </c>
      <c r="AH41" s="9">
        <v>1363</v>
      </c>
      <c r="AI41" s="9">
        <v>1188</v>
      </c>
      <c r="AJ41" s="9">
        <v>1025</v>
      </c>
      <c r="AK41" s="9">
        <v>1014</v>
      </c>
      <c r="AL41" s="9">
        <v>1006</v>
      </c>
      <c r="AM41" s="9">
        <v>1000</v>
      </c>
      <c r="AN41" s="9">
        <v>1403</v>
      </c>
      <c r="AO41" s="9">
        <v>1612</v>
      </c>
      <c r="AP41" s="9">
        <v>1934</v>
      </c>
      <c r="AQ41" s="9">
        <v>2126</v>
      </c>
      <c r="AR41" s="9">
        <v>1725</v>
      </c>
      <c r="AS41" s="9">
        <v>1702</v>
      </c>
      <c r="AT41" s="9">
        <v>1423</v>
      </c>
      <c r="AU41" s="9">
        <v>1124</v>
      </c>
      <c r="AV41" s="9">
        <v>952</v>
      </c>
      <c r="AW41" s="9">
        <v>1026</v>
      </c>
      <c r="AX41" s="9">
        <v>1013</v>
      </c>
      <c r="AY41" s="9">
        <v>1042</v>
      </c>
      <c r="AZ41" s="9">
        <v>1463.9</v>
      </c>
      <c r="BA41" s="9">
        <v>1729.68</v>
      </c>
      <c r="BB41" s="9">
        <v>2232.54</v>
      </c>
      <c r="BC41" s="9">
        <v>2018.84</v>
      </c>
      <c r="BD41" s="9">
        <v>2039.88</v>
      </c>
      <c r="BE41" s="9">
        <v>1834.24</v>
      </c>
      <c r="BF41" s="9">
        <v>1386.66</v>
      </c>
      <c r="BG41" s="9">
        <v>1097.74</v>
      </c>
      <c r="BH41" s="9">
        <v>962.21</v>
      </c>
      <c r="BI41" s="9">
        <v>1024.97</v>
      </c>
      <c r="BJ41" s="9">
        <v>973.75</v>
      </c>
      <c r="BK41" s="9">
        <v>988.14</v>
      </c>
      <c r="BL41" s="9">
        <v>1222.21</v>
      </c>
      <c r="BM41" s="9">
        <v>1846.07</v>
      </c>
      <c r="BN41" s="9">
        <v>2017.97</v>
      </c>
      <c r="BO41" s="9">
        <v>2066.89</v>
      </c>
      <c r="BP41" s="9">
        <v>1646.27</v>
      </c>
      <c r="BQ41" s="9">
        <v>1606.3</v>
      </c>
      <c r="BR41" s="9">
        <v>1313.46</v>
      </c>
      <c r="BS41" s="9">
        <v>1050.41</v>
      </c>
      <c r="BT41" s="9">
        <v>973.52</v>
      </c>
      <c r="BU41" s="9">
        <v>1027.34</v>
      </c>
      <c r="BV41" s="9">
        <v>990.41</v>
      </c>
      <c r="BW41" s="9">
        <v>1031.55</v>
      </c>
      <c r="BX41" s="9">
        <v>1235.61</v>
      </c>
      <c r="BY41" s="9">
        <v>1741.29</v>
      </c>
      <c r="BZ41" s="9">
        <v>1990.93</v>
      </c>
      <c r="CA41" s="9">
        <v>1997.46</v>
      </c>
      <c r="CB41" s="9">
        <v>1662.53</v>
      </c>
      <c r="CC41" s="9">
        <v>1607.91</v>
      </c>
      <c r="CD41" s="9">
        <v>1156.06</v>
      </c>
      <c r="CE41" s="9">
        <v>1060.31</v>
      </c>
      <c r="CF41" s="9">
        <v>977.23</v>
      </c>
      <c r="CG41" s="9">
        <v>981.08</v>
      </c>
      <c r="CH41" s="9">
        <v>974.09</v>
      </c>
      <c r="CI41" s="9">
        <v>1033.21</v>
      </c>
      <c r="CJ41" s="9">
        <v>1360.81</v>
      </c>
      <c r="CK41" s="9">
        <v>1515.98</v>
      </c>
      <c r="CL41" s="9">
        <v>2321.77</v>
      </c>
      <c r="CM41" s="9">
        <v>2481.57</v>
      </c>
      <c r="CN41" s="9">
        <v>1942.05</v>
      </c>
      <c r="CO41" s="9">
        <v>1786.18</v>
      </c>
      <c r="CP41" s="9">
        <v>1438.83</v>
      </c>
      <c r="CQ41" s="9">
        <v>1124.17</v>
      </c>
      <c r="CR41" s="9">
        <v>942</v>
      </c>
      <c r="CS41" s="9">
        <v>1056.11</v>
      </c>
      <c r="CT41" s="9">
        <v>1025.64</v>
      </c>
      <c r="CU41" s="9">
        <v>1027.86</v>
      </c>
      <c r="CV41" s="9">
        <v>1419</v>
      </c>
      <c r="CW41" s="9">
        <v>1714</v>
      </c>
      <c r="CX41" s="9">
        <v>2107</v>
      </c>
      <c r="CY41" s="9">
        <v>2040</v>
      </c>
      <c r="CZ41" s="9">
        <v>1950</v>
      </c>
      <c r="DA41" s="9">
        <v>1828</v>
      </c>
      <c r="DB41" s="9">
        <v>1465</v>
      </c>
      <c r="DC41" s="9">
        <v>1036</v>
      </c>
      <c r="DD41" s="9">
        <v>958</v>
      </c>
      <c r="DE41" s="9">
        <v>1020</v>
      </c>
      <c r="DF41" s="9">
        <v>985</v>
      </c>
      <c r="DG41" s="9">
        <v>1018</v>
      </c>
      <c r="DH41" s="9">
        <v>1415.19</v>
      </c>
      <c r="DI41" s="9">
        <v>1722.19</v>
      </c>
      <c r="DJ41" s="9">
        <v>1975.89</v>
      </c>
      <c r="DK41" s="9">
        <v>2029.38</v>
      </c>
      <c r="DL41" s="9">
        <v>2164.16</v>
      </c>
      <c r="DM41" s="9">
        <v>1935.37</v>
      </c>
      <c r="DN41" s="9">
        <v>1378.77</v>
      </c>
      <c r="DO41" s="9">
        <v>1060.84</v>
      </c>
      <c r="DP41" s="9">
        <v>947.2</v>
      </c>
      <c r="DQ41" s="9">
        <v>962.7</v>
      </c>
      <c r="DR41" s="9">
        <v>960.11</v>
      </c>
      <c r="DS41" s="9">
        <v>1016.05</v>
      </c>
    </row>
    <row r="42" spans="2:123" ht="15">
      <c r="B42" s="7">
        <v>10101</v>
      </c>
      <c r="C42" s="8" t="s">
        <v>41</v>
      </c>
      <c r="D42" s="9">
        <v>52893.91999999748</v>
      </c>
      <c r="E42" s="9">
        <v>62789.44400043501</v>
      </c>
      <c r="F42" s="9">
        <v>85909.72000009599</v>
      </c>
      <c r="G42" s="9">
        <v>69030.33399963196</v>
      </c>
      <c r="H42" s="9">
        <v>59719.120000319956</v>
      </c>
      <c r="I42" s="9">
        <v>63492.11597864798</v>
      </c>
      <c r="J42" s="9">
        <v>55222.95299999999</v>
      </c>
      <c r="K42" s="9">
        <v>49924.904999999984</v>
      </c>
      <c r="L42" s="9">
        <v>41046.45800000001</v>
      </c>
      <c r="M42" s="9">
        <v>39478.184</v>
      </c>
      <c r="N42" s="9">
        <v>40138.94599999998</v>
      </c>
      <c r="O42" s="9">
        <v>40296.64100000001</v>
      </c>
      <c r="P42" s="9">
        <v>51502.39199999999</v>
      </c>
      <c r="Q42" s="9">
        <v>70657.46099999995</v>
      </c>
      <c r="R42" s="9">
        <v>78685.34800000003</v>
      </c>
      <c r="S42" s="9">
        <v>79202.46899999997</v>
      </c>
      <c r="T42" s="9">
        <v>73105.564</v>
      </c>
      <c r="U42" s="9">
        <v>68817.91804501614</v>
      </c>
      <c r="V42" s="9">
        <v>61430.18</v>
      </c>
      <c r="W42" s="9">
        <v>50782.00100000004</v>
      </c>
      <c r="X42" s="9">
        <v>41236.234999999986</v>
      </c>
      <c r="Y42" s="9">
        <v>39998.72499999999</v>
      </c>
      <c r="Z42" s="9">
        <v>39274.92899999997</v>
      </c>
      <c r="AA42" s="9">
        <v>39204.05799999999</v>
      </c>
      <c r="AB42" s="9">
        <v>53191</v>
      </c>
      <c r="AC42" s="9">
        <v>69509</v>
      </c>
      <c r="AD42" s="9">
        <v>78577</v>
      </c>
      <c r="AE42" s="9">
        <v>82806</v>
      </c>
      <c r="AF42" s="9">
        <v>68745</v>
      </c>
      <c r="AG42" s="9">
        <v>70642</v>
      </c>
      <c r="AH42" s="9">
        <v>54217</v>
      </c>
      <c r="AI42" s="9">
        <v>48039</v>
      </c>
      <c r="AJ42" s="9">
        <v>42930</v>
      </c>
      <c r="AK42" s="9">
        <v>40309</v>
      </c>
      <c r="AL42" s="9">
        <v>39862</v>
      </c>
      <c r="AM42" s="9">
        <v>40277</v>
      </c>
      <c r="AN42" s="9">
        <v>53101</v>
      </c>
      <c r="AO42" s="9">
        <v>64209</v>
      </c>
      <c r="AP42" s="9">
        <v>78255</v>
      </c>
      <c r="AQ42" s="9">
        <v>82713</v>
      </c>
      <c r="AR42" s="9">
        <v>65589</v>
      </c>
      <c r="AS42" s="9">
        <v>66395</v>
      </c>
      <c r="AT42" s="9">
        <v>55662</v>
      </c>
      <c r="AU42" s="9">
        <v>46199</v>
      </c>
      <c r="AV42" s="9">
        <v>38744</v>
      </c>
      <c r="AW42" s="9">
        <v>39280</v>
      </c>
      <c r="AX42" s="9">
        <v>39801</v>
      </c>
      <c r="AY42" s="9">
        <v>41005</v>
      </c>
      <c r="AZ42" s="9">
        <v>54451.209</v>
      </c>
      <c r="BA42" s="9">
        <v>66933.67</v>
      </c>
      <c r="BB42" s="9">
        <v>85279.64</v>
      </c>
      <c r="BC42" s="9">
        <v>76922.41</v>
      </c>
      <c r="BD42" s="9">
        <v>74758.802</v>
      </c>
      <c r="BE42" s="9">
        <v>64151.721</v>
      </c>
      <c r="BF42" s="9">
        <v>53218.01</v>
      </c>
      <c r="BG42" s="9">
        <v>43563.331</v>
      </c>
      <c r="BH42" s="9">
        <v>39280.851</v>
      </c>
      <c r="BI42" s="9">
        <v>39099.44</v>
      </c>
      <c r="BJ42" s="9">
        <v>38722.47</v>
      </c>
      <c r="BK42" s="9">
        <v>38178.47</v>
      </c>
      <c r="BL42" s="9">
        <v>46069.81</v>
      </c>
      <c r="BM42" s="9">
        <v>66543.22</v>
      </c>
      <c r="BN42" s="9">
        <v>74807.19</v>
      </c>
      <c r="BO42" s="9">
        <v>70452.81</v>
      </c>
      <c r="BP42" s="9">
        <v>56730.82</v>
      </c>
      <c r="BQ42" s="9">
        <v>58928.35</v>
      </c>
      <c r="BR42" s="9">
        <v>53747.78</v>
      </c>
      <c r="BS42" s="9">
        <v>43559.205</v>
      </c>
      <c r="BT42" s="9">
        <v>37964.671</v>
      </c>
      <c r="BU42" s="9">
        <v>38394.84</v>
      </c>
      <c r="BV42" s="9">
        <v>37705.81</v>
      </c>
      <c r="BW42" s="9">
        <v>40131.61</v>
      </c>
      <c r="BX42" s="9">
        <v>46928.28999999999</v>
      </c>
      <c r="BY42" s="9">
        <v>67655.3</v>
      </c>
      <c r="BZ42" s="9">
        <v>77738.4</v>
      </c>
      <c r="CA42" s="9">
        <v>75653.44</v>
      </c>
      <c r="CB42" s="9">
        <v>62726.21</v>
      </c>
      <c r="CC42" s="9">
        <v>60605.630000000005</v>
      </c>
      <c r="CD42" s="9">
        <v>46127.3</v>
      </c>
      <c r="CE42" s="9">
        <v>41707.17999999999</v>
      </c>
      <c r="CF42" s="9">
        <v>38728.590000000004</v>
      </c>
      <c r="CG42" s="9">
        <v>38144.18</v>
      </c>
      <c r="CH42" s="9">
        <v>38586.085</v>
      </c>
      <c r="CI42" s="9">
        <v>39488.65</v>
      </c>
      <c r="CJ42" s="9">
        <v>51790.187999999995</v>
      </c>
      <c r="CK42" s="9">
        <v>57261.182</v>
      </c>
      <c r="CL42" s="9">
        <v>88689.612</v>
      </c>
      <c r="CM42" s="9">
        <v>89816.046</v>
      </c>
      <c r="CN42" s="9">
        <v>73741.305</v>
      </c>
      <c r="CO42" s="9">
        <v>69575.673</v>
      </c>
      <c r="CP42" s="9">
        <v>54412.718</v>
      </c>
      <c r="CQ42" s="9">
        <v>45957.441</v>
      </c>
      <c r="CR42" s="9">
        <v>39407.577</v>
      </c>
      <c r="CS42" s="9">
        <v>38167.224</v>
      </c>
      <c r="CT42" s="9">
        <v>38907.849</v>
      </c>
      <c r="CU42" s="9">
        <v>39315.174</v>
      </c>
      <c r="CV42" s="9">
        <v>53022</v>
      </c>
      <c r="CW42" s="9">
        <v>67443</v>
      </c>
      <c r="CX42" s="9">
        <v>82833</v>
      </c>
      <c r="CY42" s="9">
        <v>75352</v>
      </c>
      <c r="CZ42" s="9">
        <v>72620</v>
      </c>
      <c r="DA42" s="9">
        <v>69438</v>
      </c>
      <c r="DB42" s="9">
        <v>55044</v>
      </c>
      <c r="DC42" s="9">
        <v>42323</v>
      </c>
      <c r="DD42" s="9">
        <v>39811</v>
      </c>
      <c r="DE42" s="9">
        <v>38978</v>
      </c>
      <c r="DF42" s="9">
        <v>38925</v>
      </c>
      <c r="DG42" s="9">
        <v>40176</v>
      </c>
      <c r="DH42" s="9">
        <v>52989.093</v>
      </c>
      <c r="DI42" s="9">
        <v>62133.496</v>
      </c>
      <c r="DJ42" s="9">
        <v>75158.758</v>
      </c>
      <c r="DK42" s="9">
        <v>75286.576</v>
      </c>
      <c r="DL42" s="9">
        <v>83008.945</v>
      </c>
      <c r="DM42" s="9">
        <v>69111.185</v>
      </c>
      <c r="DN42" s="9">
        <v>52140.917</v>
      </c>
      <c r="DO42" s="9">
        <v>42378.407</v>
      </c>
      <c r="DP42" s="9">
        <v>38427.233</v>
      </c>
      <c r="DQ42" s="9">
        <v>38178.213</v>
      </c>
      <c r="DR42" s="9">
        <v>38047.083</v>
      </c>
      <c r="DS42" s="9">
        <v>39342.19</v>
      </c>
    </row>
    <row r="43" spans="2:123" ht="15">
      <c r="B43" s="7">
        <v>10103</v>
      </c>
      <c r="C43" s="8" t="s">
        <v>42</v>
      </c>
      <c r="D43" s="9">
        <v>363524.032</v>
      </c>
      <c r="E43" s="9">
        <v>402150.97</v>
      </c>
      <c r="F43" s="9">
        <v>530722.282</v>
      </c>
      <c r="G43" s="9">
        <v>436721.459</v>
      </c>
      <c r="H43" s="9">
        <v>375783.484</v>
      </c>
      <c r="I43" s="9">
        <v>399091.232</v>
      </c>
      <c r="J43" s="9">
        <v>366481.066</v>
      </c>
      <c r="K43" s="9">
        <v>347814.902</v>
      </c>
      <c r="L43" s="9">
        <v>324263.191</v>
      </c>
      <c r="M43" s="9">
        <v>345337.446</v>
      </c>
      <c r="N43" s="9">
        <v>349296.626</v>
      </c>
      <c r="O43" s="9">
        <v>325541.072</v>
      </c>
      <c r="P43" s="9">
        <v>355960.868</v>
      </c>
      <c r="Q43" s="9">
        <v>420269.563</v>
      </c>
      <c r="R43" s="9">
        <v>467732.97</v>
      </c>
      <c r="S43" s="9">
        <v>471521.553</v>
      </c>
      <c r="T43" s="9">
        <v>431003.396</v>
      </c>
      <c r="U43" s="9">
        <v>431854.06</v>
      </c>
      <c r="V43" s="9">
        <v>385826.028</v>
      </c>
      <c r="W43" s="9">
        <v>349520.279</v>
      </c>
      <c r="X43" s="9">
        <v>317106.305</v>
      </c>
      <c r="Y43" s="9">
        <v>327965.014</v>
      </c>
      <c r="Z43" s="9">
        <v>345852.891</v>
      </c>
      <c r="AA43" s="9">
        <v>330759.7</v>
      </c>
      <c r="AB43" s="9">
        <v>348654.609</v>
      </c>
      <c r="AC43" s="9">
        <v>410380.474</v>
      </c>
      <c r="AD43" s="9">
        <v>486038.197</v>
      </c>
      <c r="AE43" s="9">
        <v>471376.871</v>
      </c>
      <c r="AF43" s="9">
        <v>412436.883</v>
      </c>
      <c r="AG43" s="9">
        <v>428500.96</v>
      </c>
      <c r="AH43" s="9">
        <v>350035.156</v>
      </c>
      <c r="AI43" s="9">
        <v>337089.151</v>
      </c>
      <c r="AJ43" s="9">
        <v>315584.723</v>
      </c>
      <c r="AK43" s="9">
        <v>334501.92</v>
      </c>
      <c r="AL43" s="9">
        <v>356402.991</v>
      </c>
      <c r="AM43" s="9">
        <v>321913.742</v>
      </c>
      <c r="AN43" s="9">
        <v>350012</v>
      </c>
      <c r="AO43" s="9">
        <v>387537</v>
      </c>
      <c r="AP43" s="9">
        <v>455979</v>
      </c>
      <c r="AQ43" s="9">
        <v>501657</v>
      </c>
      <c r="AR43" s="9">
        <v>392441</v>
      </c>
      <c r="AS43" s="9">
        <v>391235</v>
      </c>
      <c r="AT43" s="9">
        <v>345911</v>
      </c>
      <c r="AU43" s="9">
        <v>333975</v>
      </c>
      <c r="AV43" s="9">
        <v>321093</v>
      </c>
      <c r="AW43" s="9">
        <v>348126</v>
      </c>
      <c r="AX43" s="9">
        <v>354197</v>
      </c>
      <c r="AY43" s="9">
        <v>332838</v>
      </c>
      <c r="AZ43" s="9">
        <v>362454</v>
      </c>
      <c r="BA43" s="9">
        <v>405889</v>
      </c>
      <c r="BB43" s="9">
        <v>518464</v>
      </c>
      <c r="BC43" s="9">
        <v>467389</v>
      </c>
      <c r="BD43" s="9">
        <v>432388</v>
      </c>
      <c r="BE43" s="9">
        <v>393760</v>
      </c>
      <c r="BF43" s="9">
        <v>344326</v>
      </c>
      <c r="BG43" s="9">
        <v>329095</v>
      </c>
      <c r="BH43" s="9">
        <v>315422</v>
      </c>
      <c r="BI43" s="9">
        <v>364508</v>
      </c>
      <c r="BJ43" s="9">
        <v>369336</v>
      </c>
      <c r="BK43" s="9">
        <v>331744</v>
      </c>
      <c r="BL43" s="9">
        <v>340054.831</v>
      </c>
      <c r="BM43" s="9">
        <v>410945.213</v>
      </c>
      <c r="BN43" s="9">
        <v>447021.428</v>
      </c>
      <c r="BO43" s="9">
        <v>446670.594</v>
      </c>
      <c r="BP43" s="9">
        <v>359055.899</v>
      </c>
      <c r="BQ43" s="9">
        <v>368106.565</v>
      </c>
      <c r="BR43" s="9">
        <v>345111.107</v>
      </c>
      <c r="BS43" s="9">
        <v>326004.857</v>
      </c>
      <c r="BT43" s="9">
        <v>347910.714</v>
      </c>
      <c r="BU43" s="9">
        <v>381683.461</v>
      </c>
      <c r="BV43" s="9">
        <v>365081.07</v>
      </c>
      <c r="BW43" s="9">
        <v>321104.615</v>
      </c>
      <c r="BX43" s="9">
        <v>334350.375</v>
      </c>
      <c r="BY43" s="9">
        <v>410167.5</v>
      </c>
      <c r="BZ43" s="9">
        <v>462652.1875</v>
      </c>
      <c r="CA43" s="9">
        <v>464761.46875</v>
      </c>
      <c r="CB43" s="9">
        <v>380892.5625</v>
      </c>
      <c r="CC43" s="9">
        <v>393171.03125</v>
      </c>
      <c r="CD43" s="9">
        <v>328626.90625</v>
      </c>
      <c r="CE43" s="9">
        <v>328455.90625</v>
      </c>
      <c r="CF43" s="9">
        <v>334329.46875</v>
      </c>
      <c r="CG43" s="9">
        <v>339865.625</v>
      </c>
      <c r="CH43" s="9">
        <v>366965.59375</v>
      </c>
      <c r="CI43" s="9">
        <v>318434.40625</v>
      </c>
      <c r="CJ43" s="9">
        <v>351699.818</v>
      </c>
      <c r="CK43" s="9">
        <v>369106.68</v>
      </c>
      <c r="CL43" s="9">
        <v>512592.817</v>
      </c>
      <c r="CM43" s="9">
        <v>550304.379</v>
      </c>
      <c r="CN43" s="9">
        <v>430459.97</v>
      </c>
      <c r="CO43" s="9">
        <v>420652.089</v>
      </c>
      <c r="CP43" s="9">
        <v>364180.893</v>
      </c>
      <c r="CQ43" s="9">
        <v>349428.617</v>
      </c>
      <c r="CR43" s="9">
        <v>337845.512</v>
      </c>
      <c r="CS43" s="9">
        <v>361136.242</v>
      </c>
      <c r="CT43" s="9">
        <v>390068.198</v>
      </c>
      <c r="CU43" s="9">
        <v>345943.953</v>
      </c>
      <c r="CV43" s="9">
        <v>361244.044</v>
      </c>
      <c r="CW43" s="9">
        <v>403012.625</v>
      </c>
      <c r="CX43" s="9">
        <v>498182.413</v>
      </c>
      <c r="CY43" s="9">
        <v>448993.981</v>
      </c>
      <c r="CZ43" s="9">
        <v>421862.372</v>
      </c>
      <c r="DA43" s="9">
        <v>421421.125</v>
      </c>
      <c r="DB43" s="9">
        <v>362665.274</v>
      </c>
      <c r="DC43" s="9">
        <v>335084.655</v>
      </c>
      <c r="DD43" s="9">
        <v>329641.899</v>
      </c>
      <c r="DE43" s="9">
        <v>392489.318</v>
      </c>
      <c r="DF43" s="9">
        <v>377416.167</v>
      </c>
      <c r="DG43" s="9">
        <v>323770.93</v>
      </c>
      <c r="DH43" s="9">
        <v>351838.209</v>
      </c>
      <c r="DI43" s="9">
        <v>401354.991</v>
      </c>
      <c r="DJ43" s="9">
        <v>466921.853</v>
      </c>
      <c r="DK43" s="9">
        <v>466180.419</v>
      </c>
      <c r="DL43" s="9">
        <v>464947.945</v>
      </c>
      <c r="DM43" s="9">
        <v>428429.075</v>
      </c>
      <c r="DN43" s="9">
        <v>350003.94</v>
      </c>
      <c r="DO43" s="9">
        <v>333065.351</v>
      </c>
      <c r="DP43" s="9">
        <v>329595.478</v>
      </c>
      <c r="DQ43" s="9">
        <v>352559.411</v>
      </c>
      <c r="DR43" s="9">
        <v>367926.34</v>
      </c>
      <c r="DS43" s="9">
        <v>330639.992</v>
      </c>
    </row>
    <row r="44" spans="2:123" ht="15">
      <c r="B44" s="7">
        <v>10105</v>
      </c>
      <c r="C44" s="8" t="s">
        <v>43</v>
      </c>
      <c r="D44" s="9">
        <v>65269.83</v>
      </c>
      <c r="E44" s="9">
        <v>64579.162</v>
      </c>
      <c r="F44" s="9">
        <v>73349.793</v>
      </c>
      <c r="G44" s="9">
        <v>68832.149</v>
      </c>
      <c r="H44" s="9">
        <v>63862.391</v>
      </c>
      <c r="I44" s="9">
        <v>70719.581</v>
      </c>
      <c r="J44" s="9">
        <v>67876.2</v>
      </c>
      <c r="K44" s="9">
        <v>52893.563</v>
      </c>
      <c r="L44" s="9">
        <v>65443.59</v>
      </c>
      <c r="M44" s="9">
        <v>62836.092</v>
      </c>
      <c r="N44" s="9">
        <v>63420.249</v>
      </c>
      <c r="O44" s="9">
        <v>62148.924</v>
      </c>
      <c r="P44" s="9">
        <v>61911.174</v>
      </c>
      <c r="Q44" s="9">
        <v>65987.512</v>
      </c>
      <c r="R44" s="9">
        <v>69158.865</v>
      </c>
      <c r="S44" s="9">
        <v>72764.326</v>
      </c>
      <c r="T44" s="9">
        <v>65344.3</v>
      </c>
      <c r="U44" s="9">
        <v>71280.171</v>
      </c>
      <c r="V44" s="9">
        <v>67689.55</v>
      </c>
      <c r="W44" s="9">
        <v>57378.679</v>
      </c>
      <c r="X44" s="9">
        <v>62747.688</v>
      </c>
      <c r="Y44" s="9">
        <v>63936.749</v>
      </c>
      <c r="Z44" s="9">
        <v>63213</v>
      </c>
      <c r="AA44" s="9">
        <v>62552.463</v>
      </c>
      <c r="AB44" s="9">
        <v>67289.957</v>
      </c>
      <c r="AC44" s="9">
        <v>66926.788</v>
      </c>
      <c r="AD44" s="9">
        <v>73659.288</v>
      </c>
      <c r="AE44" s="9">
        <v>71414.273</v>
      </c>
      <c r="AF44" s="9">
        <v>68810.43</v>
      </c>
      <c r="AG44" s="9">
        <v>73371.108</v>
      </c>
      <c r="AH44" s="9">
        <v>65340.418</v>
      </c>
      <c r="AI44" s="9">
        <v>60621.421</v>
      </c>
      <c r="AJ44" s="9">
        <v>63599.552</v>
      </c>
      <c r="AK44" s="9">
        <v>63910.033</v>
      </c>
      <c r="AL44" s="9">
        <v>63536.172</v>
      </c>
      <c r="AM44" s="9">
        <v>62193.919</v>
      </c>
      <c r="AN44" s="9">
        <v>72535</v>
      </c>
      <c r="AO44" s="9">
        <v>67283</v>
      </c>
      <c r="AP44" s="9">
        <v>72367</v>
      </c>
      <c r="AQ44" s="9">
        <v>73102</v>
      </c>
      <c r="AR44" s="9">
        <v>62913</v>
      </c>
      <c r="AS44" s="9">
        <v>69740</v>
      </c>
      <c r="AT44" s="9">
        <v>66967</v>
      </c>
      <c r="AU44" s="9">
        <v>54096</v>
      </c>
      <c r="AV44" s="9">
        <v>62285</v>
      </c>
      <c r="AW44" s="9">
        <v>64306</v>
      </c>
      <c r="AX44" s="9">
        <v>63304</v>
      </c>
      <c r="AY44" s="9">
        <v>62952</v>
      </c>
      <c r="AZ44" s="9">
        <v>64156</v>
      </c>
      <c r="BA44" s="9">
        <v>61654</v>
      </c>
      <c r="BB44" s="9">
        <v>67695</v>
      </c>
      <c r="BC44" s="9">
        <v>67084</v>
      </c>
      <c r="BD44" s="9">
        <v>61390</v>
      </c>
      <c r="BE44" s="9">
        <v>62597</v>
      </c>
      <c r="BF44" s="9">
        <v>60342</v>
      </c>
      <c r="BG44" s="9">
        <v>51741</v>
      </c>
      <c r="BH44" s="9">
        <v>56447</v>
      </c>
      <c r="BI44" s="9">
        <v>62080</v>
      </c>
      <c r="BJ44" s="9">
        <v>58589</v>
      </c>
      <c r="BK44" s="9">
        <v>58194</v>
      </c>
      <c r="BL44" s="9">
        <v>63172.360864</v>
      </c>
      <c r="BM44" s="9">
        <v>62916.739592</v>
      </c>
      <c r="BN44" s="9">
        <v>67750.393616</v>
      </c>
      <c r="BO44" s="9">
        <v>68266.995088</v>
      </c>
      <c r="BP44" s="9">
        <v>56970.787480000006</v>
      </c>
      <c r="BQ44" s="9">
        <v>67519.955248</v>
      </c>
      <c r="BR44" s="9">
        <v>62859.744975999994</v>
      </c>
      <c r="BS44" s="9">
        <v>55384.260063999995</v>
      </c>
      <c r="BT44" s="9">
        <v>60662.28812</v>
      </c>
      <c r="BU44" s="9">
        <v>61549.735392</v>
      </c>
      <c r="BV44" s="9">
        <v>58498.767031999996</v>
      </c>
      <c r="BW44" s="9">
        <v>60656.860152</v>
      </c>
      <c r="BX44" s="9">
        <v>62079.53515625</v>
      </c>
      <c r="BY44" s="9">
        <v>64940.41796875</v>
      </c>
      <c r="BZ44" s="9">
        <v>68306.5625</v>
      </c>
      <c r="CA44" s="9">
        <v>67611</v>
      </c>
      <c r="CB44" s="9">
        <v>63278</v>
      </c>
      <c r="CC44" s="9">
        <v>67426</v>
      </c>
      <c r="CD44" s="9">
        <v>54651</v>
      </c>
      <c r="CE44" s="9">
        <v>50414</v>
      </c>
      <c r="CF44" s="9">
        <v>61317</v>
      </c>
      <c r="CG44" s="9">
        <v>60487</v>
      </c>
      <c r="CH44" s="9">
        <v>60853</v>
      </c>
      <c r="CI44" s="9">
        <v>60733</v>
      </c>
      <c r="CJ44" s="9">
        <v>78334.782</v>
      </c>
      <c r="CK44" s="9">
        <v>73956.895</v>
      </c>
      <c r="CL44" s="9">
        <v>82579.988</v>
      </c>
      <c r="CM44" s="9">
        <v>83613.439</v>
      </c>
      <c r="CN44" s="9">
        <v>75481.554</v>
      </c>
      <c r="CO44" s="9">
        <v>79442.887</v>
      </c>
      <c r="CP44" s="9">
        <v>106443.989</v>
      </c>
      <c r="CQ44" s="9">
        <v>104803.945</v>
      </c>
      <c r="CR44" s="9">
        <v>103605.838</v>
      </c>
      <c r="CS44" s="9">
        <v>100560.692</v>
      </c>
      <c r="CT44" s="9">
        <v>106644.678</v>
      </c>
      <c r="CU44" s="9">
        <v>95956.274</v>
      </c>
      <c r="CV44" s="9">
        <v>103405.547</v>
      </c>
      <c r="CW44" s="9">
        <v>106982.575</v>
      </c>
      <c r="CX44" s="9">
        <v>112997.398</v>
      </c>
      <c r="CY44" s="9">
        <v>110250.881</v>
      </c>
      <c r="CZ44" s="9">
        <v>103479.503</v>
      </c>
      <c r="DA44" s="9">
        <v>111474.766</v>
      </c>
      <c r="DB44" s="9">
        <v>99599.867</v>
      </c>
      <c r="DC44" s="9">
        <v>80600.718</v>
      </c>
      <c r="DD44" s="9">
        <v>81580.087</v>
      </c>
      <c r="DE44" s="9">
        <v>83309.311</v>
      </c>
      <c r="DF44" s="9">
        <v>81779.324</v>
      </c>
      <c r="DG44" s="9">
        <v>77715.025</v>
      </c>
      <c r="DH44" s="9">
        <v>78886.411</v>
      </c>
      <c r="DI44" s="9">
        <v>78572.848</v>
      </c>
      <c r="DJ44" s="9">
        <v>91227.161</v>
      </c>
      <c r="DK44" s="9">
        <v>90006.329</v>
      </c>
      <c r="DL44" s="9">
        <v>82230.255</v>
      </c>
      <c r="DM44" s="9">
        <v>86275.881</v>
      </c>
      <c r="DN44" s="9">
        <v>81115.351</v>
      </c>
      <c r="DO44" s="9">
        <v>69998.005</v>
      </c>
      <c r="DP44" s="9">
        <v>78584.655</v>
      </c>
      <c r="DQ44" s="9">
        <v>83197.769</v>
      </c>
      <c r="DR44" s="9">
        <v>83146.02</v>
      </c>
      <c r="DS44" s="9">
        <v>80711.579</v>
      </c>
    </row>
    <row r="45" spans="2:123" ht="15">
      <c r="B45" s="7">
        <v>10106</v>
      </c>
      <c r="C45" s="8" t="s">
        <v>44</v>
      </c>
      <c r="D45" s="9">
        <v>15651.681</v>
      </c>
      <c r="E45" s="9">
        <v>17513.153</v>
      </c>
      <c r="F45" s="9">
        <v>24315.03</v>
      </c>
      <c r="G45" s="9">
        <v>20022.549</v>
      </c>
      <c r="H45" s="9">
        <v>16682.344</v>
      </c>
      <c r="I45" s="9">
        <v>16957.469</v>
      </c>
      <c r="J45" s="9">
        <v>15068.973</v>
      </c>
      <c r="K45" s="9">
        <v>14107.519</v>
      </c>
      <c r="L45" s="9">
        <v>12388.296</v>
      </c>
      <c r="M45" s="9">
        <v>13248.823</v>
      </c>
      <c r="N45" s="9">
        <v>13694.599</v>
      </c>
      <c r="O45" s="9">
        <v>12384.518</v>
      </c>
      <c r="P45" s="9">
        <v>14549.113</v>
      </c>
      <c r="Q45" s="9">
        <v>18514.582</v>
      </c>
      <c r="R45" s="9">
        <v>22090.565</v>
      </c>
      <c r="S45" s="9">
        <v>22228.952</v>
      </c>
      <c r="T45" s="9">
        <v>19896.58</v>
      </c>
      <c r="U45" s="9">
        <v>18851.506</v>
      </c>
      <c r="V45" s="9">
        <v>16902.806</v>
      </c>
      <c r="W45" s="9">
        <v>14382.157</v>
      </c>
      <c r="X45" s="9">
        <v>12412.556</v>
      </c>
      <c r="Y45" s="9">
        <v>12638.123</v>
      </c>
      <c r="Z45" s="9">
        <v>13576.374</v>
      </c>
      <c r="AA45" s="9">
        <v>12338.331</v>
      </c>
      <c r="AB45" s="9">
        <v>14662</v>
      </c>
      <c r="AC45" s="9">
        <v>19026</v>
      </c>
      <c r="AD45" s="9">
        <v>22086</v>
      </c>
      <c r="AE45" s="9">
        <v>21476</v>
      </c>
      <c r="AF45" s="9">
        <v>19098</v>
      </c>
      <c r="AG45" s="9">
        <v>18703</v>
      </c>
      <c r="AH45" s="9">
        <v>14808</v>
      </c>
      <c r="AI45" s="9">
        <v>13841</v>
      </c>
      <c r="AJ45" s="9">
        <v>12632</v>
      </c>
      <c r="AK45" s="9">
        <v>13682</v>
      </c>
      <c r="AL45" s="9">
        <v>13927</v>
      </c>
      <c r="AM45" s="9">
        <v>12416</v>
      </c>
      <c r="AN45" s="9">
        <v>15445</v>
      </c>
      <c r="AO45" s="9">
        <v>17553</v>
      </c>
      <c r="AP45" s="9">
        <v>21127</v>
      </c>
      <c r="AQ45" s="9">
        <v>23173</v>
      </c>
      <c r="AR45" s="9">
        <v>18173</v>
      </c>
      <c r="AS45" s="9">
        <v>17866</v>
      </c>
      <c r="AT45" s="9">
        <v>15400</v>
      </c>
      <c r="AU45" s="9">
        <v>13435</v>
      </c>
      <c r="AV45" s="9">
        <v>12779</v>
      </c>
      <c r="AW45" s="9">
        <v>14768</v>
      </c>
      <c r="AX45" s="9">
        <v>14453</v>
      </c>
      <c r="AY45" s="9">
        <v>13098</v>
      </c>
      <c r="AZ45" s="9">
        <v>16218.652</v>
      </c>
      <c r="BA45" s="9">
        <v>19241.982</v>
      </c>
      <c r="BB45" s="9">
        <v>24938.775</v>
      </c>
      <c r="BC45" s="9">
        <v>22483.271</v>
      </c>
      <c r="BD45" s="9">
        <v>21226.253</v>
      </c>
      <c r="BE45" s="9">
        <v>18903.073</v>
      </c>
      <c r="BF45" s="9">
        <v>15743.564</v>
      </c>
      <c r="BG45" s="9">
        <v>14016.4</v>
      </c>
      <c r="BH45" s="9">
        <v>13190.801</v>
      </c>
      <c r="BI45" s="9">
        <v>15245.728</v>
      </c>
      <c r="BJ45" s="9">
        <v>14650.843</v>
      </c>
      <c r="BK45" s="9">
        <v>13446.363</v>
      </c>
      <c r="BL45" s="9">
        <v>15147.435</v>
      </c>
      <c r="BM45" s="9">
        <v>20529.696</v>
      </c>
      <c r="BN45" s="9">
        <v>22612.628</v>
      </c>
      <c r="BO45" s="9">
        <v>22557.783</v>
      </c>
      <c r="BP45" s="9">
        <v>17735.746</v>
      </c>
      <c r="BQ45" s="9">
        <v>17469.275</v>
      </c>
      <c r="BR45" s="9">
        <v>15759.584</v>
      </c>
      <c r="BS45" s="9">
        <v>13499.361</v>
      </c>
      <c r="BT45" s="9">
        <v>13964.314</v>
      </c>
      <c r="BU45" s="9">
        <v>14897.8</v>
      </c>
      <c r="BV45" s="9">
        <v>14369.303</v>
      </c>
      <c r="BW45" s="9">
        <v>13249.397</v>
      </c>
      <c r="BX45" s="9">
        <v>14476.981569969</v>
      </c>
      <c r="BY45" s="9">
        <v>19747.375604665</v>
      </c>
      <c r="BZ45" s="9">
        <v>23418.011646568</v>
      </c>
      <c r="CA45" s="9">
        <v>23010.948979015</v>
      </c>
      <c r="CB45" s="9">
        <v>18810.270840957</v>
      </c>
      <c r="CC45" s="9">
        <v>18662.824458142</v>
      </c>
      <c r="CD45" s="9">
        <v>14407.769459114</v>
      </c>
      <c r="CE45" s="9">
        <v>13793.339003288002</v>
      </c>
      <c r="CF45" s="9">
        <v>13705.578781406</v>
      </c>
      <c r="CG45" s="9">
        <v>14217.172312473</v>
      </c>
      <c r="CH45" s="9">
        <v>14800.290171057999</v>
      </c>
      <c r="CI45" s="9">
        <v>13183.354057423</v>
      </c>
      <c r="CJ45" s="9">
        <v>15274.847247481</v>
      </c>
      <c r="CK45" s="9">
        <v>16967.409411492</v>
      </c>
      <c r="CL45" s="9">
        <v>26029.915219361</v>
      </c>
      <c r="CM45" s="9">
        <v>27857.910946862</v>
      </c>
      <c r="CN45" s="9">
        <v>20839.792369094</v>
      </c>
      <c r="CO45" s="9">
        <v>19452.656678038</v>
      </c>
      <c r="CP45" s="9">
        <v>16221.522787109001</v>
      </c>
      <c r="CQ45" s="9">
        <v>14540.766797828</v>
      </c>
      <c r="CR45" s="9">
        <v>12993.919598596</v>
      </c>
      <c r="CS45" s="9">
        <v>14761.328584251</v>
      </c>
      <c r="CT45" s="9">
        <v>14869.576664115</v>
      </c>
      <c r="CU45" s="9">
        <v>13470.935864102</v>
      </c>
      <c r="CV45" s="9">
        <v>16202.623020736999</v>
      </c>
      <c r="CW45" s="9">
        <v>18978.623909983</v>
      </c>
      <c r="CX45" s="9">
        <v>24301.151499632</v>
      </c>
      <c r="CY45" s="9">
        <v>22016.511850924002</v>
      </c>
      <c r="CZ45" s="9">
        <v>20589.804681442998</v>
      </c>
      <c r="DA45" s="9">
        <v>19739.013527892002</v>
      </c>
      <c r="DB45" s="9">
        <v>15996.655232271001</v>
      </c>
      <c r="DC45" s="9">
        <v>13171.656326041</v>
      </c>
      <c r="DD45" s="9">
        <v>12449.289881509001</v>
      </c>
      <c r="DE45" s="9">
        <v>14273.729032469</v>
      </c>
      <c r="DF45" s="9">
        <v>14218.049849153998</v>
      </c>
      <c r="DG45" s="9">
        <v>12699.071412054</v>
      </c>
      <c r="DH45" s="9">
        <v>15640.065006556</v>
      </c>
      <c r="DI45" s="9">
        <v>18990.086459076</v>
      </c>
      <c r="DJ45" s="9">
        <v>23128.715145516002</v>
      </c>
      <c r="DK45" s="9">
        <v>22996.750384264</v>
      </c>
      <c r="DL45" s="9">
        <v>22729.419138672</v>
      </c>
      <c r="DM45" s="9">
        <v>21422.16421074</v>
      </c>
      <c r="DN45" s="9">
        <v>15818.534490413998</v>
      </c>
      <c r="DO45" s="9">
        <v>13617.94572356</v>
      </c>
      <c r="DP45" s="9">
        <v>13142.241628713</v>
      </c>
      <c r="DQ45" s="9">
        <v>14136.278962917</v>
      </c>
      <c r="DR45" s="9">
        <v>14772.639042734001</v>
      </c>
      <c r="DS45" s="9">
        <v>13715.196415428</v>
      </c>
    </row>
    <row r="46" spans="2:123" ht="15">
      <c r="B46" s="7">
        <v>10109</v>
      </c>
      <c r="C46" s="8" t="s">
        <v>45</v>
      </c>
      <c r="D46" s="9">
        <v>7495.809</v>
      </c>
      <c r="E46" s="9">
        <v>6609.417</v>
      </c>
      <c r="F46" s="9">
        <v>9388.878</v>
      </c>
      <c r="G46" s="9">
        <v>7561.108</v>
      </c>
      <c r="H46" s="9">
        <v>6369.237</v>
      </c>
      <c r="I46" s="9">
        <v>7314.516</v>
      </c>
      <c r="J46" s="9">
        <v>9173.996</v>
      </c>
      <c r="K46" s="9">
        <v>10136.09</v>
      </c>
      <c r="L46" s="9">
        <v>9391.33</v>
      </c>
      <c r="M46" s="9">
        <v>11173.044</v>
      </c>
      <c r="N46" s="9">
        <v>10429.22</v>
      </c>
      <c r="O46" s="9">
        <v>8724.968</v>
      </c>
      <c r="P46" s="9">
        <v>7651.763</v>
      </c>
      <c r="Q46" s="9">
        <v>7402.002</v>
      </c>
      <c r="R46" s="9">
        <v>8619.088</v>
      </c>
      <c r="S46" s="9">
        <v>8160.92</v>
      </c>
      <c r="T46" s="9">
        <v>7402.186</v>
      </c>
      <c r="U46" s="9">
        <v>7101.149</v>
      </c>
      <c r="V46" s="9">
        <v>7925.328</v>
      </c>
      <c r="W46" s="9">
        <v>10039.796</v>
      </c>
      <c r="X46" s="9">
        <v>10734.168</v>
      </c>
      <c r="Y46" s="9">
        <v>11504.323</v>
      </c>
      <c r="Z46" s="9">
        <v>10565.282</v>
      </c>
      <c r="AA46" s="9">
        <v>10172.333</v>
      </c>
      <c r="AB46" s="9">
        <v>7798</v>
      </c>
      <c r="AC46" s="9">
        <v>7503</v>
      </c>
      <c r="AD46" s="9">
        <v>9188</v>
      </c>
      <c r="AE46" s="9">
        <v>8417</v>
      </c>
      <c r="AF46" s="9">
        <v>7719</v>
      </c>
      <c r="AG46" s="9">
        <v>7613</v>
      </c>
      <c r="AH46" s="9">
        <v>8733</v>
      </c>
      <c r="AI46" s="9">
        <v>11156</v>
      </c>
      <c r="AJ46" s="9">
        <v>10697</v>
      </c>
      <c r="AK46" s="9">
        <v>11476</v>
      </c>
      <c r="AL46" s="9">
        <v>11627</v>
      </c>
      <c r="AM46" s="9">
        <v>10379</v>
      </c>
      <c r="AN46" s="9">
        <v>8457</v>
      </c>
      <c r="AO46" s="9">
        <v>7091</v>
      </c>
      <c r="AP46" s="9">
        <v>8213</v>
      </c>
      <c r="AQ46" s="9">
        <v>9260</v>
      </c>
      <c r="AR46" s="9">
        <v>6932</v>
      </c>
      <c r="AS46" s="9">
        <v>8148</v>
      </c>
      <c r="AT46" s="9">
        <v>10050</v>
      </c>
      <c r="AU46" s="9">
        <v>11455</v>
      </c>
      <c r="AV46" s="9">
        <v>11362</v>
      </c>
      <c r="AW46" s="9">
        <v>11551</v>
      </c>
      <c r="AX46" s="9">
        <v>11256</v>
      </c>
      <c r="AY46" s="9">
        <v>8936</v>
      </c>
      <c r="AZ46" s="9">
        <v>7878.395</v>
      </c>
      <c r="BA46" s="9">
        <v>7604.047</v>
      </c>
      <c r="BB46" s="9">
        <v>9415.794</v>
      </c>
      <c r="BC46" s="9">
        <v>8728.042</v>
      </c>
      <c r="BD46" s="9">
        <v>7997.786</v>
      </c>
      <c r="BE46" s="9">
        <v>7919.325</v>
      </c>
      <c r="BF46" s="9">
        <v>9223.435</v>
      </c>
      <c r="BG46" s="9">
        <v>11429.354</v>
      </c>
      <c r="BH46" s="9">
        <v>12070.844</v>
      </c>
      <c r="BI46" s="9">
        <v>11716.328</v>
      </c>
      <c r="BJ46" s="9">
        <v>10969.568</v>
      </c>
      <c r="BK46" s="9">
        <v>9981.205</v>
      </c>
      <c r="BL46" s="9">
        <v>8330.962</v>
      </c>
      <c r="BM46" s="9">
        <v>7664.502</v>
      </c>
      <c r="BN46" s="9">
        <v>8592.81</v>
      </c>
      <c r="BO46" s="9">
        <v>8304.727</v>
      </c>
      <c r="BP46" s="9">
        <v>6404.395</v>
      </c>
      <c r="BQ46" s="9">
        <v>7914.785</v>
      </c>
      <c r="BR46" s="9">
        <v>10913.506</v>
      </c>
      <c r="BS46" s="9">
        <v>11581.447</v>
      </c>
      <c r="BT46" s="9">
        <v>12958.713</v>
      </c>
      <c r="BU46" s="9">
        <v>11838.722</v>
      </c>
      <c r="BV46" s="9">
        <v>12029.708</v>
      </c>
      <c r="BW46" s="9">
        <v>9907.933</v>
      </c>
      <c r="BX46" s="9">
        <v>8518.408079654</v>
      </c>
      <c r="BY46" s="9">
        <v>7730.1099361199995</v>
      </c>
      <c r="BZ46" s="9">
        <v>8923.989220896001</v>
      </c>
      <c r="CA46" s="9">
        <v>9334.036355288</v>
      </c>
      <c r="CB46" s="9">
        <v>7272.730792156</v>
      </c>
      <c r="CC46" s="9">
        <v>8017.1849230669995</v>
      </c>
      <c r="CD46" s="9">
        <v>10265.364400262</v>
      </c>
      <c r="CE46" s="9">
        <v>11713.196449197</v>
      </c>
      <c r="CF46" s="9">
        <v>12135.478222369</v>
      </c>
      <c r="CG46" s="9">
        <v>11730.329798652001</v>
      </c>
      <c r="CH46" s="9">
        <v>12076.913240698</v>
      </c>
      <c r="CI46" s="9">
        <v>9854.426708857</v>
      </c>
      <c r="CJ46" s="9">
        <v>7425.692570556</v>
      </c>
      <c r="CK46" s="9">
        <v>6701.586284438</v>
      </c>
      <c r="CL46" s="9">
        <v>9994.312603614</v>
      </c>
      <c r="CM46" s="9">
        <v>11758.152147990999</v>
      </c>
      <c r="CN46" s="9">
        <v>8372.719576231</v>
      </c>
      <c r="CO46" s="9">
        <v>7414.653675273999</v>
      </c>
      <c r="CP46" s="9">
        <v>8183.830648827</v>
      </c>
      <c r="CQ46" s="9">
        <v>11700.958919325</v>
      </c>
      <c r="CR46" s="9">
        <v>12589.351337182</v>
      </c>
      <c r="CS46" s="9">
        <v>14025.762086281</v>
      </c>
      <c r="CT46" s="9">
        <v>13443.908048567999</v>
      </c>
      <c r="CU46" s="9">
        <v>9787.1209909</v>
      </c>
      <c r="CV46" s="9">
        <v>7978</v>
      </c>
      <c r="CW46" s="9">
        <v>7550</v>
      </c>
      <c r="CX46" s="9">
        <v>10026</v>
      </c>
      <c r="CY46" s="9">
        <v>8721</v>
      </c>
      <c r="CZ46" s="9">
        <v>7357</v>
      </c>
      <c r="DA46" s="9">
        <v>8128</v>
      </c>
      <c r="DB46" s="9">
        <v>9471</v>
      </c>
      <c r="DC46" s="9">
        <v>12134</v>
      </c>
      <c r="DD46" s="9">
        <v>12426</v>
      </c>
      <c r="DE46" s="9">
        <v>12446</v>
      </c>
      <c r="DF46" s="9">
        <v>11692</v>
      </c>
      <c r="DG46" s="9">
        <v>9569</v>
      </c>
      <c r="DH46" s="9">
        <v>7714.874</v>
      </c>
      <c r="DI46" s="9">
        <v>8164.947</v>
      </c>
      <c r="DJ46" s="9">
        <v>9190.727</v>
      </c>
      <c r="DK46" s="9">
        <v>9120.621</v>
      </c>
      <c r="DL46" s="9">
        <v>9587.848</v>
      </c>
      <c r="DM46" s="9">
        <v>9180.853</v>
      </c>
      <c r="DN46" s="9">
        <v>7672.571</v>
      </c>
      <c r="DO46" s="9">
        <v>10750.291</v>
      </c>
      <c r="DP46" s="9">
        <v>13258.315</v>
      </c>
      <c r="DQ46" s="9">
        <v>11905.563</v>
      </c>
      <c r="DR46" s="9">
        <v>11787.356</v>
      </c>
      <c r="DS46" s="9">
        <v>9389.641</v>
      </c>
    </row>
    <row r="47" spans="2:123" ht="15">
      <c r="B47" s="7">
        <v>10111</v>
      </c>
      <c r="C47" s="8" t="s">
        <v>46</v>
      </c>
      <c r="D47" s="9">
        <v>1701.595</v>
      </c>
      <c r="E47" s="9">
        <v>2115.57</v>
      </c>
      <c r="F47" s="9">
        <v>3025.096</v>
      </c>
      <c r="G47" s="9">
        <v>2349.662</v>
      </c>
      <c r="H47" s="9">
        <v>1953.33</v>
      </c>
      <c r="I47" s="9">
        <v>1982.182</v>
      </c>
      <c r="J47" s="9">
        <v>2070.824</v>
      </c>
      <c r="K47" s="9">
        <v>2242.511</v>
      </c>
      <c r="L47" s="9">
        <v>1672.743</v>
      </c>
      <c r="M47" s="9">
        <v>3062.936</v>
      </c>
      <c r="N47" s="9">
        <v>2943.11</v>
      </c>
      <c r="O47" s="9">
        <v>2069.121</v>
      </c>
      <c r="P47" s="9">
        <v>1709.611</v>
      </c>
      <c r="Q47" s="9">
        <v>2209.464</v>
      </c>
      <c r="R47" s="9">
        <v>2607.389</v>
      </c>
      <c r="S47" s="9">
        <v>2659.358</v>
      </c>
      <c r="T47" s="9">
        <v>2283.372</v>
      </c>
      <c r="U47" s="9">
        <v>2143.809</v>
      </c>
      <c r="V47" s="9">
        <v>1941.903</v>
      </c>
      <c r="W47" s="9">
        <v>1899.241</v>
      </c>
      <c r="X47" s="9">
        <v>1635.518</v>
      </c>
      <c r="Y47" s="9">
        <v>2676.2</v>
      </c>
      <c r="Z47" s="9">
        <v>2844.699</v>
      </c>
      <c r="AA47" s="9">
        <v>2448.778</v>
      </c>
      <c r="AB47" s="9">
        <v>1687</v>
      </c>
      <c r="AC47" s="9">
        <v>2105</v>
      </c>
      <c r="AD47" s="9">
        <v>2665</v>
      </c>
      <c r="AE47" s="9">
        <v>2464</v>
      </c>
      <c r="AF47" s="9">
        <v>2178</v>
      </c>
      <c r="AG47" s="9">
        <v>2044</v>
      </c>
      <c r="AH47" s="9">
        <v>1737</v>
      </c>
      <c r="AI47" s="9">
        <v>2408</v>
      </c>
      <c r="AJ47" s="9">
        <v>2137</v>
      </c>
      <c r="AK47" s="9">
        <v>2733</v>
      </c>
      <c r="AL47" s="9">
        <v>2957</v>
      </c>
      <c r="AM47" s="9">
        <v>2399</v>
      </c>
      <c r="AN47" s="9">
        <v>1794</v>
      </c>
      <c r="AO47" s="9">
        <v>1757</v>
      </c>
      <c r="AP47" s="9">
        <v>2319</v>
      </c>
      <c r="AQ47" s="9">
        <v>2745</v>
      </c>
      <c r="AR47" s="9">
        <v>1966</v>
      </c>
      <c r="AS47" s="9">
        <v>1779</v>
      </c>
      <c r="AT47" s="9">
        <v>1727</v>
      </c>
      <c r="AU47" s="9">
        <v>2183</v>
      </c>
      <c r="AV47" s="9">
        <v>2088</v>
      </c>
      <c r="AW47" s="9">
        <v>2854</v>
      </c>
      <c r="AX47" s="9">
        <v>2598</v>
      </c>
      <c r="AY47" s="9">
        <v>1620</v>
      </c>
      <c r="AZ47" s="9">
        <v>1350.242</v>
      </c>
      <c r="BA47" s="9">
        <v>1922.047</v>
      </c>
      <c r="BB47" s="9">
        <v>3101.722</v>
      </c>
      <c r="BC47" s="9">
        <v>2567.768</v>
      </c>
      <c r="BD47" s="9">
        <v>2335.599</v>
      </c>
      <c r="BE47" s="9">
        <v>1923.681</v>
      </c>
      <c r="BF47" s="9">
        <v>1756.363</v>
      </c>
      <c r="BG47" s="9">
        <v>2114.736</v>
      </c>
      <c r="BH47" s="9">
        <v>2440.609</v>
      </c>
      <c r="BI47" s="9">
        <v>3018.022</v>
      </c>
      <c r="BJ47" s="9">
        <v>2711.667</v>
      </c>
      <c r="BK47" s="9">
        <v>2241.113</v>
      </c>
      <c r="BL47" s="9">
        <v>1508.22</v>
      </c>
      <c r="BM47" s="9">
        <v>2325.327</v>
      </c>
      <c r="BN47" s="9">
        <v>2466.011</v>
      </c>
      <c r="BO47" s="9">
        <v>2419.594</v>
      </c>
      <c r="BP47" s="9">
        <v>1823.195</v>
      </c>
      <c r="BQ47" s="9">
        <v>1783.834</v>
      </c>
      <c r="BR47" s="9">
        <v>1943.465</v>
      </c>
      <c r="BS47" s="9">
        <v>2227.774</v>
      </c>
      <c r="BT47" s="9">
        <v>2636.587</v>
      </c>
      <c r="BU47" s="9">
        <v>2850.712</v>
      </c>
      <c r="BV47" s="9">
        <v>2881.217</v>
      </c>
      <c r="BW47" s="9">
        <v>2227.58</v>
      </c>
      <c r="BX47" s="9">
        <v>1495.2718799999998</v>
      </c>
      <c r="BY47" s="9">
        <v>2191.27937</v>
      </c>
      <c r="BZ47" s="9">
        <v>2495.68735</v>
      </c>
      <c r="CA47" s="9">
        <v>2509.8746</v>
      </c>
      <c r="CB47" s="9">
        <v>1897.9316299999998</v>
      </c>
      <c r="CC47" s="9">
        <v>1865.56045</v>
      </c>
      <c r="CD47" s="9">
        <v>1762.5735900000002</v>
      </c>
      <c r="CE47" s="9">
        <v>2214.66985</v>
      </c>
      <c r="CF47" s="9">
        <v>2496.03442</v>
      </c>
      <c r="CG47" s="9">
        <v>2832.02501</v>
      </c>
      <c r="CH47" s="9">
        <v>2917.57285</v>
      </c>
      <c r="CI47" s="9">
        <v>2333.48371</v>
      </c>
      <c r="CJ47" s="9">
        <v>1606.72488</v>
      </c>
      <c r="CK47" s="9">
        <v>1723.7744599999999</v>
      </c>
      <c r="CL47" s="9">
        <v>3054.6383100000003</v>
      </c>
      <c r="CM47" s="9">
        <v>3405.3322200000002</v>
      </c>
      <c r="CN47" s="9">
        <v>2226.90065</v>
      </c>
      <c r="CO47" s="9">
        <v>1912.01994</v>
      </c>
      <c r="CP47" s="9">
        <v>1634.49397</v>
      </c>
      <c r="CQ47" s="9">
        <v>1719.6178</v>
      </c>
      <c r="CR47" s="9">
        <v>2215.14979</v>
      </c>
      <c r="CS47" s="9">
        <v>3038.76984</v>
      </c>
      <c r="CT47" s="9">
        <v>2937.93173</v>
      </c>
      <c r="CU47" s="9">
        <v>2195.4889900000003</v>
      </c>
      <c r="CV47" s="9">
        <v>1668</v>
      </c>
      <c r="CW47" s="9">
        <v>1939</v>
      </c>
      <c r="CX47" s="9">
        <v>2688</v>
      </c>
      <c r="CY47" s="9">
        <v>2300</v>
      </c>
      <c r="CZ47" s="9">
        <v>2149</v>
      </c>
      <c r="DA47" s="9">
        <v>2014</v>
      </c>
      <c r="DB47" s="9">
        <v>1753</v>
      </c>
      <c r="DC47" s="9">
        <v>2029</v>
      </c>
      <c r="DD47" s="9">
        <v>2123</v>
      </c>
      <c r="DE47" s="9">
        <v>2959</v>
      </c>
      <c r="DF47" s="9">
        <v>2789</v>
      </c>
      <c r="DG47" s="9">
        <v>2246</v>
      </c>
      <c r="DH47" s="9">
        <v>1618.202</v>
      </c>
      <c r="DI47" s="9">
        <v>2033.495</v>
      </c>
      <c r="DJ47" s="9">
        <v>2522.598</v>
      </c>
      <c r="DK47" s="9">
        <v>2449.349</v>
      </c>
      <c r="DL47" s="9">
        <v>2402.21</v>
      </c>
      <c r="DM47" s="9">
        <v>2300.813</v>
      </c>
      <c r="DN47" s="9">
        <v>1555.909</v>
      </c>
      <c r="DO47" s="9">
        <v>1669.091</v>
      </c>
      <c r="DP47" s="9">
        <v>1985.628</v>
      </c>
      <c r="DQ47" s="9">
        <v>2873.335</v>
      </c>
      <c r="DR47" s="9">
        <v>2786.383</v>
      </c>
      <c r="DS47" s="9">
        <v>1887.923</v>
      </c>
    </row>
    <row r="48" spans="2:123" ht="15">
      <c r="B48" s="7">
        <v>10112</v>
      </c>
      <c r="C48" s="8" t="s">
        <v>47</v>
      </c>
      <c r="D48" s="9">
        <v>38083.535</v>
      </c>
      <c r="E48" s="9">
        <v>40960.837</v>
      </c>
      <c r="F48" s="9">
        <v>51694.595</v>
      </c>
      <c r="G48" s="9">
        <v>44353.616</v>
      </c>
      <c r="H48" s="9">
        <v>36927.946</v>
      </c>
      <c r="I48" s="9">
        <v>40562.741</v>
      </c>
      <c r="J48" s="9">
        <v>35682.683</v>
      </c>
      <c r="K48" s="9">
        <v>37320.352</v>
      </c>
      <c r="L48" s="9">
        <v>35390.965</v>
      </c>
      <c r="M48" s="9">
        <v>34098.971</v>
      </c>
      <c r="N48" s="9">
        <v>36962.813</v>
      </c>
      <c r="O48" s="9">
        <v>35216.792</v>
      </c>
      <c r="P48" s="9">
        <v>38256.541</v>
      </c>
      <c r="Q48" s="9">
        <v>44064.943</v>
      </c>
      <c r="R48" s="9">
        <v>48011.099</v>
      </c>
      <c r="S48" s="9">
        <v>48556.619</v>
      </c>
      <c r="T48" s="9">
        <v>44432.009</v>
      </c>
      <c r="U48" s="9">
        <v>45205.997</v>
      </c>
      <c r="V48" s="9">
        <v>40746.645</v>
      </c>
      <c r="W48" s="9">
        <v>38172.76</v>
      </c>
      <c r="X48" s="9">
        <v>35510.526</v>
      </c>
      <c r="Y48" s="9">
        <v>35398.21</v>
      </c>
      <c r="Z48" s="9">
        <v>37784.998</v>
      </c>
      <c r="AA48" s="9">
        <v>35676.398</v>
      </c>
      <c r="AB48" s="9">
        <v>38588</v>
      </c>
      <c r="AC48" s="9">
        <v>44045</v>
      </c>
      <c r="AD48" s="9">
        <v>49314</v>
      </c>
      <c r="AE48" s="9">
        <v>49053</v>
      </c>
      <c r="AF48" s="9">
        <v>43711</v>
      </c>
      <c r="AG48" s="9">
        <v>45422</v>
      </c>
      <c r="AH48" s="9">
        <v>39385</v>
      </c>
      <c r="AI48" s="9">
        <v>37629</v>
      </c>
      <c r="AJ48" s="9">
        <v>29405</v>
      </c>
      <c r="AK48" s="9">
        <v>32850</v>
      </c>
      <c r="AL48" s="9">
        <v>36817</v>
      </c>
      <c r="AM48" s="9">
        <v>34763</v>
      </c>
      <c r="AN48" s="9">
        <v>38824</v>
      </c>
      <c r="AO48" s="9">
        <v>41334</v>
      </c>
      <c r="AP48" s="9">
        <v>46832</v>
      </c>
      <c r="AQ48" s="9">
        <v>51072</v>
      </c>
      <c r="AR48" s="9">
        <v>41333</v>
      </c>
      <c r="AS48" s="9">
        <v>41840</v>
      </c>
      <c r="AT48" s="9">
        <v>38255</v>
      </c>
      <c r="AU48" s="9">
        <v>35651</v>
      </c>
      <c r="AV48" s="9">
        <v>34837</v>
      </c>
      <c r="AW48" s="9">
        <v>36628</v>
      </c>
      <c r="AX48" s="9">
        <v>36952</v>
      </c>
      <c r="AY48" s="9">
        <v>35203</v>
      </c>
      <c r="AZ48" s="9">
        <v>38098.635</v>
      </c>
      <c r="BA48" s="9">
        <v>42731.294</v>
      </c>
      <c r="BB48" s="9">
        <v>50945.618</v>
      </c>
      <c r="BC48" s="9">
        <v>48037.886</v>
      </c>
      <c r="BD48" s="9">
        <v>42019.967</v>
      </c>
      <c r="BE48" s="9">
        <v>41970.827</v>
      </c>
      <c r="BF48" s="9">
        <v>36394.962</v>
      </c>
      <c r="BG48" s="9">
        <v>35957.34</v>
      </c>
      <c r="BH48" s="9">
        <v>34869.774</v>
      </c>
      <c r="BI48" s="9">
        <v>37741.059</v>
      </c>
      <c r="BJ48" s="9">
        <v>38552.215</v>
      </c>
      <c r="BK48" s="9">
        <v>33902.046</v>
      </c>
      <c r="BL48" s="9">
        <v>37178.276</v>
      </c>
      <c r="BM48" s="9">
        <v>42975.631</v>
      </c>
      <c r="BN48" s="9">
        <v>45549.951</v>
      </c>
      <c r="BO48" s="9">
        <v>47025.345</v>
      </c>
      <c r="BP48" s="9">
        <v>38790.437</v>
      </c>
      <c r="BQ48" s="9">
        <v>39181.526</v>
      </c>
      <c r="BR48" s="9">
        <v>37814.375</v>
      </c>
      <c r="BS48" s="9">
        <v>35164.081</v>
      </c>
      <c r="BT48" s="9">
        <v>36595.722</v>
      </c>
      <c r="BU48" s="9">
        <v>39030.994</v>
      </c>
      <c r="BV48" s="9">
        <v>38473.617</v>
      </c>
      <c r="BW48" s="9">
        <v>28853.016</v>
      </c>
      <c r="BX48" s="9">
        <v>29574.676754106997</v>
      </c>
      <c r="BY48" s="9">
        <v>41664.079641336</v>
      </c>
      <c r="BZ48" s="9">
        <v>47894.622399272004</v>
      </c>
      <c r="CA48" s="9">
        <v>48257.551197338</v>
      </c>
      <c r="CB48" s="9">
        <v>40941.133210451</v>
      </c>
      <c r="CC48" s="9">
        <v>42565.277708766</v>
      </c>
      <c r="CD48" s="9">
        <v>36888.616361292</v>
      </c>
      <c r="CE48" s="9">
        <v>35983.186340021995</v>
      </c>
      <c r="CF48" s="9">
        <v>36349.814159655</v>
      </c>
      <c r="CG48" s="9">
        <v>37070.727211735</v>
      </c>
      <c r="CH48" s="9">
        <v>38783.167874216</v>
      </c>
      <c r="CI48" s="9">
        <v>34640.794887719</v>
      </c>
      <c r="CJ48" s="9">
        <v>39594.912883719</v>
      </c>
      <c r="CK48" s="9">
        <v>39699.672065761995</v>
      </c>
      <c r="CL48" s="9">
        <v>52733.728648521</v>
      </c>
      <c r="CM48" s="9">
        <v>55534.063132220996</v>
      </c>
      <c r="CN48" s="9">
        <v>45355.584323215</v>
      </c>
      <c r="CO48" s="9">
        <v>45934.359426173</v>
      </c>
      <c r="CP48" s="9">
        <v>40895.920051362</v>
      </c>
      <c r="CQ48" s="9">
        <v>39144.868996524994</v>
      </c>
      <c r="CR48" s="9">
        <v>37970.286900470004</v>
      </c>
      <c r="CS48" s="9">
        <v>39106.279891046004</v>
      </c>
      <c r="CT48" s="9">
        <v>41939.941952964</v>
      </c>
      <c r="CU48" s="9">
        <v>37594.879369450005</v>
      </c>
      <c r="CV48" s="9">
        <v>39282</v>
      </c>
      <c r="CW48" s="9">
        <v>44205</v>
      </c>
      <c r="CX48" s="9">
        <v>52968</v>
      </c>
      <c r="CY48" s="9">
        <v>49257</v>
      </c>
      <c r="CZ48" s="9">
        <v>42972</v>
      </c>
      <c r="DA48" s="9">
        <v>43368</v>
      </c>
      <c r="DB48" s="9">
        <v>40905</v>
      </c>
      <c r="DC48" s="9">
        <v>38506</v>
      </c>
      <c r="DD48" s="9">
        <v>36545</v>
      </c>
      <c r="DE48" s="9">
        <v>41412</v>
      </c>
      <c r="DF48" s="9">
        <v>39957</v>
      </c>
      <c r="DG48" s="9">
        <v>35533</v>
      </c>
      <c r="DH48" s="9">
        <v>39130.958</v>
      </c>
      <c r="DI48" s="9">
        <v>40227.632</v>
      </c>
      <c r="DJ48" s="9">
        <v>47442.107</v>
      </c>
      <c r="DK48" s="9">
        <v>49046.188</v>
      </c>
      <c r="DL48" s="9">
        <v>46399.968</v>
      </c>
      <c r="DM48" s="9">
        <v>43230.193</v>
      </c>
      <c r="DN48" s="9">
        <v>38061.864</v>
      </c>
      <c r="DO48" s="9">
        <v>35235.924</v>
      </c>
      <c r="DP48" s="9">
        <v>36426.886</v>
      </c>
      <c r="DQ48" s="9">
        <v>37291.918</v>
      </c>
      <c r="DR48" s="9">
        <v>39290.552</v>
      </c>
      <c r="DS48" s="9">
        <v>36878.822</v>
      </c>
    </row>
    <row r="49" spans="2:123" ht="15">
      <c r="B49" s="7">
        <v>10113</v>
      </c>
      <c r="C49" s="8" t="s">
        <v>48</v>
      </c>
      <c r="D49" s="9">
        <v>19489.852</v>
      </c>
      <c r="E49" s="9">
        <v>13743.491</v>
      </c>
      <c r="F49" s="9">
        <v>15821.124</v>
      </c>
      <c r="G49" s="9">
        <v>13112.633</v>
      </c>
      <c r="H49" s="9">
        <v>10850.775</v>
      </c>
      <c r="I49" s="9">
        <v>16535.639</v>
      </c>
      <c r="J49" s="9">
        <v>22309.95</v>
      </c>
      <c r="K49" s="9">
        <v>29757.634</v>
      </c>
      <c r="L49" s="9">
        <v>34262.025</v>
      </c>
      <c r="M49" s="9">
        <v>54744.427</v>
      </c>
      <c r="N49" s="9">
        <v>49418.655</v>
      </c>
      <c r="O49" s="9">
        <v>27875.752</v>
      </c>
      <c r="P49" s="9">
        <v>18978.692</v>
      </c>
      <c r="Q49" s="9">
        <v>14569.077</v>
      </c>
      <c r="R49" s="9">
        <v>14469.989</v>
      </c>
      <c r="S49" s="9">
        <v>13980.476</v>
      </c>
      <c r="T49" s="9">
        <v>12217.707</v>
      </c>
      <c r="U49" s="9">
        <v>13908.369</v>
      </c>
      <c r="V49" s="9">
        <v>21528.532</v>
      </c>
      <c r="W49" s="9">
        <v>26201.098</v>
      </c>
      <c r="X49" s="9">
        <v>40867.817</v>
      </c>
      <c r="Y49" s="9">
        <v>52826.291</v>
      </c>
      <c r="Z49" s="9">
        <v>52617.917</v>
      </c>
      <c r="AA49" s="9">
        <v>35296.819</v>
      </c>
      <c r="AB49" s="9">
        <v>20892</v>
      </c>
      <c r="AC49" s="9">
        <v>14967</v>
      </c>
      <c r="AD49" s="9">
        <v>15799</v>
      </c>
      <c r="AE49" s="9">
        <v>14548</v>
      </c>
      <c r="AF49" s="9">
        <v>12809</v>
      </c>
      <c r="AG49" s="9">
        <v>15578</v>
      </c>
      <c r="AH49" s="9">
        <v>18490</v>
      </c>
      <c r="AI49" s="9">
        <v>34665</v>
      </c>
      <c r="AJ49" s="9">
        <v>34696</v>
      </c>
      <c r="AK49" s="9">
        <v>46794</v>
      </c>
      <c r="AL49" s="9">
        <v>51158</v>
      </c>
      <c r="AM49" s="9">
        <v>35231</v>
      </c>
      <c r="AN49" s="9">
        <v>22598</v>
      </c>
      <c r="AO49" s="9">
        <v>15528</v>
      </c>
      <c r="AP49" s="9">
        <v>14851</v>
      </c>
      <c r="AQ49" s="9">
        <v>16199</v>
      </c>
      <c r="AR49" s="9">
        <v>12611</v>
      </c>
      <c r="AS49" s="9">
        <v>18537</v>
      </c>
      <c r="AT49" s="9">
        <v>25017</v>
      </c>
      <c r="AU49" s="9">
        <v>39451</v>
      </c>
      <c r="AV49" s="9">
        <v>43391</v>
      </c>
      <c r="AW49" s="9">
        <v>56042</v>
      </c>
      <c r="AX49" s="9">
        <v>46635</v>
      </c>
      <c r="AY49" s="9">
        <v>28113</v>
      </c>
      <c r="AZ49" s="9">
        <v>22646.822</v>
      </c>
      <c r="BA49" s="9">
        <v>17012.261</v>
      </c>
      <c r="BB49" s="9">
        <v>17572.307</v>
      </c>
      <c r="BC49" s="9">
        <v>16261.192</v>
      </c>
      <c r="BD49" s="9">
        <v>14450.006</v>
      </c>
      <c r="BE49" s="9">
        <v>17142.281</v>
      </c>
      <c r="BF49" s="9">
        <v>23658.801</v>
      </c>
      <c r="BG49" s="9">
        <v>41297.932</v>
      </c>
      <c r="BH49" s="9">
        <v>50827.852</v>
      </c>
      <c r="BI49" s="9">
        <v>58790.133</v>
      </c>
      <c r="BJ49" s="9">
        <v>49172.888</v>
      </c>
      <c r="BK49" s="9">
        <v>36078.469</v>
      </c>
      <c r="BL49" s="9">
        <v>25290</v>
      </c>
      <c r="BM49" s="9">
        <v>17458.881</v>
      </c>
      <c r="BN49" s="9">
        <v>16779.16</v>
      </c>
      <c r="BO49" s="9">
        <v>16405.36</v>
      </c>
      <c r="BP49" s="9">
        <v>13058.309</v>
      </c>
      <c r="BQ49" s="9">
        <v>18354.38</v>
      </c>
      <c r="BR49" s="9">
        <v>28601.408</v>
      </c>
      <c r="BS49" s="9">
        <v>39597.291</v>
      </c>
      <c r="BT49" s="9">
        <v>56003.349</v>
      </c>
      <c r="BU49" s="9">
        <v>56824.285</v>
      </c>
      <c r="BV49" s="9">
        <v>46601.03</v>
      </c>
      <c r="BW49" s="9">
        <v>33277.966</v>
      </c>
      <c r="BX49" s="9">
        <v>25737.2489114</v>
      </c>
      <c r="BY49" s="9">
        <v>17279.095592</v>
      </c>
      <c r="BZ49" s="9">
        <v>16379.1925036</v>
      </c>
      <c r="CA49" s="9">
        <v>16380.3098452</v>
      </c>
      <c r="CB49" s="9">
        <v>13749.5101934</v>
      </c>
      <c r="CC49" s="9">
        <v>17441.4989654</v>
      </c>
      <c r="CD49" s="9">
        <v>28753.3298178</v>
      </c>
      <c r="CE49" s="9">
        <v>41587.894391199996</v>
      </c>
      <c r="CF49" s="9">
        <v>47805.6294446</v>
      </c>
      <c r="CG49" s="9">
        <v>48888.9796332</v>
      </c>
      <c r="CH49" s="9">
        <v>49075.8411366</v>
      </c>
      <c r="CI49" s="9">
        <v>30369.170472460002</v>
      </c>
      <c r="CJ49" s="9">
        <v>23042.3761948</v>
      </c>
      <c r="CK49" s="9">
        <v>16682.388544624002</v>
      </c>
      <c r="CL49" s="9">
        <v>18468.5095486</v>
      </c>
      <c r="CM49" s="9">
        <v>20765.8380526</v>
      </c>
      <c r="CN49" s="9">
        <v>15911.96061237</v>
      </c>
      <c r="CO49" s="9">
        <v>15993.170577377</v>
      </c>
      <c r="CP49" s="9">
        <v>21157.149614534002</v>
      </c>
      <c r="CQ49" s="9">
        <v>37216.123866304006</v>
      </c>
      <c r="CR49" s="9">
        <v>49999.24683998</v>
      </c>
      <c r="CS49" s="9">
        <v>58129.794015805</v>
      </c>
      <c r="CT49" s="9">
        <v>49138.735978425</v>
      </c>
      <c r="CU49" s="9">
        <v>30994.658915419</v>
      </c>
      <c r="CV49" s="9">
        <v>24430</v>
      </c>
      <c r="CW49" s="9">
        <v>18851</v>
      </c>
      <c r="CX49" s="9">
        <v>19314</v>
      </c>
      <c r="CY49" s="9">
        <v>17237</v>
      </c>
      <c r="CZ49" s="9">
        <v>15079</v>
      </c>
      <c r="DA49" s="9">
        <v>19684</v>
      </c>
      <c r="DB49" s="9">
        <v>22972</v>
      </c>
      <c r="DC49" s="9">
        <v>39810</v>
      </c>
      <c r="DD49" s="9">
        <v>47018</v>
      </c>
      <c r="DE49" s="9">
        <v>57775</v>
      </c>
      <c r="DF49" s="9">
        <v>47987</v>
      </c>
      <c r="DG49" s="9">
        <v>32016</v>
      </c>
      <c r="DH49" s="9">
        <v>24100.984</v>
      </c>
      <c r="DI49" s="9">
        <v>18131.905</v>
      </c>
      <c r="DJ49" s="9">
        <v>17209.214</v>
      </c>
      <c r="DK49" s="9">
        <v>17219.623</v>
      </c>
      <c r="DL49" s="9">
        <v>17269.874</v>
      </c>
      <c r="DM49" s="9">
        <v>16911.412</v>
      </c>
      <c r="DN49" s="9">
        <v>20890.617</v>
      </c>
      <c r="DO49" s="9">
        <v>38150.231</v>
      </c>
      <c r="DP49" s="9">
        <v>56145.994</v>
      </c>
      <c r="DQ49" s="9">
        <v>58155.108</v>
      </c>
      <c r="DR49" s="9">
        <v>53015.312</v>
      </c>
      <c r="DS49" s="9">
        <v>29566.999</v>
      </c>
    </row>
    <row r="50" spans="2:123" ht="15">
      <c r="B50" s="7">
        <v>10116</v>
      </c>
      <c r="C50" s="8" t="s">
        <v>49</v>
      </c>
      <c r="D50" s="9">
        <v>157.536</v>
      </c>
      <c r="E50" s="9">
        <v>144.62876448</v>
      </c>
      <c r="F50" s="9">
        <v>164.82800103999998</v>
      </c>
      <c r="G50" s="9">
        <v>161.75600023199993</v>
      </c>
      <c r="H50" s="9">
        <v>144.31</v>
      </c>
      <c r="I50" s="9">
        <v>159.93532475884248</v>
      </c>
      <c r="J50" s="9">
        <v>153.633</v>
      </c>
      <c r="K50" s="9">
        <v>153.719</v>
      </c>
      <c r="L50" s="9">
        <v>172.952</v>
      </c>
      <c r="M50" s="9">
        <v>192.107</v>
      </c>
      <c r="N50" s="9">
        <v>172.949</v>
      </c>
      <c r="O50" s="9">
        <v>153.69</v>
      </c>
      <c r="P50" s="9">
        <v>153.665</v>
      </c>
      <c r="Q50" s="9">
        <v>156.783</v>
      </c>
      <c r="R50" s="9">
        <v>156.56</v>
      </c>
      <c r="S50" s="9">
        <v>159.714</v>
      </c>
      <c r="T50" s="9">
        <v>142.115</v>
      </c>
      <c r="U50" s="9">
        <v>151.796</v>
      </c>
      <c r="V50" s="9">
        <v>147.627</v>
      </c>
      <c r="W50" s="9">
        <v>153.42535069767436</v>
      </c>
      <c r="X50" s="9">
        <v>172.49</v>
      </c>
      <c r="Y50" s="9">
        <v>191.6457665116279</v>
      </c>
      <c r="Z50" s="9">
        <v>172.382</v>
      </c>
      <c r="AA50" s="9">
        <v>153.34546</v>
      </c>
      <c r="AB50" s="9">
        <v>158</v>
      </c>
      <c r="AC50" s="9">
        <v>144</v>
      </c>
      <c r="AD50" s="9">
        <v>152</v>
      </c>
      <c r="AE50" s="9">
        <v>158</v>
      </c>
      <c r="AF50" s="9">
        <v>143</v>
      </c>
      <c r="AG50" s="9">
        <v>150</v>
      </c>
      <c r="AH50" s="9">
        <v>149</v>
      </c>
      <c r="AI50" s="9">
        <v>150</v>
      </c>
      <c r="AJ50" s="9">
        <v>168</v>
      </c>
      <c r="AK50" s="9">
        <v>187</v>
      </c>
      <c r="AL50" s="9">
        <v>168</v>
      </c>
      <c r="AM50" s="9">
        <v>149</v>
      </c>
      <c r="AN50" s="9">
        <v>149</v>
      </c>
      <c r="AO50" s="9">
        <v>174</v>
      </c>
      <c r="AP50" s="9">
        <v>182</v>
      </c>
      <c r="AQ50" s="9">
        <v>192</v>
      </c>
      <c r="AR50" s="9">
        <v>171</v>
      </c>
      <c r="AS50" s="9">
        <v>188</v>
      </c>
      <c r="AT50" s="9">
        <v>181</v>
      </c>
      <c r="AU50" s="9">
        <v>181</v>
      </c>
      <c r="AV50" s="9">
        <v>204</v>
      </c>
      <c r="AW50" s="9">
        <v>226</v>
      </c>
      <c r="AX50" s="9">
        <v>204</v>
      </c>
      <c r="AY50" s="9">
        <v>181</v>
      </c>
      <c r="AZ50" s="9">
        <v>181.181</v>
      </c>
      <c r="BA50" s="9">
        <v>176.275</v>
      </c>
      <c r="BB50" s="9">
        <v>192.184</v>
      </c>
      <c r="BC50" s="9">
        <v>198.149</v>
      </c>
      <c r="BD50" s="9">
        <v>187.766</v>
      </c>
      <c r="BE50" s="9">
        <v>189.573</v>
      </c>
      <c r="BF50" s="9">
        <v>188.789</v>
      </c>
      <c r="BG50" s="9">
        <v>188.789</v>
      </c>
      <c r="BH50" s="9">
        <v>212.388</v>
      </c>
      <c r="BI50" s="9">
        <v>235.986</v>
      </c>
      <c r="BJ50" s="9">
        <v>212.388</v>
      </c>
      <c r="BK50" s="9">
        <v>188.789</v>
      </c>
      <c r="BL50" s="9">
        <v>188.789</v>
      </c>
      <c r="BM50" s="9">
        <v>173.385</v>
      </c>
      <c r="BN50" s="9">
        <v>182.395</v>
      </c>
      <c r="BO50" s="9">
        <v>188.281</v>
      </c>
      <c r="BP50" s="9">
        <v>157.475</v>
      </c>
      <c r="BQ50" s="9">
        <v>171.646</v>
      </c>
      <c r="BR50" s="9">
        <v>174.637</v>
      </c>
      <c r="BS50" s="9">
        <v>174.637</v>
      </c>
      <c r="BT50" s="9">
        <v>196.467</v>
      </c>
      <c r="BU50" s="9">
        <v>218.295</v>
      </c>
      <c r="BV50" s="9">
        <v>196.467</v>
      </c>
      <c r="BW50" s="9">
        <v>174.637</v>
      </c>
      <c r="BX50" s="9">
        <v>174.63647184</v>
      </c>
      <c r="BY50" s="9">
        <v>172.4167692</v>
      </c>
      <c r="BZ50" s="9">
        <v>183.2222592</v>
      </c>
      <c r="CA50" s="9">
        <v>195.2329032</v>
      </c>
      <c r="CB50" s="9">
        <v>173.6468868</v>
      </c>
      <c r="CC50" s="9">
        <v>173.67436379999998</v>
      </c>
      <c r="CD50" s="9">
        <v>179.63923365000002</v>
      </c>
      <c r="CE50" s="9">
        <v>179.63793226</v>
      </c>
      <c r="CF50" s="9">
        <v>202.09501988</v>
      </c>
      <c r="CG50" s="9">
        <v>224.55019851</v>
      </c>
      <c r="CH50" s="9">
        <v>202.09515279</v>
      </c>
      <c r="CI50" s="9">
        <v>179.63682373999998</v>
      </c>
      <c r="CJ50" s="9">
        <v>179.63847185</v>
      </c>
      <c r="CK50" s="9">
        <v>155.7749088</v>
      </c>
      <c r="CL50" s="9">
        <v>186.8096904</v>
      </c>
      <c r="CM50" s="9">
        <v>216.210549</v>
      </c>
      <c r="CN50" s="9">
        <v>199.27214999999998</v>
      </c>
      <c r="CO50" s="9">
        <v>201.660519</v>
      </c>
      <c r="CP50" s="9">
        <v>190.02117816</v>
      </c>
      <c r="CQ50" s="9">
        <v>191.94647691</v>
      </c>
      <c r="CR50" s="9">
        <v>215.93866678</v>
      </c>
      <c r="CS50" s="9">
        <v>239.9338087</v>
      </c>
      <c r="CT50" s="9">
        <v>215.93913193</v>
      </c>
      <c r="CU50" s="9">
        <v>191.94689383</v>
      </c>
      <c r="CV50" s="9">
        <v>191.94586274000002</v>
      </c>
      <c r="CW50" s="9">
        <v>160.57575839999998</v>
      </c>
      <c r="CX50" s="9">
        <v>169.1664318</v>
      </c>
      <c r="CY50" s="9">
        <v>174.91415160000003</v>
      </c>
      <c r="CZ50" s="9">
        <v>160.0789572</v>
      </c>
      <c r="DA50" s="9">
        <v>178.3469448</v>
      </c>
      <c r="DB50" s="9">
        <v>168.61733094000002</v>
      </c>
      <c r="DC50" s="9">
        <v>168.61905384000002</v>
      </c>
      <c r="DD50" s="9">
        <v>189.69246032</v>
      </c>
      <c r="DE50" s="9">
        <v>210.76684347</v>
      </c>
      <c r="DF50" s="9">
        <v>189.69412063</v>
      </c>
      <c r="DG50" s="9">
        <v>168.61288508</v>
      </c>
      <c r="DH50" s="9">
        <v>168.61980208</v>
      </c>
      <c r="DI50" s="9">
        <v>165.91264379999998</v>
      </c>
      <c r="DJ50" s="9">
        <v>183.4138314</v>
      </c>
      <c r="DK50" s="9">
        <v>192.9149094</v>
      </c>
      <c r="DL50" s="9">
        <v>195.9832596</v>
      </c>
      <c r="DM50" s="9">
        <v>204.14418419999998</v>
      </c>
      <c r="DN50" s="9">
        <v>188.47502129999998</v>
      </c>
      <c r="DO50" s="9">
        <v>188.47774779</v>
      </c>
      <c r="DP50" s="9">
        <v>212.03375325000002</v>
      </c>
      <c r="DQ50" s="9">
        <v>235.59305265999998</v>
      </c>
      <c r="DR50" s="9">
        <v>212.0305962</v>
      </c>
      <c r="DS50" s="9">
        <v>188.47181733</v>
      </c>
    </row>
    <row r="51" spans="2:123" ht="15">
      <c r="B51" s="7">
        <v>10118</v>
      </c>
      <c r="C51" s="8" t="s">
        <v>50</v>
      </c>
      <c r="D51" s="9">
        <v>31640.565</v>
      </c>
      <c r="E51" s="9">
        <v>36666.03</v>
      </c>
      <c r="F51" s="9">
        <v>50134.947</v>
      </c>
      <c r="G51" s="9">
        <v>39463.664</v>
      </c>
      <c r="H51" s="9">
        <v>34242.714</v>
      </c>
      <c r="I51" s="9">
        <v>37089.312</v>
      </c>
      <c r="J51" s="9">
        <v>33814.846</v>
      </c>
      <c r="K51" s="9">
        <v>30486.234</v>
      </c>
      <c r="L51" s="9">
        <v>27480.543</v>
      </c>
      <c r="M51" s="9">
        <v>30964.958</v>
      </c>
      <c r="N51" s="9">
        <v>30990.13</v>
      </c>
      <c r="O51" s="9">
        <v>27656.712</v>
      </c>
      <c r="P51" s="9">
        <v>31756.106</v>
      </c>
      <c r="Q51" s="9">
        <v>38294.765</v>
      </c>
      <c r="R51" s="9">
        <v>42871.461</v>
      </c>
      <c r="S51" s="9">
        <v>43867.805</v>
      </c>
      <c r="T51" s="9">
        <v>40325.379</v>
      </c>
      <c r="U51" s="9">
        <v>38200.788</v>
      </c>
      <c r="V51" s="9">
        <v>35277.774</v>
      </c>
      <c r="W51" s="9">
        <v>31448.571</v>
      </c>
      <c r="X51" s="9">
        <v>27726.098</v>
      </c>
      <c r="Y51" s="9">
        <v>29127.179</v>
      </c>
      <c r="Z51" s="9">
        <v>31532.386</v>
      </c>
      <c r="AA51" s="9">
        <v>29761.871</v>
      </c>
      <c r="AB51" s="9">
        <v>31867</v>
      </c>
      <c r="AC51" s="9">
        <v>38406</v>
      </c>
      <c r="AD51" s="9">
        <v>47771</v>
      </c>
      <c r="AE51" s="9">
        <v>44745</v>
      </c>
      <c r="AF51" s="9">
        <v>39998</v>
      </c>
      <c r="AG51" s="9">
        <v>40668</v>
      </c>
      <c r="AH51" s="9">
        <v>33154</v>
      </c>
      <c r="AI51" s="9">
        <v>30434</v>
      </c>
      <c r="AJ51" s="9">
        <v>27727</v>
      </c>
      <c r="AK51" s="9">
        <v>29809</v>
      </c>
      <c r="AL51" s="9">
        <v>32136</v>
      </c>
      <c r="AM51" s="9">
        <v>29045</v>
      </c>
      <c r="AN51" s="9">
        <v>32285</v>
      </c>
      <c r="AO51" s="9">
        <v>35863</v>
      </c>
      <c r="AP51" s="9">
        <v>43566</v>
      </c>
      <c r="AQ51" s="9">
        <v>48553</v>
      </c>
      <c r="AR51" s="9">
        <v>37649</v>
      </c>
      <c r="AS51" s="9">
        <v>36679</v>
      </c>
      <c r="AT51" s="9">
        <v>31728</v>
      </c>
      <c r="AU51" s="9">
        <v>30339</v>
      </c>
      <c r="AV51" s="9">
        <v>28178</v>
      </c>
      <c r="AW51" s="9">
        <v>33107</v>
      </c>
      <c r="AX51" s="9">
        <v>32090</v>
      </c>
      <c r="AY51" s="9">
        <v>28971</v>
      </c>
      <c r="AZ51" s="9">
        <v>33823.733</v>
      </c>
      <c r="BA51" s="9">
        <v>38400.68</v>
      </c>
      <c r="BB51" s="9">
        <v>51462.754</v>
      </c>
      <c r="BC51" s="9">
        <v>45259.304</v>
      </c>
      <c r="BD51" s="9">
        <v>39387.631</v>
      </c>
      <c r="BE51" s="9">
        <v>36005.444</v>
      </c>
      <c r="BF51" s="9">
        <v>31525.126</v>
      </c>
      <c r="BG51" s="9">
        <v>28883.344</v>
      </c>
      <c r="BH51" s="9">
        <v>28444.524</v>
      </c>
      <c r="BI51" s="9">
        <v>33452.062</v>
      </c>
      <c r="BJ51" s="9">
        <v>33075.837</v>
      </c>
      <c r="BK51" s="9">
        <v>29282.573</v>
      </c>
      <c r="BL51" s="9">
        <v>30060.344</v>
      </c>
      <c r="BM51" s="9">
        <v>38283.859</v>
      </c>
      <c r="BN51" s="9">
        <v>41799.363</v>
      </c>
      <c r="BO51" s="9">
        <v>41936.032</v>
      </c>
      <c r="BP51" s="9">
        <v>33624.372</v>
      </c>
      <c r="BQ51" s="9">
        <v>34221.164</v>
      </c>
      <c r="BR51" s="9">
        <v>32801.483</v>
      </c>
      <c r="BS51" s="9">
        <v>30181.254</v>
      </c>
      <c r="BT51" s="9">
        <v>31338.829</v>
      </c>
      <c r="BU51" s="9">
        <v>34380.743</v>
      </c>
      <c r="BV51" s="9">
        <v>32305.668</v>
      </c>
      <c r="BW51" s="9">
        <v>28502.86</v>
      </c>
      <c r="BX51" s="9">
        <v>29797.962824235</v>
      </c>
      <c r="BY51" s="9">
        <v>39166.038456223</v>
      </c>
      <c r="BZ51" s="9">
        <v>43372.819054617</v>
      </c>
      <c r="CA51" s="9">
        <v>43534.295177212996</v>
      </c>
      <c r="CB51" s="9">
        <v>36149.902835424</v>
      </c>
      <c r="CC51" s="9">
        <v>36886.015340406004</v>
      </c>
      <c r="CD51" s="9">
        <v>29762.867223296</v>
      </c>
      <c r="CE51" s="9">
        <v>29137.054747004</v>
      </c>
      <c r="CF51" s="9">
        <v>30199.660132107</v>
      </c>
      <c r="CG51" s="9">
        <v>31541.272261417</v>
      </c>
      <c r="CH51" s="9">
        <v>33937.162279243996</v>
      </c>
      <c r="CI51" s="9">
        <v>28769.809180665</v>
      </c>
      <c r="CJ51" s="9">
        <v>31986.570605888002</v>
      </c>
      <c r="CK51" s="9">
        <v>34143.642718792</v>
      </c>
      <c r="CL51" s="9">
        <v>49874.302388366</v>
      </c>
      <c r="CM51" s="9">
        <v>52648.516294802</v>
      </c>
      <c r="CN51" s="9">
        <v>40162.130784639</v>
      </c>
      <c r="CO51" s="9">
        <v>39463.170416597</v>
      </c>
      <c r="CP51" s="9">
        <v>34721.442606052</v>
      </c>
      <c r="CQ51" s="9">
        <v>30629.066695136</v>
      </c>
      <c r="CR51" s="9">
        <v>29423.891611936</v>
      </c>
      <c r="CS51" s="9">
        <v>32917.718824347</v>
      </c>
      <c r="CT51" s="9">
        <v>34763.666986412005</v>
      </c>
      <c r="CU51" s="9">
        <v>30525.556600322</v>
      </c>
      <c r="CV51" s="9">
        <v>33248.230420201</v>
      </c>
      <c r="CW51" s="9">
        <v>37370.641707359</v>
      </c>
      <c r="CX51" s="9">
        <v>47947.965590397</v>
      </c>
      <c r="CY51" s="9">
        <v>42686.009809002</v>
      </c>
      <c r="CZ51" s="9">
        <v>39745.191740008</v>
      </c>
      <c r="DA51" s="9">
        <v>40706.996311822</v>
      </c>
      <c r="DB51" s="9">
        <v>34001.415966779</v>
      </c>
      <c r="DC51" s="9">
        <v>30051.550048005</v>
      </c>
      <c r="DD51" s="9">
        <v>29514.265260694</v>
      </c>
      <c r="DE51" s="9">
        <v>34701.271712715</v>
      </c>
      <c r="DF51" s="9">
        <v>33339.431129167</v>
      </c>
      <c r="DG51" s="9">
        <v>29320.098533285</v>
      </c>
      <c r="DH51" s="9">
        <v>32346.666454902002</v>
      </c>
      <c r="DI51" s="9">
        <v>37997.201213953005</v>
      </c>
      <c r="DJ51" s="9">
        <v>44191.364416852</v>
      </c>
      <c r="DK51" s="9">
        <v>44486.170755572995</v>
      </c>
      <c r="DL51" s="9">
        <v>44308.65218827</v>
      </c>
      <c r="DM51" s="9">
        <v>41351.970118849</v>
      </c>
      <c r="DN51" s="9">
        <v>32637.196856304003</v>
      </c>
      <c r="DO51" s="9">
        <v>30191.956345874</v>
      </c>
      <c r="DP51" s="9">
        <v>29724.129109208</v>
      </c>
      <c r="DQ51" s="9">
        <v>31576.006642969</v>
      </c>
      <c r="DR51" s="9">
        <v>32619.065751929997</v>
      </c>
      <c r="DS51" s="9">
        <v>29166.641230301</v>
      </c>
    </row>
    <row r="52" spans="2:123" ht="15">
      <c r="B52" s="7">
        <v>10121</v>
      </c>
      <c r="C52" s="8" t="s">
        <v>51</v>
      </c>
      <c r="D52" s="9">
        <v>27389.685</v>
      </c>
      <c r="E52" s="9">
        <v>31221.912</v>
      </c>
      <c r="F52" s="9">
        <v>38492.091</v>
      </c>
      <c r="G52" s="9">
        <v>33014.766</v>
      </c>
      <c r="H52" s="9">
        <v>29869.315</v>
      </c>
      <c r="I52" s="9">
        <v>33344.565</v>
      </c>
      <c r="J52" s="9">
        <v>31097.066</v>
      </c>
      <c r="K52" s="9">
        <v>27652.669</v>
      </c>
      <c r="L52" s="9">
        <v>24232.888</v>
      </c>
      <c r="M52" s="9">
        <v>25622.675</v>
      </c>
      <c r="N52" s="9">
        <v>25981.287</v>
      </c>
      <c r="O52" s="9">
        <v>24646.54</v>
      </c>
      <c r="P52" s="9">
        <v>28425.866</v>
      </c>
      <c r="Q52" s="9">
        <v>34436.067</v>
      </c>
      <c r="R52" s="9">
        <v>37250.581</v>
      </c>
      <c r="S52" s="9">
        <v>36566.093</v>
      </c>
      <c r="T52" s="9">
        <v>35096.082</v>
      </c>
      <c r="U52" s="9">
        <v>36126.142</v>
      </c>
      <c r="V52" s="9">
        <v>32027.899</v>
      </c>
      <c r="W52" s="9">
        <v>28913.168</v>
      </c>
      <c r="X52" s="9">
        <v>23371.608</v>
      </c>
      <c r="Y52" s="9">
        <v>23582.154</v>
      </c>
      <c r="Z52" s="9">
        <v>24289.134</v>
      </c>
      <c r="AA52" s="9">
        <v>23644.873</v>
      </c>
      <c r="AB52" s="9">
        <v>26177</v>
      </c>
      <c r="AC52" s="9">
        <v>32011</v>
      </c>
      <c r="AD52" s="9">
        <v>36366</v>
      </c>
      <c r="AE52" s="9">
        <v>35639</v>
      </c>
      <c r="AF52" s="9">
        <v>33572</v>
      </c>
      <c r="AG52" s="9">
        <v>36510</v>
      </c>
      <c r="AH52" s="9">
        <v>30180</v>
      </c>
      <c r="AI52" s="9">
        <v>26714</v>
      </c>
      <c r="AJ52" s="9">
        <v>24222</v>
      </c>
      <c r="AK52" s="9">
        <v>24275</v>
      </c>
      <c r="AL52" s="9">
        <v>25104</v>
      </c>
      <c r="AM52" s="9">
        <v>25149</v>
      </c>
      <c r="AN52" s="9">
        <v>28120</v>
      </c>
      <c r="AO52" s="9">
        <v>29941</v>
      </c>
      <c r="AP52" s="9">
        <v>37211</v>
      </c>
      <c r="AQ52" s="9">
        <v>39015</v>
      </c>
      <c r="AR52" s="9">
        <v>32533</v>
      </c>
      <c r="AS52" s="9">
        <v>32571</v>
      </c>
      <c r="AT52" s="9">
        <v>28611</v>
      </c>
      <c r="AU52" s="9">
        <v>25940</v>
      </c>
      <c r="AV52" s="9">
        <v>23755</v>
      </c>
      <c r="AW52" s="9">
        <v>24756</v>
      </c>
      <c r="AX52" s="9">
        <v>25255</v>
      </c>
      <c r="AY52" s="9">
        <v>24112</v>
      </c>
      <c r="AZ52" s="9">
        <v>28879.142</v>
      </c>
      <c r="BA52" s="9">
        <v>31063.316</v>
      </c>
      <c r="BB52" s="9">
        <v>38817.242</v>
      </c>
      <c r="BC52" s="9">
        <v>33976.132</v>
      </c>
      <c r="BD52" s="9">
        <v>30442.702</v>
      </c>
      <c r="BE52" s="9">
        <v>30170.352</v>
      </c>
      <c r="BF52" s="9">
        <v>27434.267</v>
      </c>
      <c r="BG52" s="9">
        <v>24541.167</v>
      </c>
      <c r="BH52" s="9">
        <v>23373.481</v>
      </c>
      <c r="BI52" s="9">
        <v>24207.987</v>
      </c>
      <c r="BJ52" s="9">
        <v>24486.959</v>
      </c>
      <c r="BK52" s="9">
        <v>23765.766</v>
      </c>
      <c r="BL52" s="9">
        <v>25467.463</v>
      </c>
      <c r="BM52" s="9">
        <v>27753.22</v>
      </c>
      <c r="BN52" s="9">
        <v>31779.92</v>
      </c>
      <c r="BO52" s="9">
        <v>31898.174</v>
      </c>
      <c r="BP52" s="9">
        <v>27240.104</v>
      </c>
      <c r="BQ52" s="9">
        <v>29307.664</v>
      </c>
      <c r="BR52" s="9">
        <v>28438.444</v>
      </c>
      <c r="BS52" s="9">
        <v>25310.953</v>
      </c>
      <c r="BT52" s="9">
        <v>23961.329</v>
      </c>
      <c r="BU52" s="9">
        <v>24646.095</v>
      </c>
      <c r="BV52" s="9">
        <v>24447.324</v>
      </c>
      <c r="BW52" s="9">
        <v>23908.304</v>
      </c>
      <c r="BX52" s="9">
        <v>25541.116184128</v>
      </c>
      <c r="BY52" s="9">
        <v>31720.002772084</v>
      </c>
      <c r="BZ52" s="9">
        <v>36380.596292948</v>
      </c>
      <c r="CA52" s="9">
        <v>34876.933471443</v>
      </c>
      <c r="CB52" s="9">
        <v>30129.179832054</v>
      </c>
      <c r="CC52" s="9">
        <v>31250.994030459</v>
      </c>
      <c r="CD52" s="9">
        <v>26007.428928934</v>
      </c>
      <c r="CE52" s="9">
        <v>24688.13241079</v>
      </c>
      <c r="CF52" s="9">
        <v>23843.862246996</v>
      </c>
      <c r="CG52" s="9">
        <v>24456.715930222002</v>
      </c>
      <c r="CH52" s="9">
        <v>25265.325907022</v>
      </c>
      <c r="CI52" s="9">
        <v>24464.815489073</v>
      </c>
      <c r="CJ52" s="9">
        <v>27297.664363839</v>
      </c>
      <c r="CK52" s="9">
        <v>29173.301914981</v>
      </c>
      <c r="CL52" s="9">
        <v>38426.373697727</v>
      </c>
      <c r="CM52" s="9">
        <v>40315.354966383005</v>
      </c>
      <c r="CN52" s="9">
        <v>32655.630060651998</v>
      </c>
      <c r="CO52" s="9">
        <v>33307.275990710004</v>
      </c>
      <c r="CP52" s="9">
        <v>29822.260329955</v>
      </c>
      <c r="CQ52" s="9">
        <v>26135.638055253</v>
      </c>
      <c r="CR52" s="9">
        <v>23786.83758395</v>
      </c>
      <c r="CS52" s="9">
        <v>24417.382598026</v>
      </c>
      <c r="CT52" s="9">
        <v>24940.343589369</v>
      </c>
      <c r="CU52" s="9">
        <v>23902.524615224</v>
      </c>
      <c r="CV52" s="9">
        <v>27172.967049585</v>
      </c>
      <c r="CW52" s="9">
        <v>30783.281621722002</v>
      </c>
      <c r="CX52" s="9">
        <v>35330.57237105</v>
      </c>
      <c r="CY52" s="9">
        <v>33942.915113406</v>
      </c>
      <c r="CZ52" s="9">
        <v>32419.29648997</v>
      </c>
      <c r="DA52" s="9">
        <v>35447.071716813996</v>
      </c>
      <c r="DB52" s="9">
        <v>29137.772276709</v>
      </c>
      <c r="DC52" s="9">
        <v>25629.711124286</v>
      </c>
      <c r="DD52" s="9">
        <v>24087.527313801</v>
      </c>
      <c r="DE52" s="9">
        <v>24799.619473699</v>
      </c>
      <c r="DF52" s="9">
        <v>25110.580220617998</v>
      </c>
      <c r="DG52" s="9">
        <v>24176.587769741</v>
      </c>
      <c r="DH52" s="9">
        <v>27105.352252243</v>
      </c>
      <c r="DI52" s="9">
        <v>29549.09466188</v>
      </c>
      <c r="DJ52" s="9">
        <v>34635.365891244</v>
      </c>
      <c r="DK52" s="9">
        <v>34499.347325603</v>
      </c>
      <c r="DL52" s="9">
        <v>36411.623273028</v>
      </c>
      <c r="DM52" s="9">
        <v>33853.172877558</v>
      </c>
      <c r="DN52" s="9">
        <v>27822.645952112</v>
      </c>
      <c r="DO52" s="9">
        <v>26233.745185674</v>
      </c>
      <c r="DP52" s="9">
        <v>23730.699905047</v>
      </c>
      <c r="DQ52" s="9">
        <v>24304.000366248</v>
      </c>
      <c r="DR52" s="9">
        <v>24646.202301236</v>
      </c>
      <c r="DS52" s="9">
        <v>23696.07615357</v>
      </c>
    </row>
    <row r="53" spans="2:123" ht="15">
      <c r="B53" s="7">
        <v>10123</v>
      </c>
      <c r="C53" s="8" t="s">
        <v>52</v>
      </c>
      <c r="D53" s="9">
        <v>413402.4760000002</v>
      </c>
      <c r="E53" s="9">
        <v>434091.56199999974</v>
      </c>
      <c r="F53" s="9">
        <v>484176.6409999999</v>
      </c>
      <c r="G53" s="9">
        <v>443827.42900000024</v>
      </c>
      <c r="H53" s="9">
        <v>398119.88300000015</v>
      </c>
      <c r="I53" s="9">
        <v>431327.5079999998</v>
      </c>
      <c r="J53" s="9">
        <v>418695.40699999983</v>
      </c>
      <c r="K53" s="9">
        <v>418027.53100000025</v>
      </c>
      <c r="L53" s="9">
        <v>397356.2119999998</v>
      </c>
      <c r="M53" s="9">
        <v>407901.2139999999</v>
      </c>
      <c r="N53" s="9">
        <v>408665.53799999994</v>
      </c>
      <c r="O53" s="9">
        <v>395370.91499999986</v>
      </c>
      <c r="P53" s="9">
        <v>423040.844</v>
      </c>
      <c r="Q53" s="9">
        <v>433711.624</v>
      </c>
      <c r="R53" s="9">
        <v>465678.502</v>
      </c>
      <c r="S53" s="9">
        <v>464042.102</v>
      </c>
      <c r="T53" s="9">
        <v>430032.569</v>
      </c>
      <c r="U53" s="9">
        <v>436829.534</v>
      </c>
      <c r="V53" s="9">
        <v>434464.595</v>
      </c>
      <c r="W53" s="9">
        <v>419212.601</v>
      </c>
      <c r="X53" s="9">
        <v>394733.979</v>
      </c>
      <c r="Y53" s="9">
        <v>402756.904</v>
      </c>
      <c r="Z53" s="9">
        <v>407033.488</v>
      </c>
      <c r="AA53" s="9">
        <v>401190.155</v>
      </c>
      <c r="AB53" s="9">
        <v>418861.219</v>
      </c>
      <c r="AC53" s="9">
        <v>435580.281</v>
      </c>
      <c r="AD53" s="9">
        <v>474303.962</v>
      </c>
      <c r="AE53" s="9">
        <v>462476.81</v>
      </c>
      <c r="AF53" s="9">
        <v>426706.668</v>
      </c>
      <c r="AG53" s="9">
        <v>442579.979</v>
      </c>
      <c r="AH53" s="9">
        <v>419589.255</v>
      </c>
      <c r="AI53" s="9">
        <v>424527.203</v>
      </c>
      <c r="AJ53" s="9">
        <v>403574.959</v>
      </c>
      <c r="AK53" s="9">
        <v>422647.459</v>
      </c>
      <c r="AL53" s="9">
        <v>425491.024</v>
      </c>
      <c r="AM53" s="9">
        <v>406582.583</v>
      </c>
      <c r="AN53" s="9">
        <v>438508</v>
      </c>
      <c r="AO53" s="9">
        <v>442431</v>
      </c>
      <c r="AP53" s="9">
        <v>476908</v>
      </c>
      <c r="AQ53" s="9">
        <v>505608</v>
      </c>
      <c r="AR53" s="9">
        <v>431488</v>
      </c>
      <c r="AS53" s="9">
        <v>459702</v>
      </c>
      <c r="AT53" s="9">
        <v>412851</v>
      </c>
      <c r="AU53" s="9">
        <v>423871</v>
      </c>
      <c r="AV53" s="9">
        <v>389345</v>
      </c>
      <c r="AW53" s="9">
        <v>414152</v>
      </c>
      <c r="AX53" s="9">
        <v>426394</v>
      </c>
      <c r="AY53" s="9">
        <v>403280</v>
      </c>
      <c r="AZ53" s="9">
        <v>444240</v>
      </c>
      <c r="BA53" s="9">
        <v>447075</v>
      </c>
      <c r="BB53" s="9">
        <v>493798</v>
      </c>
      <c r="BC53" s="9">
        <v>472460</v>
      </c>
      <c r="BD53" s="9">
        <v>434319</v>
      </c>
      <c r="BE53" s="9">
        <v>446978</v>
      </c>
      <c r="BF53" s="9">
        <v>422210</v>
      </c>
      <c r="BG53" s="9">
        <v>422400</v>
      </c>
      <c r="BH53" s="9">
        <v>403326</v>
      </c>
      <c r="BI53" s="9">
        <v>422852</v>
      </c>
      <c r="BJ53" s="9">
        <v>427036</v>
      </c>
      <c r="BK53" s="9">
        <v>374380</v>
      </c>
      <c r="BL53" s="9">
        <v>397954.703</v>
      </c>
      <c r="BM53" s="9">
        <v>438143.27</v>
      </c>
      <c r="BN53" s="9">
        <v>460112.653</v>
      </c>
      <c r="BO53" s="9">
        <v>451968.899</v>
      </c>
      <c r="BP53" s="9">
        <v>379415.54</v>
      </c>
      <c r="BQ53" s="9">
        <v>428034.078</v>
      </c>
      <c r="BR53" s="9">
        <v>410461.294</v>
      </c>
      <c r="BS53" s="9">
        <v>418290.584</v>
      </c>
      <c r="BT53" s="9">
        <v>391210.09</v>
      </c>
      <c r="BU53" s="9">
        <v>418792.416</v>
      </c>
      <c r="BV53" s="9">
        <v>395386.045</v>
      </c>
      <c r="BW53" s="9">
        <v>389012.589</v>
      </c>
      <c r="BX53" s="9">
        <v>419670.9375</v>
      </c>
      <c r="BY53" s="9">
        <v>434190.5</v>
      </c>
      <c r="BZ53" s="9">
        <v>429706.15625</v>
      </c>
      <c r="CA53" s="9">
        <v>464108</v>
      </c>
      <c r="CB53" s="9">
        <v>424435</v>
      </c>
      <c r="CC53" s="9">
        <v>428067</v>
      </c>
      <c r="CD53" s="9">
        <v>393875</v>
      </c>
      <c r="CE53" s="9">
        <v>416983</v>
      </c>
      <c r="CF53" s="9">
        <v>403420</v>
      </c>
      <c r="CG53" s="9">
        <v>415934</v>
      </c>
      <c r="CH53" s="9">
        <v>424475</v>
      </c>
      <c r="CI53" s="9">
        <v>397083</v>
      </c>
      <c r="CJ53" s="9">
        <v>428324.851</v>
      </c>
      <c r="CK53" s="9">
        <v>415878.346</v>
      </c>
      <c r="CL53" s="9">
        <v>472118.497</v>
      </c>
      <c r="CM53" s="9">
        <v>484836.808</v>
      </c>
      <c r="CN53" s="9">
        <v>417969.208</v>
      </c>
      <c r="CO53" s="9">
        <v>454047.663</v>
      </c>
      <c r="CP53" s="9">
        <v>378510.172</v>
      </c>
      <c r="CQ53" s="9">
        <v>350932.176</v>
      </c>
      <c r="CR53" s="9">
        <v>388438.952</v>
      </c>
      <c r="CS53" s="9">
        <v>409253.823</v>
      </c>
      <c r="CT53" s="9">
        <v>405150.673</v>
      </c>
      <c r="CU53" s="9">
        <v>374520.132</v>
      </c>
      <c r="CV53" s="9">
        <v>386677.316</v>
      </c>
      <c r="CW53" s="9">
        <v>392043.82</v>
      </c>
      <c r="CX53" s="9">
        <v>435309.213</v>
      </c>
      <c r="CY53" s="9">
        <v>410079.998</v>
      </c>
      <c r="CZ53" s="9">
        <v>398794.492</v>
      </c>
      <c r="DA53" s="9">
        <v>423263.687</v>
      </c>
      <c r="DB53" s="9">
        <v>402579.626</v>
      </c>
      <c r="DC53" s="9">
        <v>395296.32</v>
      </c>
      <c r="DD53" s="9">
        <v>396315.844</v>
      </c>
      <c r="DE53" s="9">
        <v>412798.886</v>
      </c>
      <c r="DF53" s="9">
        <v>404203.185</v>
      </c>
      <c r="DG53" s="9">
        <v>376200.272</v>
      </c>
      <c r="DH53" s="9">
        <v>401541.608</v>
      </c>
      <c r="DI53" s="9">
        <v>411666.132</v>
      </c>
      <c r="DJ53" s="9">
        <v>449806.103</v>
      </c>
      <c r="DK53" s="9">
        <v>445256.771</v>
      </c>
      <c r="DL53" s="9">
        <v>417152.413</v>
      </c>
      <c r="DM53" s="9">
        <v>410605.882</v>
      </c>
      <c r="DN53" s="9">
        <v>370612.562</v>
      </c>
      <c r="DO53" s="9">
        <v>365246.654</v>
      </c>
      <c r="DP53" s="9">
        <v>365871.38</v>
      </c>
      <c r="DQ53" s="9">
        <v>375315.275</v>
      </c>
      <c r="DR53" s="9">
        <v>370289.357</v>
      </c>
      <c r="DS53" s="9">
        <v>354588.432</v>
      </c>
    </row>
    <row r="54" spans="2:123" ht="15">
      <c r="B54" s="7">
        <v>10136</v>
      </c>
      <c r="C54" s="8" t="s">
        <v>53</v>
      </c>
      <c r="D54" s="9">
        <v>12187.914</v>
      </c>
      <c r="E54" s="9">
        <v>14585.884</v>
      </c>
      <c r="F54" s="9">
        <v>19981.578</v>
      </c>
      <c r="G54" s="9">
        <v>15112.359</v>
      </c>
      <c r="H54" s="9">
        <v>13415.645</v>
      </c>
      <c r="I54" s="9">
        <v>14930.322</v>
      </c>
      <c r="J54" s="9">
        <v>13616.282</v>
      </c>
      <c r="K54" s="9">
        <v>12071.79</v>
      </c>
      <c r="L54" s="9">
        <v>10232.499</v>
      </c>
      <c r="M54" s="9">
        <v>11182.465</v>
      </c>
      <c r="N54" s="9">
        <v>11078.678</v>
      </c>
      <c r="O54" s="9">
        <v>10040.494</v>
      </c>
      <c r="P54" s="9">
        <v>11892.851</v>
      </c>
      <c r="Q54" s="9">
        <v>14697.7</v>
      </c>
      <c r="R54" s="9">
        <v>16844.735</v>
      </c>
      <c r="S54" s="9">
        <v>17022.903</v>
      </c>
      <c r="T54" s="9">
        <v>15916.493</v>
      </c>
      <c r="U54" s="9">
        <v>15263.423</v>
      </c>
      <c r="V54" s="9">
        <v>13784.919</v>
      </c>
      <c r="W54" s="9">
        <v>12161.869</v>
      </c>
      <c r="X54" s="9">
        <v>10064.453</v>
      </c>
      <c r="Y54" s="9">
        <v>10450.541</v>
      </c>
      <c r="Z54" s="9">
        <v>11046.89</v>
      </c>
      <c r="AA54" s="9">
        <v>10455.028</v>
      </c>
      <c r="AB54" s="9">
        <v>11818</v>
      </c>
      <c r="AC54" s="9">
        <v>14706</v>
      </c>
      <c r="AD54" s="9">
        <v>18947</v>
      </c>
      <c r="AE54" s="9">
        <v>17540</v>
      </c>
      <c r="AF54" s="9">
        <v>15711</v>
      </c>
      <c r="AG54" s="9">
        <v>16149</v>
      </c>
      <c r="AH54" s="9">
        <v>12755</v>
      </c>
      <c r="AI54" s="9">
        <v>11334</v>
      </c>
      <c r="AJ54" s="9">
        <v>10268</v>
      </c>
      <c r="AK54" s="9">
        <v>10672</v>
      </c>
      <c r="AL54" s="9">
        <v>11301</v>
      </c>
      <c r="AM54" s="9">
        <v>10217</v>
      </c>
      <c r="AN54" s="9">
        <v>11814</v>
      </c>
      <c r="AO54" s="9">
        <v>13517</v>
      </c>
      <c r="AP54" s="9">
        <v>17265</v>
      </c>
      <c r="AQ54" s="9">
        <v>18379</v>
      </c>
      <c r="AR54" s="9">
        <v>14755</v>
      </c>
      <c r="AS54" s="9">
        <v>14098</v>
      </c>
      <c r="AT54" s="9">
        <v>11957</v>
      </c>
      <c r="AU54" s="9">
        <v>10728</v>
      </c>
      <c r="AV54" s="9">
        <v>10273</v>
      </c>
      <c r="AW54" s="9">
        <v>11783</v>
      </c>
      <c r="AX54" s="9">
        <v>11064</v>
      </c>
      <c r="AY54" s="9">
        <v>10435</v>
      </c>
      <c r="AZ54" s="9">
        <v>12514.988</v>
      </c>
      <c r="BA54" s="9">
        <v>15076.738</v>
      </c>
      <c r="BB54" s="9">
        <v>21132.276</v>
      </c>
      <c r="BC54" s="9">
        <v>17673.099</v>
      </c>
      <c r="BD54" s="9">
        <v>14221.096</v>
      </c>
      <c r="BE54" s="9">
        <v>13583.153</v>
      </c>
      <c r="BF54" s="9">
        <v>11852.511</v>
      </c>
      <c r="BG54" s="9">
        <v>10415.378</v>
      </c>
      <c r="BH54" s="9">
        <v>9811.787</v>
      </c>
      <c r="BI54" s="9">
        <v>11529.876</v>
      </c>
      <c r="BJ54" s="9">
        <v>11432.481</v>
      </c>
      <c r="BK54" s="9">
        <v>10079.358</v>
      </c>
      <c r="BL54" s="9">
        <v>10641.225</v>
      </c>
      <c r="BM54" s="9">
        <v>13781.977</v>
      </c>
      <c r="BN54" s="9">
        <v>15815.302</v>
      </c>
      <c r="BO54" s="9">
        <v>16380.041</v>
      </c>
      <c r="BP54" s="9">
        <v>13157.765</v>
      </c>
      <c r="BQ54" s="9">
        <v>13113.648</v>
      </c>
      <c r="BR54" s="9">
        <v>12607.336</v>
      </c>
      <c r="BS54" s="9">
        <v>10703.807</v>
      </c>
      <c r="BT54" s="9">
        <v>10898.73</v>
      </c>
      <c r="BU54" s="9">
        <v>12183.695</v>
      </c>
      <c r="BV54" s="9">
        <v>11364.572</v>
      </c>
      <c r="BW54" s="9">
        <v>10251.776</v>
      </c>
      <c r="BX54" s="9">
        <v>10829.3</v>
      </c>
      <c r="BY54" s="9">
        <v>15293.175</v>
      </c>
      <c r="BZ54" s="9">
        <v>17301.37</v>
      </c>
      <c r="CA54" s="9">
        <v>17328.538</v>
      </c>
      <c r="CB54" s="9">
        <v>14036.074</v>
      </c>
      <c r="CC54" s="9">
        <v>14292.218</v>
      </c>
      <c r="CD54" s="9">
        <v>11279.03</v>
      </c>
      <c r="CE54" s="9">
        <v>10596.699</v>
      </c>
      <c r="CF54" s="9">
        <v>10563.334</v>
      </c>
      <c r="CG54" s="9">
        <v>11054.055</v>
      </c>
      <c r="CH54" s="9">
        <v>11974.532</v>
      </c>
      <c r="CI54" s="9">
        <v>10160.248</v>
      </c>
      <c r="CJ54" s="9">
        <v>11755.33</v>
      </c>
      <c r="CK54" s="9">
        <v>13289.057</v>
      </c>
      <c r="CL54" s="9">
        <v>19565.576</v>
      </c>
      <c r="CM54" s="9">
        <v>20865.499</v>
      </c>
      <c r="CN54" s="9">
        <v>15402.85</v>
      </c>
      <c r="CO54" s="9">
        <v>15165.623</v>
      </c>
      <c r="CP54" s="9">
        <v>13340.585</v>
      </c>
      <c r="CQ54" s="9">
        <v>11368.638</v>
      </c>
      <c r="CR54" s="9">
        <v>10564.311</v>
      </c>
      <c r="CS54" s="9">
        <v>11681.549</v>
      </c>
      <c r="CT54" s="9">
        <v>12352.8395</v>
      </c>
      <c r="CU54" s="9">
        <v>10608.771</v>
      </c>
      <c r="CV54" s="9">
        <v>12670.73500004</v>
      </c>
      <c r="CW54" s="9">
        <v>14701.679</v>
      </c>
      <c r="CX54" s="9">
        <v>19186.538</v>
      </c>
      <c r="CY54" s="9">
        <v>16581.794</v>
      </c>
      <c r="CZ54" s="9">
        <v>15822.154</v>
      </c>
      <c r="DA54" s="9">
        <v>16180.597</v>
      </c>
      <c r="DB54" s="9">
        <v>13015.234</v>
      </c>
      <c r="DC54" s="9">
        <v>10660.902</v>
      </c>
      <c r="DD54" s="9">
        <v>10357.941</v>
      </c>
      <c r="DE54" s="9">
        <v>12286.621</v>
      </c>
      <c r="DF54" s="9">
        <v>11585.498</v>
      </c>
      <c r="DG54" s="9">
        <v>10194.193</v>
      </c>
      <c r="DH54" s="9">
        <v>11808.001</v>
      </c>
      <c r="DI54" s="9">
        <v>14716.521</v>
      </c>
      <c r="DJ54" s="9">
        <v>17815.791</v>
      </c>
      <c r="DK54" s="9">
        <v>17858.704</v>
      </c>
      <c r="DL54" s="9">
        <v>15068.447</v>
      </c>
      <c r="DM54" s="9">
        <v>13444.464</v>
      </c>
      <c r="DN54" s="9">
        <v>11841.031</v>
      </c>
      <c r="DO54" s="9">
        <v>10756.741</v>
      </c>
      <c r="DP54" s="9">
        <v>10475.42</v>
      </c>
      <c r="DQ54" s="9">
        <v>11245.791</v>
      </c>
      <c r="DR54" s="9">
        <v>11414.708289999999</v>
      </c>
      <c r="DS54" s="9">
        <v>10188.227</v>
      </c>
    </row>
    <row r="55" spans="2:123" ht="15">
      <c r="B55" s="7">
        <v>10142</v>
      </c>
      <c r="C55" s="8" t="s">
        <v>54</v>
      </c>
      <c r="D55" s="9">
        <v>1393.9988280000002</v>
      </c>
      <c r="E55" s="9">
        <v>1546.879</v>
      </c>
      <c r="F55" s="9">
        <v>2080.254</v>
      </c>
      <c r="G55" s="9">
        <v>1789.089</v>
      </c>
      <c r="H55" s="9">
        <v>1524.252</v>
      </c>
      <c r="I55" s="9">
        <v>1394.527</v>
      </c>
      <c r="J55" s="9">
        <v>1266.535</v>
      </c>
      <c r="K55" s="9">
        <v>1739.32</v>
      </c>
      <c r="L55" s="9">
        <v>2031.168</v>
      </c>
      <c r="M55" s="9">
        <v>3160.591</v>
      </c>
      <c r="N55" s="9">
        <v>2541.831</v>
      </c>
      <c r="O55" s="9">
        <v>1993.67</v>
      </c>
      <c r="P55" s="9">
        <v>1385.206</v>
      </c>
      <c r="Q55" s="9">
        <v>1691.387</v>
      </c>
      <c r="R55" s="9">
        <v>1822.076</v>
      </c>
      <c r="S55" s="9">
        <v>1921.826</v>
      </c>
      <c r="T55" s="9">
        <v>1592.327</v>
      </c>
      <c r="U55" s="9">
        <v>1429.485</v>
      </c>
      <c r="V55" s="9">
        <v>1248.549</v>
      </c>
      <c r="W55" s="9">
        <v>1701.685</v>
      </c>
      <c r="X55" s="9">
        <v>2468.042</v>
      </c>
      <c r="Y55" s="9">
        <v>3257.632</v>
      </c>
      <c r="Z55" s="9">
        <v>2684.127</v>
      </c>
      <c r="AA55" s="9">
        <v>2072.039</v>
      </c>
      <c r="AB55" s="9">
        <v>1359</v>
      </c>
      <c r="AC55" s="9">
        <v>1663</v>
      </c>
      <c r="AD55" s="9">
        <v>1989</v>
      </c>
      <c r="AE55" s="9">
        <v>1803</v>
      </c>
      <c r="AF55" s="9">
        <v>1599</v>
      </c>
      <c r="AG55" s="9">
        <v>1332</v>
      </c>
      <c r="AH55" s="9">
        <v>1720</v>
      </c>
      <c r="AI55" s="9">
        <v>2419</v>
      </c>
      <c r="AJ55" s="9">
        <v>3146</v>
      </c>
      <c r="AK55" s="9">
        <v>3110</v>
      </c>
      <c r="AL55" s="9">
        <v>2636</v>
      </c>
      <c r="AM55" s="9">
        <v>1864</v>
      </c>
      <c r="AN55" s="9">
        <v>1469</v>
      </c>
      <c r="AO55" s="9">
        <v>1431</v>
      </c>
      <c r="AP55" s="9">
        <v>1845</v>
      </c>
      <c r="AQ55" s="9">
        <v>2350</v>
      </c>
      <c r="AR55" s="9">
        <v>1592</v>
      </c>
      <c r="AS55" s="9">
        <v>1418</v>
      </c>
      <c r="AT55" s="9">
        <v>1637</v>
      </c>
      <c r="AU55" s="9">
        <v>2439</v>
      </c>
      <c r="AV55" s="9">
        <v>2995</v>
      </c>
      <c r="AW55" s="9">
        <v>3165</v>
      </c>
      <c r="AX55" s="9">
        <v>2766</v>
      </c>
      <c r="AY55" s="9">
        <v>1766</v>
      </c>
      <c r="AZ55" s="9">
        <v>1591.03</v>
      </c>
      <c r="BA55" s="9">
        <v>1591.117</v>
      </c>
      <c r="BB55" s="9">
        <v>2165.287</v>
      </c>
      <c r="BC55" s="9">
        <v>1883.707</v>
      </c>
      <c r="BD55" s="9">
        <v>1572.711</v>
      </c>
      <c r="BE55" s="9">
        <v>1380.843</v>
      </c>
      <c r="BF55" s="9">
        <v>1534.264</v>
      </c>
      <c r="BG55" s="9">
        <v>2458.829</v>
      </c>
      <c r="BH55" s="9">
        <v>3133.192</v>
      </c>
      <c r="BI55" s="9">
        <v>3335.415</v>
      </c>
      <c r="BJ55" s="9">
        <v>1736.393</v>
      </c>
      <c r="BK55" s="9">
        <v>1924.243</v>
      </c>
      <c r="BL55" s="9">
        <v>1512.107</v>
      </c>
      <c r="BM55" s="9">
        <v>1751.372</v>
      </c>
      <c r="BN55" s="9">
        <v>1854.312</v>
      </c>
      <c r="BO55" s="9">
        <v>1917.464</v>
      </c>
      <c r="BP55" s="9">
        <v>1387.105</v>
      </c>
      <c r="BQ55" s="9">
        <v>1317.442</v>
      </c>
      <c r="BR55" s="9">
        <v>2326.351</v>
      </c>
      <c r="BS55" s="9">
        <v>1876.219</v>
      </c>
      <c r="BT55" s="9">
        <v>3104.403</v>
      </c>
      <c r="BU55" s="9">
        <v>2861.423</v>
      </c>
      <c r="BV55" s="9">
        <v>2622.612</v>
      </c>
      <c r="BW55" s="9">
        <v>1927.177</v>
      </c>
      <c r="BX55" s="9">
        <v>1532.5685627550001</v>
      </c>
      <c r="BY55" s="9">
        <v>1823.609240083</v>
      </c>
      <c r="BZ55" s="9">
        <v>2165.348574155</v>
      </c>
      <c r="CA55" s="9">
        <v>2072.124663634</v>
      </c>
      <c r="CB55" s="9">
        <v>1619.166811341</v>
      </c>
      <c r="CC55" s="9">
        <v>1398.676817666</v>
      </c>
      <c r="CD55" s="9">
        <v>1332.3478946809998</v>
      </c>
      <c r="CE55" s="9">
        <v>2007.9968489930002</v>
      </c>
      <c r="CF55" s="9">
        <v>3125.440826625</v>
      </c>
      <c r="CG55" s="9">
        <v>3140.683518368</v>
      </c>
      <c r="CH55" s="9">
        <v>2878.445413358</v>
      </c>
      <c r="CI55" s="9">
        <v>1518.547213482</v>
      </c>
      <c r="CJ55" s="9">
        <v>1354.487314453</v>
      </c>
      <c r="CK55" s="9">
        <v>1479.155915986</v>
      </c>
      <c r="CL55" s="9">
        <v>2267.840861697</v>
      </c>
      <c r="CM55" s="9">
        <v>2447.370073723</v>
      </c>
      <c r="CN55" s="9">
        <v>1726.0161043159999</v>
      </c>
      <c r="CO55" s="9">
        <v>1395.699861398</v>
      </c>
      <c r="CP55" s="9">
        <v>1211.677654243</v>
      </c>
      <c r="CQ55" s="9">
        <v>2083.92915784</v>
      </c>
      <c r="CR55" s="9">
        <v>3122.246284188</v>
      </c>
      <c r="CS55" s="9">
        <v>3411.60044529</v>
      </c>
      <c r="CT55" s="9">
        <v>2779.018467162</v>
      </c>
      <c r="CU55" s="9">
        <v>1751.530395778</v>
      </c>
      <c r="CV55" s="9">
        <v>1461</v>
      </c>
      <c r="CW55" s="9">
        <v>1505</v>
      </c>
      <c r="CX55" s="9">
        <v>2067</v>
      </c>
      <c r="CY55" s="9">
        <v>1824</v>
      </c>
      <c r="CZ55" s="9">
        <v>1655</v>
      </c>
      <c r="DA55" s="9">
        <v>1592</v>
      </c>
      <c r="DB55" s="9">
        <v>1612</v>
      </c>
      <c r="DC55" s="9">
        <v>2524</v>
      </c>
      <c r="DD55" s="9">
        <v>3097</v>
      </c>
      <c r="DE55" s="9">
        <v>3543</v>
      </c>
      <c r="DF55" s="9">
        <v>3102</v>
      </c>
      <c r="DG55" s="9">
        <v>2304</v>
      </c>
      <c r="DH55" s="9">
        <v>1470.198</v>
      </c>
      <c r="DI55" s="9">
        <v>1739.176</v>
      </c>
      <c r="DJ55" s="9">
        <v>2148.62</v>
      </c>
      <c r="DK55" s="9">
        <v>2165.794</v>
      </c>
      <c r="DL55" s="9">
        <v>1863.625</v>
      </c>
      <c r="DM55" s="9">
        <v>1633.412</v>
      </c>
      <c r="DN55" s="9">
        <v>1506.763</v>
      </c>
      <c r="DO55" s="9">
        <v>2149.131</v>
      </c>
      <c r="DP55" s="9">
        <v>3157.398</v>
      </c>
      <c r="DQ55" s="9">
        <v>3664.519</v>
      </c>
      <c r="DR55" s="9">
        <v>3277.881</v>
      </c>
      <c r="DS55" s="9">
        <v>2134.529</v>
      </c>
    </row>
    <row r="56" spans="2:123" ht="15">
      <c r="B56" s="7">
        <v>10144</v>
      </c>
      <c r="C56" s="8" t="s">
        <v>55</v>
      </c>
      <c r="D56" s="9">
        <v>2224.18</v>
      </c>
      <c r="E56" s="9">
        <v>2760.83</v>
      </c>
      <c r="F56" s="9">
        <v>3800.62</v>
      </c>
      <c r="G56" s="9">
        <v>2815.13</v>
      </c>
      <c r="H56" s="9">
        <v>2573.65</v>
      </c>
      <c r="I56" s="9">
        <v>2727.03</v>
      </c>
      <c r="J56" s="9">
        <v>2445.75</v>
      </c>
      <c r="K56" s="9">
        <v>2230.75</v>
      </c>
      <c r="L56" s="9">
        <v>1829.45</v>
      </c>
      <c r="M56" s="9">
        <v>1745.97</v>
      </c>
      <c r="N56" s="9">
        <v>1763.77</v>
      </c>
      <c r="O56" s="9">
        <v>1751.5</v>
      </c>
      <c r="P56" s="9">
        <v>2197.86</v>
      </c>
      <c r="Q56" s="9">
        <v>3017.95</v>
      </c>
      <c r="R56" s="9">
        <v>3298.8</v>
      </c>
      <c r="S56" s="9">
        <v>3434.44</v>
      </c>
      <c r="T56" s="9">
        <v>3220.03</v>
      </c>
      <c r="U56" s="9">
        <v>3069.44</v>
      </c>
      <c r="V56" s="9">
        <v>2777.81</v>
      </c>
      <c r="W56" s="9">
        <v>2255.23</v>
      </c>
      <c r="X56" s="9">
        <v>1790.38</v>
      </c>
      <c r="Y56" s="9">
        <v>1679.47</v>
      </c>
      <c r="Z56" s="9">
        <v>1683.4</v>
      </c>
      <c r="AA56" s="9">
        <v>1771.23</v>
      </c>
      <c r="AB56" s="9">
        <v>2284</v>
      </c>
      <c r="AC56" s="9">
        <v>3116</v>
      </c>
      <c r="AD56" s="9">
        <v>3699</v>
      </c>
      <c r="AE56" s="9">
        <v>3501</v>
      </c>
      <c r="AF56" s="9">
        <v>2961</v>
      </c>
      <c r="AG56" s="9">
        <v>3204</v>
      </c>
      <c r="AH56" s="9">
        <v>2317</v>
      </c>
      <c r="AI56" s="9">
        <v>2011</v>
      </c>
      <c r="AJ56" s="9">
        <v>1774</v>
      </c>
      <c r="AK56" s="9">
        <v>1645</v>
      </c>
      <c r="AL56" s="9">
        <v>1672</v>
      </c>
      <c r="AM56" s="9">
        <v>1647</v>
      </c>
      <c r="AN56" s="9">
        <v>2109</v>
      </c>
      <c r="AO56" s="9">
        <v>2598</v>
      </c>
      <c r="AP56" s="9">
        <v>3254</v>
      </c>
      <c r="AQ56" s="9">
        <v>3547</v>
      </c>
      <c r="AR56" s="9">
        <v>2759</v>
      </c>
      <c r="AS56" s="9">
        <v>2628</v>
      </c>
      <c r="AT56" s="9">
        <v>2185</v>
      </c>
      <c r="AU56" s="9">
        <v>1838</v>
      </c>
      <c r="AV56" s="9">
        <v>1616</v>
      </c>
      <c r="AW56" s="9">
        <v>1666</v>
      </c>
      <c r="AX56" s="9">
        <v>1651</v>
      </c>
      <c r="AY56" s="9">
        <v>1705</v>
      </c>
      <c r="AZ56" s="9">
        <v>2270.33</v>
      </c>
      <c r="BA56" s="9">
        <v>2674.24</v>
      </c>
      <c r="BB56" s="9">
        <v>3528.32</v>
      </c>
      <c r="BC56" s="9">
        <v>3235.3</v>
      </c>
      <c r="BD56" s="9">
        <v>3080.76</v>
      </c>
      <c r="BE56" s="9">
        <v>2587.02</v>
      </c>
      <c r="BF56" s="9">
        <v>2121.76</v>
      </c>
      <c r="BG56" s="9">
        <v>1794.41</v>
      </c>
      <c r="BH56" s="9">
        <v>1622</v>
      </c>
      <c r="BI56" s="9">
        <v>1698.93</v>
      </c>
      <c r="BJ56" s="9">
        <v>1723.27</v>
      </c>
      <c r="BK56" s="9">
        <v>1662.44</v>
      </c>
      <c r="BL56" s="9">
        <v>1882.37</v>
      </c>
      <c r="BM56" s="9">
        <v>2786.57</v>
      </c>
      <c r="BN56" s="9">
        <v>3161.75</v>
      </c>
      <c r="BO56" s="9">
        <v>3036.66</v>
      </c>
      <c r="BP56" s="9">
        <v>2372.44</v>
      </c>
      <c r="BQ56" s="9">
        <v>2383.38</v>
      </c>
      <c r="BR56" s="9">
        <v>2223.55</v>
      </c>
      <c r="BS56" s="9">
        <v>1806.06</v>
      </c>
      <c r="BT56" s="9">
        <v>1747.23</v>
      </c>
      <c r="BU56" s="9">
        <v>1807.4</v>
      </c>
      <c r="BV56" s="9">
        <v>1722.71</v>
      </c>
      <c r="BW56" s="9">
        <v>1677.85</v>
      </c>
      <c r="BX56" s="9">
        <v>1921.29</v>
      </c>
      <c r="BY56" s="9">
        <v>2965.26</v>
      </c>
      <c r="BZ56" s="9">
        <v>3289.13</v>
      </c>
      <c r="CA56" s="9">
        <v>3234.58</v>
      </c>
      <c r="CB56" s="9">
        <v>2576.9300000000003</v>
      </c>
      <c r="CC56" s="9">
        <v>2631.3199999999997</v>
      </c>
      <c r="CD56" s="9">
        <v>1909.7800000000002</v>
      </c>
      <c r="CE56" s="9">
        <v>1800.72</v>
      </c>
      <c r="CF56" s="9">
        <v>1734.31</v>
      </c>
      <c r="CG56" s="9">
        <v>1656.9299999999998</v>
      </c>
      <c r="CH56" s="9">
        <v>1738.3999999999999</v>
      </c>
      <c r="CI56" s="9">
        <v>1626.1399999999999</v>
      </c>
      <c r="CJ56" s="9">
        <v>2020.9299999999998</v>
      </c>
      <c r="CK56" s="9">
        <v>2277.34</v>
      </c>
      <c r="CL56" s="9">
        <v>3683.21</v>
      </c>
      <c r="CM56" s="9">
        <v>3803</v>
      </c>
      <c r="CN56" s="9">
        <v>3041.49</v>
      </c>
      <c r="CO56" s="9">
        <v>2834.55</v>
      </c>
      <c r="CP56" s="9">
        <v>2312.51</v>
      </c>
      <c r="CQ56" s="9">
        <v>1955.11</v>
      </c>
      <c r="CR56" s="9">
        <v>1673.7</v>
      </c>
      <c r="CS56" s="9">
        <v>1703.29</v>
      </c>
      <c r="CT56" s="9">
        <v>1838.18</v>
      </c>
      <c r="CU56" s="9">
        <v>1705.42</v>
      </c>
      <c r="CV56" s="9">
        <v>2211</v>
      </c>
      <c r="CW56" s="9">
        <v>2710</v>
      </c>
      <c r="CX56" s="9">
        <v>3497</v>
      </c>
      <c r="CY56" s="9">
        <v>3056</v>
      </c>
      <c r="CZ56" s="9">
        <v>3029</v>
      </c>
      <c r="DA56" s="9">
        <v>2830</v>
      </c>
      <c r="DB56" s="9">
        <v>2265</v>
      </c>
      <c r="DC56" s="9">
        <v>1759</v>
      </c>
      <c r="DD56" s="9">
        <v>1653</v>
      </c>
      <c r="DE56" s="9">
        <v>1840</v>
      </c>
      <c r="DF56" s="9">
        <v>1760</v>
      </c>
      <c r="DG56" s="9">
        <v>1631</v>
      </c>
      <c r="DH56" s="9">
        <v>2069.5</v>
      </c>
      <c r="DI56" s="9">
        <v>2581.85</v>
      </c>
      <c r="DJ56" s="9">
        <v>3181.45</v>
      </c>
      <c r="DK56" s="9">
        <v>3092.36</v>
      </c>
      <c r="DL56" s="9">
        <v>3377.7</v>
      </c>
      <c r="DM56" s="9">
        <v>2743.81</v>
      </c>
      <c r="DN56" s="9">
        <v>2119.7</v>
      </c>
      <c r="DO56" s="9">
        <v>1771.44</v>
      </c>
      <c r="DP56" s="9">
        <v>1628.3</v>
      </c>
      <c r="DQ56" s="9">
        <v>1690.67</v>
      </c>
      <c r="DR56" s="9">
        <v>1740.78</v>
      </c>
      <c r="DS56" s="9">
        <v>1683.9</v>
      </c>
    </row>
    <row r="57" spans="2:123" ht="15">
      <c r="B57" s="7">
        <v>10156</v>
      </c>
      <c r="C57" s="8" t="s">
        <v>56</v>
      </c>
      <c r="D57" s="9">
        <v>21696.227</v>
      </c>
      <c r="E57" s="9">
        <v>25979.262</v>
      </c>
      <c r="F57" s="9">
        <v>37029.108</v>
      </c>
      <c r="G57" s="9">
        <v>28218.892</v>
      </c>
      <c r="H57" s="9">
        <v>24977.172</v>
      </c>
      <c r="I57" s="9">
        <v>25860.898</v>
      </c>
      <c r="J57" s="9">
        <v>22457.265</v>
      </c>
      <c r="K57" s="9">
        <v>19871.676</v>
      </c>
      <c r="L57" s="9">
        <v>16696.377</v>
      </c>
      <c r="M57" s="9">
        <v>16490.83</v>
      </c>
      <c r="N57" s="9">
        <v>16445.824</v>
      </c>
      <c r="O57" s="9">
        <v>16275.613</v>
      </c>
      <c r="P57" s="9">
        <v>21349.141</v>
      </c>
      <c r="Q57" s="9">
        <v>28323.072</v>
      </c>
      <c r="R57" s="9">
        <v>32025.53</v>
      </c>
      <c r="S57" s="9">
        <v>31886.195</v>
      </c>
      <c r="T57" s="9">
        <v>29883.334</v>
      </c>
      <c r="U57" s="9">
        <v>28266.169</v>
      </c>
      <c r="V57" s="9">
        <v>24641.583</v>
      </c>
      <c r="W57" s="9">
        <v>20084.942</v>
      </c>
      <c r="X57" s="9">
        <v>16081.009</v>
      </c>
      <c r="Y57" s="9">
        <v>15606.127</v>
      </c>
      <c r="Z57" s="9">
        <v>15787.191</v>
      </c>
      <c r="AA57" s="9">
        <v>15760.011</v>
      </c>
      <c r="AB57" s="9">
        <v>21133</v>
      </c>
      <c r="AC57" s="9">
        <v>28787</v>
      </c>
      <c r="AD57" s="9">
        <v>34020</v>
      </c>
      <c r="AE57" s="9">
        <v>32911</v>
      </c>
      <c r="AF57" s="9">
        <v>28253</v>
      </c>
      <c r="AG57" s="9">
        <v>28871</v>
      </c>
      <c r="AH57" s="9">
        <v>21092</v>
      </c>
      <c r="AI57" s="9">
        <v>18499</v>
      </c>
      <c r="AJ57" s="9">
        <v>16346</v>
      </c>
      <c r="AK57" s="9">
        <v>15975</v>
      </c>
      <c r="AL57" s="9">
        <v>16567</v>
      </c>
      <c r="AM57" s="9">
        <v>15970</v>
      </c>
      <c r="AN57" s="9">
        <v>20894</v>
      </c>
      <c r="AO57" s="9">
        <v>25964</v>
      </c>
      <c r="AP57" s="9">
        <v>31821</v>
      </c>
      <c r="AQ57" s="9">
        <v>35184</v>
      </c>
      <c r="AR57" s="9">
        <v>26564</v>
      </c>
      <c r="AS57" s="9">
        <v>26385</v>
      </c>
      <c r="AT57" s="9">
        <v>21839</v>
      </c>
      <c r="AU57" s="9">
        <v>17893</v>
      </c>
      <c r="AV57" s="9">
        <v>15839</v>
      </c>
      <c r="AW57" s="9">
        <v>16590</v>
      </c>
      <c r="AX57" s="9">
        <v>16664</v>
      </c>
      <c r="AY57" s="9">
        <v>16735</v>
      </c>
      <c r="AZ57" s="9">
        <v>23287.776</v>
      </c>
      <c r="BA57" s="9">
        <v>27550.564</v>
      </c>
      <c r="BB57" s="9">
        <v>35217.295</v>
      </c>
      <c r="BC57" s="9">
        <v>31638.309</v>
      </c>
      <c r="BD57" s="9">
        <v>29549.164</v>
      </c>
      <c r="BE57" s="9">
        <v>25760.106</v>
      </c>
      <c r="BF57" s="9">
        <v>20730.199</v>
      </c>
      <c r="BG57" s="9">
        <v>17278.119</v>
      </c>
      <c r="BH57" s="9">
        <v>15655.165</v>
      </c>
      <c r="BI57" s="9">
        <v>16740.833</v>
      </c>
      <c r="BJ57" s="9">
        <v>16835.134</v>
      </c>
      <c r="BK57" s="9">
        <v>15722.734</v>
      </c>
      <c r="BL57" s="9">
        <v>18270.9</v>
      </c>
      <c r="BM57" s="9">
        <v>27863.895</v>
      </c>
      <c r="BN57" s="9">
        <v>30812.242</v>
      </c>
      <c r="BO57" s="9">
        <v>29257.842</v>
      </c>
      <c r="BP57" s="9">
        <v>23320.51</v>
      </c>
      <c r="BQ57" s="9">
        <v>23661.016</v>
      </c>
      <c r="BR57" s="9">
        <v>21127.703</v>
      </c>
      <c r="BS57" s="9">
        <v>17410.19</v>
      </c>
      <c r="BT57" s="9">
        <v>16528.846</v>
      </c>
      <c r="BU57" s="9">
        <v>17660.649</v>
      </c>
      <c r="BV57" s="9">
        <v>16850.83</v>
      </c>
      <c r="BW57" s="9">
        <v>16092.61</v>
      </c>
      <c r="BX57" s="9">
        <v>18917.136</v>
      </c>
      <c r="BY57" s="9">
        <v>28804.58</v>
      </c>
      <c r="BZ57" s="9">
        <v>31971.189</v>
      </c>
      <c r="CA57" s="9">
        <v>32235.877</v>
      </c>
      <c r="CB57" s="9">
        <v>25829.304</v>
      </c>
      <c r="CC57" s="9">
        <v>25916.735</v>
      </c>
      <c r="CD57" s="9">
        <v>18476.404</v>
      </c>
      <c r="CE57" s="9">
        <v>17124.012</v>
      </c>
      <c r="CF57" s="9">
        <v>16476.318</v>
      </c>
      <c r="CG57" s="9">
        <v>16575.184</v>
      </c>
      <c r="CH57" s="9">
        <v>17349.835</v>
      </c>
      <c r="CI57" s="9">
        <v>16163.817</v>
      </c>
      <c r="CJ57" s="9">
        <v>20680.036</v>
      </c>
      <c r="CK57" s="9">
        <v>23737.489999999998</v>
      </c>
      <c r="CL57" s="9">
        <v>36103.657999999996</v>
      </c>
      <c r="CM57" s="9">
        <v>37058.122</v>
      </c>
      <c r="CN57" s="9">
        <v>29536.725</v>
      </c>
      <c r="CO57" s="9">
        <v>27900.199</v>
      </c>
      <c r="CP57" s="9">
        <v>22520.904000000002</v>
      </c>
      <c r="CQ57" s="9">
        <v>18721.532</v>
      </c>
      <c r="CR57" s="9">
        <v>16450.531</v>
      </c>
      <c r="CS57" s="9">
        <v>17233.793999999998</v>
      </c>
      <c r="CT57" s="9">
        <v>18096.874</v>
      </c>
      <c r="CU57" s="9">
        <v>17033.772</v>
      </c>
      <c r="CV57" s="9">
        <v>22489</v>
      </c>
      <c r="CW57" s="9">
        <v>27511</v>
      </c>
      <c r="CX57" s="9">
        <v>35655</v>
      </c>
      <c r="CY57" s="9">
        <v>30806</v>
      </c>
      <c r="CZ57" s="9">
        <v>29503</v>
      </c>
      <c r="DA57" s="9">
        <v>28133</v>
      </c>
      <c r="DB57" s="9">
        <v>22631</v>
      </c>
      <c r="DC57" s="9">
        <v>17405</v>
      </c>
      <c r="DD57" s="9">
        <v>16660</v>
      </c>
      <c r="DE57" s="9">
        <v>18456</v>
      </c>
      <c r="DF57" s="9">
        <v>17754</v>
      </c>
      <c r="DG57" s="9">
        <v>16536</v>
      </c>
      <c r="DH57" s="9">
        <v>21778.461</v>
      </c>
      <c r="DI57" s="9">
        <v>26565.182</v>
      </c>
      <c r="DJ57" s="9">
        <v>32375.373</v>
      </c>
      <c r="DK57" s="9">
        <v>31722.345</v>
      </c>
      <c r="DL57" s="9">
        <v>33553.555</v>
      </c>
      <c r="DM57" s="9">
        <v>28168.182</v>
      </c>
      <c r="DN57" s="9">
        <v>21181.666</v>
      </c>
      <c r="DO57" s="9">
        <v>17619.403</v>
      </c>
      <c r="DP57" s="9">
        <v>16460.818</v>
      </c>
      <c r="DQ57" s="9">
        <v>16951.107</v>
      </c>
      <c r="DR57" s="9">
        <v>17478.277</v>
      </c>
      <c r="DS57" s="9">
        <v>16669.475</v>
      </c>
    </row>
    <row r="58" spans="2:123" ht="15">
      <c r="B58" s="7">
        <v>10157</v>
      </c>
      <c r="C58" s="8" t="s">
        <v>57</v>
      </c>
      <c r="D58" s="9">
        <v>63017.94036000001</v>
      </c>
      <c r="E58" s="9">
        <v>65311.680628</v>
      </c>
      <c r="F58" s="9">
        <v>82137.10758399998</v>
      </c>
      <c r="G58" s="9">
        <v>70490.235084</v>
      </c>
      <c r="H58" s="9">
        <v>62365.651068</v>
      </c>
      <c r="I58" s="9">
        <v>69766.34079999999</v>
      </c>
      <c r="J58" s="9">
        <v>64892.79038800001</v>
      </c>
      <c r="K58" s="9">
        <v>56614.06055199999</v>
      </c>
      <c r="L58" s="9">
        <v>57789.79914799999</v>
      </c>
      <c r="M58" s="9">
        <v>64034.759864</v>
      </c>
      <c r="N58" s="9">
        <v>63049.81383000003</v>
      </c>
      <c r="O58" s="9">
        <v>54627.460212000005</v>
      </c>
      <c r="P58" s="9">
        <v>61534.192348</v>
      </c>
      <c r="Q58" s="9">
        <v>66192.86041199998</v>
      </c>
      <c r="R58" s="9">
        <v>72197.70725200001</v>
      </c>
      <c r="S58" s="9">
        <v>73810.153364</v>
      </c>
      <c r="T58" s="9">
        <v>70131.871192</v>
      </c>
      <c r="U58" s="9">
        <v>71092.095312</v>
      </c>
      <c r="V58" s="9">
        <v>66286.90851200001</v>
      </c>
      <c r="W58" s="9">
        <v>61704.537540000005</v>
      </c>
      <c r="X58" s="9">
        <v>57131.86803600001</v>
      </c>
      <c r="Y58" s="9">
        <v>59244.49185200001</v>
      </c>
      <c r="Z58" s="9">
        <v>60870.61360400001</v>
      </c>
      <c r="AA58" s="9">
        <v>52363.491903999995</v>
      </c>
      <c r="AB58" s="9">
        <v>60703.733</v>
      </c>
      <c r="AC58" s="9">
        <v>67169.008</v>
      </c>
      <c r="AD58" s="9">
        <v>78397.499</v>
      </c>
      <c r="AE58" s="9">
        <v>75344.629</v>
      </c>
      <c r="AF58" s="9">
        <v>69474.28</v>
      </c>
      <c r="AG58" s="9">
        <v>71841.638</v>
      </c>
      <c r="AH58" s="9">
        <v>63710.636</v>
      </c>
      <c r="AI58" s="9">
        <v>58928.098</v>
      </c>
      <c r="AJ58" s="9">
        <v>56437.58</v>
      </c>
      <c r="AK58" s="9">
        <v>59249.46</v>
      </c>
      <c r="AL58" s="9">
        <v>61365.588</v>
      </c>
      <c r="AM58" s="9">
        <v>56550.935</v>
      </c>
      <c r="AN58" s="9">
        <v>62108</v>
      </c>
      <c r="AO58" s="9">
        <v>64737</v>
      </c>
      <c r="AP58" s="9">
        <v>73455</v>
      </c>
      <c r="AQ58" s="9">
        <v>80205</v>
      </c>
      <c r="AR58" s="9">
        <v>65759</v>
      </c>
      <c r="AS58" s="9">
        <v>62843</v>
      </c>
      <c r="AT58" s="9">
        <v>61130</v>
      </c>
      <c r="AU58" s="9">
        <v>58905</v>
      </c>
      <c r="AV58" s="9">
        <v>57104</v>
      </c>
      <c r="AW58" s="9">
        <v>61790</v>
      </c>
      <c r="AX58" s="9">
        <v>60628</v>
      </c>
      <c r="AY58" s="9">
        <v>56996</v>
      </c>
      <c r="AZ58" s="9">
        <v>63618</v>
      </c>
      <c r="BA58" s="9">
        <v>67970</v>
      </c>
      <c r="BB58" s="9">
        <v>83978</v>
      </c>
      <c r="BC58" s="9">
        <v>76216</v>
      </c>
      <c r="BD58" s="9">
        <v>64136</v>
      </c>
      <c r="BE58" s="9">
        <v>66753</v>
      </c>
      <c r="BF58" s="9">
        <v>60298</v>
      </c>
      <c r="BG58" s="9">
        <v>58081</v>
      </c>
      <c r="BH58" s="9">
        <v>56343</v>
      </c>
      <c r="BI58" s="9">
        <v>61520</v>
      </c>
      <c r="BJ58" s="9">
        <v>62085</v>
      </c>
      <c r="BK58" s="9">
        <v>48774</v>
      </c>
      <c r="BL58" s="9">
        <v>60543.606136</v>
      </c>
      <c r="BM58" s="9">
        <v>69785.945408</v>
      </c>
      <c r="BN58" s="9">
        <v>73155.532384</v>
      </c>
      <c r="BO58" s="9">
        <v>74015.03991200001</v>
      </c>
      <c r="BP58" s="9">
        <v>62066.822519999994</v>
      </c>
      <c r="BQ58" s="9">
        <v>64851.800752</v>
      </c>
      <c r="BR58" s="9">
        <v>63090.40502400001</v>
      </c>
      <c r="BS58" s="9">
        <v>60962.37093600001</v>
      </c>
      <c r="BT58" s="9">
        <v>61585.388880000006</v>
      </c>
      <c r="BU58" s="9">
        <v>65622.02760799999</v>
      </c>
      <c r="BV58" s="9">
        <v>62177.721968000005</v>
      </c>
      <c r="BW58" s="9">
        <v>59704.561848</v>
      </c>
      <c r="BX58" s="9">
        <v>60892.51953125</v>
      </c>
      <c r="BY58" s="9">
        <v>70560.8359375</v>
      </c>
      <c r="BZ58" s="9">
        <v>74647.3828125</v>
      </c>
      <c r="CA58" s="9">
        <v>77102.6328125</v>
      </c>
      <c r="CB58" s="9">
        <v>66920.375</v>
      </c>
      <c r="CC58" s="9">
        <v>63770.94140625</v>
      </c>
      <c r="CD58" s="9">
        <v>60507.4375</v>
      </c>
      <c r="CE58" s="9">
        <v>60011.04296875</v>
      </c>
      <c r="CF58" s="9">
        <v>60441.48046875</v>
      </c>
      <c r="CG58" s="9">
        <v>62399.390625</v>
      </c>
      <c r="CH58" s="9">
        <v>65861.203125</v>
      </c>
      <c r="CI58" s="9">
        <v>58574.30078125</v>
      </c>
      <c r="CJ58" s="9">
        <v>49034.096</v>
      </c>
      <c r="CK58" s="9">
        <v>51341.026</v>
      </c>
      <c r="CL58" s="9">
        <v>68628.075</v>
      </c>
      <c r="CM58" s="9">
        <v>72868.734</v>
      </c>
      <c r="CN58" s="9">
        <v>56872.12</v>
      </c>
      <c r="CO58" s="9">
        <v>57234.931</v>
      </c>
      <c r="CP58" s="9">
        <v>50433.337</v>
      </c>
      <c r="CQ58" s="9">
        <v>47873.763</v>
      </c>
      <c r="CR58" s="9">
        <v>46807.913</v>
      </c>
      <c r="CS58" s="9">
        <v>50822.35</v>
      </c>
      <c r="CT58" s="9">
        <v>51745.829</v>
      </c>
      <c r="CU58" s="9">
        <v>43299.48</v>
      </c>
      <c r="CV58" s="9">
        <v>50808.125</v>
      </c>
      <c r="CW58" s="9">
        <v>56064.244</v>
      </c>
      <c r="CX58" s="9">
        <v>69042.038</v>
      </c>
      <c r="CY58" s="9">
        <v>61807.576</v>
      </c>
      <c r="CZ58" s="9">
        <v>57716.06</v>
      </c>
      <c r="DA58" s="9">
        <v>60133.09</v>
      </c>
      <c r="DB58" s="9">
        <v>51658.143</v>
      </c>
      <c r="DC58" s="9">
        <v>47558.106</v>
      </c>
      <c r="DD58" s="9">
        <v>45426.616</v>
      </c>
      <c r="DE58" s="9">
        <v>51131.841</v>
      </c>
      <c r="DF58" s="9">
        <v>50614.828</v>
      </c>
      <c r="DG58" s="9">
        <v>45567.532</v>
      </c>
      <c r="DH58" s="9">
        <v>49917.116</v>
      </c>
      <c r="DI58" s="9">
        <v>56686.005</v>
      </c>
      <c r="DJ58" s="9">
        <v>63915.956</v>
      </c>
      <c r="DK58" s="9">
        <v>64593.31</v>
      </c>
      <c r="DL58" s="9">
        <v>58603.378</v>
      </c>
      <c r="DM58" s="9">
        <v>53537.424</v>
      </c>
      <c r="DN58" s="9">
        <v>48508.11</v>
      </c>
      <c r="DO58" s="9">
        <v>46005.316</v>
      </c>
      <c r="DP58" s="9">
        <v>47608.107</v>
      </c>
      <c r="DQ58" s="9">
        <v>50369.553</v>
      </c>
      <c r="DR58" s="9">
        <v>51065.012</v>
      </c>
      <c r="DS58" s="9">
        <v>45168.195</v>
      </c>
    </row>
    <row r="59" spans="2:123" ht="15">
      <c r="B59" s="7">
        <v>10158</v>
      </c>
      <c r="C59" s="8" t="s">
        <v>58</v>
      </c>
      <c r="D59" s="9">
        <v>1873.594</v>
      </c>
      <c r="E59" s="9">
        <v>2191.62</v>
      </c>
      <c r="F59" s="9">
        <v>3111.414</v>
      </c>
      <c r="G59" s="9">
        <v>2606.859</v>
      </c>
      <c r="H59" s="9">
        <v>2105.921</v>
      </c>
      <c r="I59" s="9">
        <v>2000.701</v>
      </c>
      <c r="J59" s="9">
        <v>1710.358</v>
      </c>
      <c r="K59" s="9">
        <v>1618.093</v>
      </c>
      <c r="L59" s="9">
        <v>1594.933</v>
      </c>
      <c r="M59" s="9">
        <v>1746.437</v>
      </c>
      <c r="N59" s="9">
        <v>1803.275</v>
      </c>
      <c r="O59" s="9">
        <v>1632.633</v>
      </c>
      <c r="P59" s="9">
        <v>1696.702</v>
      </c>
      <c r="Q59" s="9">
        <v>2289.08</v>
      </c>
      <c r="R59" s="9">
        <v>2813.738</v>
      </c>
      <c r="S59" s="9">
        <v>2965.256</v>
      </c>
      <c r="T59" s="9">
        <v>2614.43</v>
      </c>
      <c r="U59" s="9">
        <v>2416.185</v>
      </c>
      <c r="V59" s="9">
        <v>2195.786</v>
      </c>
      <c r="W59" s="9">
        <v>2010.959</v>
      </c>
      <c r="X59" s="9">
        <v>1845.855</v>
      </c>
      <c r="Y59" s="9">
        <v>1913.649</v>
      </c>
      <c r="Z59" s="9">
        <v>1985.269</v>
      </c>
      <c r="AA59" s="9">
        <v>1672.84</v>
      </c>
      <c r="AB59" s="9">
        <v>1730</v>
      </c>
      <c r="AC59" s="9">
        <v>2405</v>
      </c>
      <c r="AD59" s="9">
        <v>2988</v>
      </c>
      <c r="AE59" s="9">
        <v>2918</v>
      </c>
      <c r="AF59" s="9">
        <v>2412</v>
      </c>
      <c r="AG59" s="9">
        <v>2143</v>
      </c>
      <c r="AH59" s="9">
        <v>1734</v>
      </c>
      <c r="AI59" s="9">
        <v>1662</v>
      </c>
      <c r="AJ59" s="9">
        <v>1511</v>
      </c>
      <c r="AK59" s="9">
        <v>1710</v>
      </c>
      <c r="AL59" s="9">
        <v>1750</v>
      </c>
      <c r="AM59" s="9">
        <v>1528</v>
      </c>
      <c r="AN59" s="9">
        <v>1783</v>
      </c>
      <c r="AO59" s="9">
        <v>2146</v>
      </c>
      <c r="AP59" s="9">
        <v>2555</v>
      </c>
      <c r="AQ59" s="9">
        <v>2818</v>
      </c>
      <c r="AR59" s="9">
        <v>2179</v>
      </c>
      <c r="AS59" s="9">
        <v>2041</v>
      </c>
      <c r="AT59" s="9">
        <v>1783</v>
      </c>
      <c r="AU59" s="9">
        <v>1830</v>
      </c>
      <c r="AV59" s="9">
        <v>1692</v>
      </c>
      <c r="AW59" s="9">
        <v>1782</v>
      </c>
      <c r="AX59" s="9">
        <v>1731</v>
      </c>
      <c r="AY59" s="9">
        <v>1576</v>
      </c>
      <c r="AZ59" s="9">
        <v>1869.711</v>
      </c>
      <c r="BA59" s="9">
        <v>2181.555</v>
      </c>
      <c r="BB59" s="9">
        <v>2863.826</v>
      </c>
      <c r="BC59" s="9">
        <v>2575.559</v>
      </c>
      <c r="BD59" s="9">
        <v>2336.813</v>
      </c>
      <c r="BE59" s="9">
        <v>2027.374</v>
      </c>
      <c r="BF59" s="9">
        <v>1697.348</v>
      </c>
      <c r="BG59" s="9">
        <v>1643.727</v>
      </c>
      <c r="BH59" s="9">
        <v>1633.167</v>
      </c>
      <c r="BI59" s="9">
        <v>1823.754</v>
      </c>
      <c r="BJ59" s="9">
        <v>1775.508</v>
      </c>
      <c r="BK59" s="9">
        <v>1546.817</v>
      </c>
      <c r="BL59" s="9">
        <v>1613.058</v>
      </c>
      <c r="BM59" s="9">
        <v>2176.402</v>
      </c>
      <c r="BN59" s="9">
        <v>2396.782</v>
      </c>
      <c r="BO59" s="9">
        <v>2492.889</v>
      </c>
      <c r="BP59" s="9">
        <v>1963.755</v>
      </c>
      <c r="BQ59" s="9">
        <v>1850.296</v>
      </c>
      <c r="BR59" s="9">
        <v>1666.872</v>
      </c>
      <c r="BS59" s="9">
        <v>1690.918</v>
      </c>
      <c r="BT59" s="9">
        <v>1661.864</v>
      </c>
      <c r="BU59" s="9">
        <v>1658.386</v>
      </c>
      <c r="BV59" s="9">
        <v>1590.712</v>
      </c>
      <c r="BW59" s="9">
        <v>1433.096</v>
      </c>
      <c r="BX59" s="9">
        <v>2531.4437239999997</v>
      </c>
      <c r="BY59" s="9">
        <v>1672.310044</v>
      </c>
      <c r="BZ59" s="9">
        <v>3187.981648</v>
      </c>
      <c r="CA59" s="9">
        <v>2214.087816</v>
      </c>
      <c r="CB59" s="9">
        <v>1589.641956</v>
      </c>
      <c r="CC59" s="9">
        <v>3775.780661</v>
      </c>
      <c r="CD59" s="9">
        <v>1572.8617964999999</v>
      </c>
      <c r="CE59" s="9">
        <v>1500.1043035</v>
      </c>
      <c r="CF59" s="9">
        <v>1531.9915685</v>
      </c>
      <c r="CG59" s="9">
        <v>2158.7063909999997</v>
      </c>
      <c r="CH59" s="9">
        <v>1663.9054174999999</v>
      </c>
      <c r="CI59" s="9">
        <v>1607.3779925</v>
      </c>
      <c r="CJ59" s="9">
        <v>1974.3804635000001</v>
      </c>
      <c r="CK59" s="9">
        <v>1866.1740695</v>
      </c>
      <c r="CL59" s="9">
        <v>5235.483816</v>
      </c>
      <c r="CM59" s="9">
        <v>3363.394747</v>
      </c>
      <c r="CN59" s="9">
        <v>2565.877006</v>
      </c>
      <c r="CO59" s="9">
        <v>2617.4104355</v>
      </c>
      <c r="CP59" s="9">
        <v>1860.7406895000001</v>
      </c>
      <c r="CQ59" s="9">
        <v>4723.307366836</v>
      </c>
      <c r="CR59" s="9">
        <v>7322.205914886</v>
      </c>
      <c r="CS59" s="9">
        <v>1859.712446</v>
      </c>
      <c r="CT59" s="9">
        <v>6411.180438</v>
      </c>
      <c r="CU59" s="9">
        <v>3286.2282185</v>
      </c>
      <c r="CV59" s="9">
        <v>2288</v>
      </c>
      <c r="CW59" s="9">
        <v>2087</v>
      </c>
      <c r="CX59" s="9">
        <v>4464</v>
      </c>
      <c r="CY59" s="9">
        <v>3032</v>
      </c>
      <c r="CZ59" s="9">
        <v>2075</v>
      </c>
      <c r="DA59" s="9">
        <v>2676</v>
      </c>
      <c r="DB59" s="9">
        <v>1622</v>
      </c>
      <c r="DC59" s="9">
        <v>4019</v>
      </c>
      <c r="DD59" s="9">
        <v>1450</v>
      </c>
      <c r="DE59" s="9">
        <v>1546</v>
      </c>
      <c r="DF59" s="9">
        <v>1517</v>
      </c>
      <c r="DG59" s="9">
        <v>1321</v>
      </c>
      <c r="DH59" s="9">
        <v>1596.689</v>
      </c>
      <c r="DI59" s="9">
        <v>2008.438</v>
      </c>
      <c r="DJ59" s="9">
        <v>2277.238</v>
      </c>
      <c r="DK59" s="9">
        <v>2471.259</v>
      </c>
      <c r="DL59" s="9">
        <v>2561.72</v>
      </c>
      <c r="DM59" s="9">
        <v>2516.177</v>
      </c>
      <c r="DN59" s="9">
        <v>1598.924</v>
      </c>
      <c r="DO59" s="9">
        <v>5990.047</v>
      </c>
      <c r="DP59" s="9">
        <v>7140.242</v>
      </c>
      <c r="DQ59" s="9">
        <v>1455.452</v>
      </c>
      <c r="DR59" s="9">
        <v>1654.744</v>
      </c>
      <c r="DS59" s="9">
        <v>1384.331</v>
      </c>
    </row>
    <row r="60" spans="2:123" ht="15">
      <c r="B60" s="7">
        <v>10170</v>
      </c>
      <c r="C60" s="8" t="s">
        <v>59</v>
      </c>
      <c r="D60" s="9">
        <v>198800.289</v>
      </c>
      <c r="E60" s="9">
        <v>190996.877</v>
      </c>
      <c r="F60" s="9">
        <v>263818.611</v>
      </c>
      <c r="G60" s="9">
        <v>237333.307</v>
      </c>
      <c r="H60" s="9">
        <v>207573.725</v>
      </c>
      <c r="I60" s="9">
        <v>227268.522</v>
      </c>
      <c r="J60" s="9">
        <v>205648.519</v>
      </c>
      <c r="K60" s="9">
        <v>196574.079</v>
      </c>
      <c r="L60" s="9">
        <v>180741.108</v>
      </c>
      <c r="M60" s="9">
        <v>192108.797</v>
      </c>
      <c r="N60" s="9">
        <v>187893.449</v>
      </c>
      <c r="O60" s="9">
        <v>178972.819</v>
      </c>
      <c r="P60" s="9">
        <v>198375.516</v>
      </c>
      <c r="Q60" s="9">
        <v>218727.856</v>
      </c>
      <c r="R60" s="9">
        <v>240397.177</v>
      </c>
      <c r="S60" s="9">
        <v>247604.301</v>
      </c>
      <c r="T60" s="9">
        <v>227489.637</v>
      </c>
      <c r="U60" s="9">
        <v>225174.675</v>
      </c>
      <c r="V60" s="9">
        <v>208528.529</v>
      </c>
      <c r="W60" s="9">
        <v>184493.878</v>
      </c>
      <c r="X60" s="9">
        <v>177799.084</v>
      </c>
      <c r="Y60" s="9">
        <v>181706.623</v>
      </c>
      <c r="Z60" s="9">
        <v>203773.664</v>
      </c>
      <c r="AA60" s="9">
        <v>203492.423</v>
      </c>
      <c r="AB60" s="9">
        <v>195592.931</v>
      </c>
      <c r="AC60" s="9">
        <v>217638.894</v>
      </c>
      <c r="AD60" s="9">
        <v>259023.511</v>
      </c>
      <c r="AE60" s="9">
        <v>249370.57</v>
      </c>
      <c r="AF60" s="9">
        <v>230071.973</v>
      </c>
      <c r="AG60" s="9">
        <v>241562.208</v>
      </c>
      <c r="AH60" s="9">
        <v>200000.416</v>
      </c>
      <c r="AI60" s="9">
        <v>189166.627</v>
      </c>
      <c r="AJ60" s="9">
        <v>177897.846</v>
      </c>
      <c r="AK60" s="9">
        <v>183688.559</v>
      </c>
      <c r="AL60" s="9">
        <v>190081.318</v>
      </c>
      <c r="AM60" s="9">
        <v>165962.315</v>
      </c>
      <c r="AN60" s="9">
        <v>193658</v>
      </c>
      <c r="AO60" s="9">
        <v>209468</v>
      </c>
      <c r="AP60" s="9">
        <v>238354</v>
      </c>
      <c r="AQ60" s="9">
        <v>267571</v>
      </c>
      <c r="AR60" s="9">
        <v>214135</v>
      </c>
      <c r="AS60" s="9">
        <v>211976</v>
      </c>
      <c r="AT60" s="9">
        <v>190148</v>
      </c>
      <c r="AU60" s="9">
        <v>186123</v>
      </c>
      <c r="AV60" s="9">
        <v>177976</v>
      </c>
      <c r="AW60" s="9">
        <v>193287</v>
      </c>
      <c r="AX60" s="9">
        <v>188268</v>
      </c>
      <c r="AY60" s="9">
        <v>177917</v>
      </c>
      <c r="AZ60" s="9">
        <v>194198</v>
      </c>
      <c r="BA60" s="9">
        <v>218805</v>
      </c>
      <c r="BB60" s="9">
        <v>272218</v>
      </c>
      <c r="BC60" s="9">
        <v>256170</v>
      </c>
      <c r="BD60" s="9">
        <v>221026</v>
      </c>
      <c r="BE60" s="9">
        <v>208015</v>
      </c>
      <c r="BF60" s="9">
        <v>187881</v>
      </c>
      <c r="BG60" s="9">
        <v>182494</v>
      </c>
      <c r="BH60" s="9">
        <v>172640</v>
      </c>
      <c r="BI60" s="9">
        <v>195057</v>
      </c>
      <c r="BJ60" s="9">
        <v>193679</v>
      </c>
      <c r="BK60" s="9">
        <v>178590</v>
      </c>
      <c r="BL60" s="9">
        <v>186853.346</v>
      </c>
      <c r="BM60" s="9">
        <v>200763.238</v>
      </c>
      <c r="BN60" s="9">
        <v>232969.118</v>
      </c>
      <c r="BO60" s="9">
        <v>233389.025</v>
      </c>
      <c r="BP60" s="9">
        <v>196790.446</v>
      </c>
      <c r="BQ60" s="9">
        <v>202348.413</v>
      </c>
      <c r="BR60" s="9">
        <v>192139.349</v>
      </c>
      <c r="BS60" s="9">
        <v>181785.494</v>
      </c>
      <c r="BT60" s="9">
        <v>185200.635</v>
      </c>
      <c r="BU60" s="9">
        <v>197682.242</v>
      </c>
      <c r="BV60" s="9">
        <v>188675.87</v>
      </c>
      <c r="BW60" s="9">
        <v>174060.8</v>
      </c>
      <c r="BX60" s="9">
        <v>175300.703125</v>
      </c>
      <c r="BY60" s="9">
        <v>221418.5</v>
      </c>
      <c r="BZ60" s="9">
        <v>235161.078125</v>
      </c>
      <c r="CA60" s="9">
        <v>240481.296875</v>
      </c>
      <c r="CB60" s="9">
        <v>203652.703125</v>
      </c>
      <c r="CC60" s="9">
        <v>210018.75</v>
      </c>
      <c r="CD60" s="9">
        <v>180515.125</v>
      </c>
      <c r="CE60" s="9">
        <v>181046.03125</v>
      </c>
      <c r="CF60" s="9">
        <v>179416.703125</v>
      </c>
      <c r="CG60" s="9">
        <v>184743.390625</v>
      </c>
      <c r="CH60" s="9">
        <v>194149.5</v>
      </c>
      <c r="CI60" s="9">
        <v>173982.65625</v>
      </c>
      <c r="CJ60" s="9">
        <v>167880.214</v>
      </c>
      <c r="CK60" s="9">
        <v>197790.087</v>
      </c>
      <c r="CL60" s="9">
        <v>259898.651</v>
      </c>
      <c r="CM60" s="9">
        <v>272551.794</v>
      </c>
      <c r="CN60" s="9">
        <v>219407.957</v>
      </c>
      <c r="CO60" s="9">
        <v>219615.895</v>
      </c>
      <c r="CP60" s="9">
        <v>198702.748</v>
      </c>
      <c r="CQ60" s="9">
        <v>190287.369</v>
      </c>
      <c r="CR60" s="9">
        <v>180956.089</v>
      </c>
      <c r="CS60" s="9">
        <v>193583.214</v>
      </c>
      <c r="CT60" s="9">
        <v>200023.338</v>
      </c>
      <c r="CU60" s="9">
        <v>184664.962</v>
      </c>
      <c r="CV60" s="9">
        <v>199416.404</v>
      </c>
      <c r="CW60" s="9">
        <v>212260.052</v>
      </c>
      <c r="CX60" s="9">
        <v>258759.561</v>
      </c>
      <c r="CY60" s="9">
        <v>236856.643</v>
      </c>
      <c r="CZ60" s="9">
        <v>217829.849</v>
      </c>
      <c r="DA60" s="9">
        <v>206094.998</v>
      </c>
      <c r="DB60" s="9">
        <v>196532.394</v>
      </c>
      <c r="DC60" s="9">
        <v>183404.036</v>
      </c>
      <c r="DD60" s="9">
        <v>177002.352</v>
      </c>
      <c r="DE60" s="9">
        <v>198696.095</v>
      </c>
      <c r="DF60" s="9">
        <v>191631.435</v>
      </c>
      <c r="DG60" s="9">
        <v>172023.598</v>
      </c>
      <c r="DH60" s="9">
        <v>191080.535</v>
      </c>
      <c r="DI60" s="9">
        <v>212382.432</v>
      </c>
      <c r="DJ60" s="9">
        <v>238949.413</v>
      </c>
      <c r="DK60" s="9">
        <v>244859.495</v>
      </c>
      <c r="DL60" s="9">
        <v>229582.897</v>
      </c>
      <c r="DM60" s="9">
        <v>228252.015</v>
      </c>
      <c r="DN60" s="9">
        <v>188430.078</v>
      </c>
      <c r="DO60" s="9">
        <v>182557.504</v>
      </c>
      <c r="DP60" s="9">
        <v>177446.79</v>
      </c>
      <c r="DQ60" s="9">
        <v>188921.533</v>
      </c>
      <c r="DR60" s="9">
        <v>191331.694</v>
      </c>
      <c r="DS60" s="9">
        <v>166653.137</v>
      </c>
    </row>
    <row r="61" spans="2:123" ht="15">
      <c r="B61" s="7">
        <v>10172</v>
      </c>
      <c r="C61" s="8" t="s">
        <v>60</v>
      </c>
      <c r="D61" s="9">
        <v>4405.271</v>
      </c>
      <c r="E61" s="9">
        <v>4425.225</v>
      </c>
      <c r="F61" s="9">
        <v>4949.341</v>
      </c>
      <c r="G61" s="9">
        <v>4685.037</v>
      </c>
      <c r="H61" s="9">
        <v>4116.712</v>
      </c>
      <c r="I61" s="9">
        <v>4473.4</v>
      </c>
      <c r="J61" s="9">
        <v>4274.585</v>
      </c>
      <c r="K61" s="9">
        <v>4136.198</v>
      </c>
      <c r="L61" s="9">
        <v>4068.503</v>
      </c>
      <c r="M61" s="9">
        <v>4431.8</v>
      </c>
      <c r="N61" s="9">
        <v>4419.379</v>
      </c>
      <c r="O61" s="9">
        <v>3999.832</v>
      </c>
      <c r="P61" s="9">
        <v>4219.803</v>
      </c>
      <c r="Q61" s="9">
        <v>4514.573</v>
      </c>
      <c r="R61" s="9">
        <v>4879.118</v>
      </c>
      <c r="S61" s="9">
        <v>4670.292</v>
      </c>
      <c r="T61" s="9">
        <v>3988.122</v>
      </c>
      <c r="U61" s="9">
        <v>4199.309</v>
      </c>
      <c r="V61" s="9">
        <v>3858.423</v>
      </c>
      <c r="W61" s="9">
        <v>3807.266</v>
      </c>
      <c r="X61" s="9">
        <v>3726.847</v>
      </c>
      <c r="Y61" s="9">
        <v>3849.522</v>
      </c>
      <c r="Z61" s="9">
        <v>4162.786</v>
      </c>
      <c r="AA61" s="9">
        <v>3774.255</v>
      </c>
      <c r="AB61" s="9">
        <v>3724</v>
      </c>
      <c r="AC61" s="9">
        <v>4084</v>
      </c>
      <c r="AD61" s="9">
        <v>4373</v>
      </c>
      <c r="AE61" s="9">
        <v>4408</v>
      </c>
      <c r="AF61" s="9">
        <v>4211</v>
      </c>
      <c r="AG61" s="9">
        <v>4315</v>
      </c>
      <c r="AH61" s="9">
        <v>3943</v>
      </c>
      <c r="AI61" s="9">
        <v>3875</v>
      </c>
      <c r="AJ61" s="9">
        <v>3734</v>
      </c>
      <c r="AK61" s="9">
        <v>4241</v>
      </c>
      <c r="AL61" s="9">
        <v>4308</v>
      </c>
      <c r="AM61" s="9">
        <v>3708</v>
      </c>
      <c r="AN61" s="9">
        <v>3843</v>
      </c>
      <c r="AO61" s="9">
        <v>3873</v>
      </c>
      <c r="AP61" s="9">
        <v>4032</v>
      </c>
      <c r="AQ61" s="9">
        <v>4273</v>
      </c>
      <c r="AR61" s="9">
        <v>3755</v>
      </c>
      <c r="AS61" s="9">
        <v>4014</v>
      </c>
      <c r="AT61" s="9">
        <v>3706</v>
      </c>
      <c r="AU61" s="9">
        <v>3718</v>
      </c>
      <c r="AV61" s="9">
        <v>3608</v>
      </c>
      <c r="AW61" s="9">
        <v>4278</v>
      </c>
      <c r="AX61" s="9">
        <v>4222</v>
      </c>
      <c r="AY61" s="9">
        <v>3734</v>
      </c>
      <c r="AZ61" s="9">
        <v>3756.844</v>
      </c>
      <c r="BA61" s="9">
        <v>3931.529</v>
      </c>
      <c r="BB61" s="9">
        <v>4351.691</v>
      </c>
      <c r="BC61" s="9">
        <v>4361.427</v>
      </c>
      <c r="BD61" s="9">
        <v>4044.415</v>
      </c>
      <c r="BE61" s="9">
        <v>4062.792</v>
      </c>
      <c r="BF61" s="9">
        <v>3674.225</v>
      </c>
      <c r="BG61" s="9">
        <v>3774.833</v>
      </c>
      <c r="BH61" s="9">
        <v>3661.29</v>
      </c>
      <c r="BI61" s="9">
        <v>4279.768</v>
      </c>
      <c r="BJ61" s="9">
        <v>4210.581</v>
      </c>
      <c r="BK61" s="9">
        <v>3716.686</v>
      </c>
      <c r="BL61" s="9">
        <v>3733.429</v>
      </c>
      <c r="BM61" s="9">
        <v>3878.449</v>
      </c>
      <c r="BN61" s="9">
        <v>4088.356</v>
      </c>
      <c r="BO61" s="9">
        <v>4121.666</v>
      </c>
      <c r="BP61" s="9">
        <v>3609.509</v>
      </c>
      <c r="BQ61" s="9">
        <v>3907.897</v>
      </c>
      <c r="BR61" s="9">
        <v>3717.25</v>
      </c>
      <c r="BS61" s="9">
        <v>3690.829</v>
      </c>
      <c r="BT61" s="9">
        <v>4142.159</v>
      </c>
      <c r="BU61" s="9">
        <v>4362.825</v>
      </c>
      <c r="BV61" s="9">
        <v>4189.766</v>
      </c>
      <c r="BW61" s="9">
        <v>3600.967</v>
      </c>
      <c r="BX61" s="9">
        <v>3627.8294035</v>
      </c>
      <c r="BY61" s="9">
        <v>3792.607395</v>
      </c>
      <c r="BZ61" s="9">
        <v>4127.4223485</v>
      </c>
      <c r="CA61" s="9">
        <v>4157.4076555</v>
      </c>
      <c r="CB61" s="9">
        <v>3721.6711984999997</v>
      </c>
      <c r="CC61" s="9">
        <v>3891.622176</v>
      </c>
      <c r="CD61" s="9">
        <v>3648.948108</v>
      </c>
      <c r="CE61" s="9">
        <v>3609.0110615</v>
      </c>
      <c r="CF61" s="9">
        <v>3808.97847</v>
      </c>
      <c r="CG61" s="9">
        <v>3924.30324</v>
      </c>
      <c r="CH61" s="9">
        <v>4190.8082205</v>
      </c>
      <c r="CI61" s="9">
        <v>3567.4904835</v>
      </c>
      <c r="CJ61" s="9">
        <v>3669.8733385</v>
      </c>
      <c r="CK61" s="9">
        <v>3636.6473220000003</v>
      </c>
      <c r="CL61" s="9">
        <v>4301.4673745</v>
      </c>
      <c r="CM61" s="9">
        <v>4360.4439995</v>
      </c>
      <c r="CN61" s="9">
        <v>3774.821956</v>
      </c>
      <c r="CO61" s="9">
        <v>4008.416758</v>
      </c>
      <c r="CP61" s="9">
        <v>3599.7320265000003</v>
      </c>
      <c r="CQ61" s="9">
        <v>3544.5251305</v>
      </c>
      <c r="CR61" s="9">
        <v>3589.6908599999997</v>
      </c>
      <c r="CS61" s="9">
        <v>4058.923715</v>
      </c>
      <c r="CT61" s="9">
        <v>4183.3539105</v>
      </c>
      <c r="CU61" s="9">
        <v>3588.004494</v>
      </c>
      <c r="CV61" s="9">
        <v>3530</v>
      </c>
      <c r="CW61" s="9">
        <v>3624</v>
      </c>
      <c r="CX61" s="9">
        <v>3996</v>
      </c>
      <c r="CY61" s="9">
        <v>4034</v>
      </c>
      <c r="CZ61" s="9">
        <v>3653</v>
      </c>
      <c r="DA61" s="9">
        <v>3844</v>
      </c>
      <c r="DB61" s="9">
        <v>3541</v>
      </c>
      <c r="DC61" s="9">
        <v>3633</v>
      </c>
      <c r="DD61" s="9">
        <v>3468</v>
      </c>
      <c r="DE61" s="9">
        <v>3983</v>
      </c>
      <c r="DF61" s="9">
        <v>4032</v>
      </c>
      <c r="DG61" s="9">
        <v>3376</v>
      </c>
      <c r="DH61" s="9">
        <v>3532.519</v>
      </c>
      <c r="DI61" s="9">
        <v>3588.693</v>
      </c>
      <c r="DJ61" s="9">
        <v>3761.53</v>
      </c>
      <c r="DK61" s="9">
        <v>3929.71</v>
      </c>
      <c r="DL61" s="9">
        <v>3748.092</v>
      </c>
      <c r="DM61" s="9">
        <v>3879.329</v>
      </c>
      <c r="DN61" s="9">
        <v>3527.683</v>
      </c>
      <c r="DO61" s="9">
        <v>3535.903</v>
      </c>
      <c r="DP61" s="9">
        <v>3507.212</v>
      </c>
      <c r="DQ61" s="9">
        <v>3797.256</v>
      </c>
      <c r="DR61" s="9">
        <v>3973.731</v>
      </c>
      <c r="DS61" s="9">
        <v>3510.773</v>
      </c>
    </row>
    <row r="62" spans="2:123" ht="15">
      <c r="B62" s="7">
        <v>10173</v>
      </c>
      <c r="C62" s="8" t="s">
        <v>61</v>
      </c>
      <c r="D62" s="9">
        <v>21594.511</v>
      </c>
      <c r="E62" s="9">
        <v>22908.614</v>
      </c>
      <c r="F62" s="9">
        <v>32320.978</v>
      </c>
      <c r="G62" s="9">
        <v>29027.685</v>
      </c>
      <c r="H62" s="9">
        <v>25233.832</v>
      </c>
      <c r="I62" s="9">
        <v>22887.416</v>
      </c>
      <c r="J62" s="9">
        <v>19195.725</v>
      </c>
      <c r="K62" s="9">
        <v>20121.355</v>
      </c>
      <c r="L62" s="9">
        <v>21590.644</v>
      </c>
      <c r="M62" s="9">
        <v>40798.548</v>
      </c>
      <c r="N62" s="9">
        <v>27632.272</v>
      </c>
      <c r="O62" s="9">
        <v>18570.967</v>
      </c>
      <c r="P62" s="9">
        <v>18566.384</v>
      </c>
      <c r="Q62" s="9">
        <v>23742.334</v>
      </c>
      <c r="R62" s="9">
        <v>28073.531</v>
      </c>
      <c r="S62" s="9">
        <v>29793.293</v>
      </c>
      <c r="T62" s="9">
        <v>27234.699</v>
      </c>
      <c r="U62" s="9">
        <v>23846.75</v>
      </c>
      <c r="V62" s="9">
        <v>20526.67</v>
      </c>
      <c r="W62" s="9">
        <v>19072.64</v>
      </c>
      <c r="X62" s="9">
        <v>19795.376</v>
      </c>
      <c r="Y62" s="9">
        <v>40626.577</v>
      </c>
      <c r="Z62" s="9">
        <v>24638.52</v>
      </c>
      <c r="AA62" s="9">
        <v>19363.926</v>
      </c>
      <c r="AB62" s="9">
        <v>19011</v>
      </c>
      <c r="AC62" s="9">
        <v>23964</v>
      </c>
      <c r="AD62" s="9">
        <v>30811</v>
      </c>
      <c r="AE62" s="9">
        <v>28455</v>
      </c>
      <c r="AF62" s="9">
        <v>26016</v>
      </c>
      <c r="AG62" s="9">
        <v>22669</v>
      </c>
      <c r="AH62" s="9">
        <v>17369</v>
      </c>
      <c r="AI62" s="9">
        <v>22035</v>
      </c>
      <c r="AJ62" s="9">
        <v>33224</v>
      </c>
      <c r="AK62" s="9">
        <v>40010</v>
      </c>
      <c r="AL62" s="9">
        <v>27955</v>
      </c>
      <c r="AM62" s="9">
        <v>18641</v>
      </c>
      <c r="AN62" s="9">
        <v>19929</v>
      </c>
      <c r="AO62" s="9">
        <v>21390</v>
      </c>
      <c r="AP62" s="9">
        <v>28547</v>
      </c>
      <c r="AQ62" s="9">
        <v>32167</v>
      </c>
      <c r="AR62" s="9">
        <v>25444</v>
      </c>
      <c r="AS62" s="9">
        <v>23944</v>
      </c>
      <c r="AT62" s="9">
        <v>19895</v>
      </c>
      <c r="AU62" s="9">
        <v>19364</v>
      </c>
      <c r="AV62" s="9">
        <v>33845</v>
      </c>
      <c r="AW62" s="9">
        <v>41635</v>
      </c>
      <c r="AX62" s="9">
        <v>28663</v>
      </c>
      <c r="AY62" s="9">
        <v>18724</v>
      </c>
      <c r="AZ62" s="9">
        <v>20577.324</v>
      </c>
      <c r="BA62" s="9">
        <v>23113.399</v>
      </c>
      <c r="BB62" s="9">
        <v>32562.632</v>
      </c>
      <c r="BC62" s="9">
        <v>30273.607</v>
      </c>
      <c r="BD62" s="9">
        <v>26660.061</v>
      </c>
      <c r="BE62" s="9">
        <v>23964.212</v>
      </c>
      <c r="BF62" s="9">
        <v>19641.599</v>
      </c>
      <c r="BG62" s="9">
        <v>19984.378</v>
      </c>
      <c r="BH62" s="9">
        <v>36488.262</v>
      </c>
      <c r="BI62" s="9">
        <v>43267.768</v>
      </c>
      <c r="BJ62" s="9">
        <v>22433.471</v>
      </c>
      <c r="BK62" s="9">
        <v>18499.08</v>
      </c>
      <c r="BL62" s="9">
        <v>19193.676</v>
      </c>
      <c r="BM62" s="9">
        <v>25118.488</v>
      </c>
      <c r="BN62" s="9">
        <v>28507.989</v>
      </c>
      <c r="BO62" s="9">
        <v>29618.934</v>
      </c>
      <c r="BP62" s="9">
        <v>23367.131</v>
      </c>
      <c r="BQ62" s="9">
        <v>21912.775</v>
      </c>
      <c r="BR62" s="9">
        <v>19251.421</v>
      </c>
      <c r="BS62" s="9">
        <v>18641.376</v>
      </c>
      <c r="BT62" s="9">
        <v>32483.196</v>
      </c>
      <c r="BU62" s="9">
        <v>37675.421</v>
      </c>
      <c r="BV62" s="9">
        <v>24105.62</v>
      </c>
      <c r="BW62" s="9">
        <v>20744.419</v>
      </c>
      <c r="BX62" s="9">
        <v>18105.274411862</v>
      </c>
      <c r="BY62" s="9">
        <v>26117.994970483</v>
      </c>
      <c r="BZ62" s="9">
        <v>32220.638085407</v>
      </c>
      <c r="CA62" s="9">
        <v>30866.930889490002</v>
      </c>
      <c r="CB62" s="9">
        <v>26617.022519970997</v>
      </c>
      <c r="CC62" s="9">
        <v>24297.027411479998</v>
      </c>
      <c r="CD62" s="9">
        <v>18533.271725224</v>
      </c>
      <c r="CE62" s="9">
        <v>19756.954052099</v>
      </c>
      <c r="CF62" s="9">
        <v>38134.244458653004</v>
      </c>
      <c r="CG62" s="9">
        <v>43295.114447841006</v>
      </c>
      <c r="CH62" s="9">
        <v>29209.329669277</v>
      </c>
      <c r="CI62" s="9">
        <v>21093.614996188</v>
      </c>
      <c r="CJ62" s="9">
        <v>20259.326632967</v>
      </c>
      <c r="CK62" s="9">
        <v>21750.12569915</v>
      </c>
      <c r="CL62" s="9">
        <v>34804.037048197</v>
      </c>
      <c r="CM62" s="9">
        <v>35415.369222876</v>
      </c>
      <c r="CN62" s="9">
        <v>26727.76337874</v>
      </c>
      <c r="CO62" s="9">
        <v>23757.242495305003</v>
      </c>
      <c r="CP62" s="9">
        <v>20722.112270686</v>
      </c>
      <c r="CQ62" s="9">
        <v>20477.460597780002</v>
      </c>
      <c r="CR62" s="9">
        <v>32786.303446294</v>
      </c>
      <c r="CS62" s="9">
        <v>44178.065811522</v>
      </c>
      <c r="CT62" s="9">
        <v>27614.120402018</v>
      </c>
      <c r="CU62" s="9">
        <v>21731.636152533</v>
      </c>
      <c r="CV62" s="9">
        <v>22740.651314124</v>
      </c>
      <c r="CW62" s="9">
        <v>24669.996869679002</v>
      </c>
      <c r="CX62" s="9">
        <v>32780.052604849</v>
      </c>
      <c r="CY62" s="9">
        <v>31383.257705091</v>
      </c>
      <c r="CZ62" s="9">
        <v>29140.669861242</v>
      </c>
      <c r="DA62" s="9">
        <v>27552.730662671</v>
      </c>
      <c r="DB62" s="9">
        <v>21549.060782654</v>
      </c>
      <c r="DC62" s="9">
        <v>18654.305236657</v>
      </c>
      <c r="DD62" s="9">
        <v>23783.180205802</v>
      </c>
      <c r="DE62" s="9">
        <v>43266.667897031</v>
      </c>
      <c r="DF62" s="9">
        <v>28280.14740035</v>
      </c>
      <c r="DG62" s="9">
        <v>21678.016055206</v>
      </c>
      <c r="DH62" s="9">
        <v>22397.791391007</v>
      </c>
      <c r="DI62" s="9">
        <v>27750.463954729</v>
      </c>
      <c r="DJ62" s="9">
        <v>34524.460699608</v>
      </c>
      <c r="DK62" s="9">
        <v>34568.543017791</v>
      </c>
      <c r="DL62" s="9">
        <v>30812.609409552002</v>
      </c>
      <c r="DM62" s="9">
        <v>28907.564665937</v>
      </c>
      <c r="DN62" s="9">
        <v>21890.127271179</v>
      </c>
      <c r="DO62" s="9">
        <v>21618.752372009003</v>
      </c>
      <c r="DP62" s="9">
        <v>31126.255231174</v>
      </c>
      <c r="DQ62" s="9">
        <v>46116.467002250996</v>
      </c>
      <c r="DR62" s="9">
        <v>30372.26783537</v>
      </c>
      <c r="DS62" s="9">
        <v>21704.186594636</v>
      </c>
    </row>
    <row r="63" spans="2:123" ht="15">
      <c r="B63" s="7">
        <v>10174</v>
      </c>
      <c r="C63" s="8" t="s">
        <v>62</v>
      </c>
      <c r="D63" s="9">
        <v>336.84</v>
      </c>
      <c r="E63" s="9">
        <v>396.892</v>
      </c>
      <c r="F63" s="9">
        <v>550.972</v>
      </c>
      <c r="G63" s="9">
        <v>491.228</v>
      </c>
      <c r="H63" s="9">
        <v>411.666</v>
      </c>
      <c r="I63" s="9">
        <v>389.902</v>
      </c>
      <c r="J63" s="9">
        <v>347.036</v>
      </c>
      <c r="K63" s="9">
        <v>330.122</v>
      </c>
      <c r="L63" s="9">
        <v>274.188</v>
      </c>
      <c r="M63" s="9">
        <v>317.136</v>
      </c>
      <c r="N63" s="9">
        <v>304.17</v>
      </c>
      <c r="O63" s="9">
        <v>276.364</v>
      </c>
      <c r="P63" s="9">
        <v>295.798</v>
      </c>
      <c r="Q63" s="9">
        <v>435.81</v>
      </c>
      <c r="R63" s="9">
        <v>499.21</v>
      </c>
      <c r="S63" s="9">
        <v>526.538</v>
      </c>
      <c r="T63" s="9">
        <v>448.762</v>
      </c>
      <c r="U63" s="9">
        <v>408.798</v>
      </c>
      <c r="V63" s="9">
        <v>351.396</v>
      </c>
      <c r="W63" s="9">
        <v>310.656</v>
      </c>
      <c r="X63" s="9">
        <v>309.704</v>
      </c>
      <c r="Y63" s="9">
        <v>353.74</v>
      </c>
      <c r="Z63" s="9">
        <v>339.45</v>
      </c>
      <c r="AA63" s="9">
        <v>277.414</v>
      </c>
      <c r="AB63" s="9">
        <v>300</v>
      </c>
      <c r="AC63" s="9">
        <v>423</v>
      </c>
      <c r="AD63" s="9">
        <v>524</v>
      </c>
      <c r="AE63" s="9">
        <v>489</v>
      </c>
      <c r="AF63" s="9">
        <v>444</v>
      </c>
      <c r="AG63" s="9">
        <v>379</v>
      </c>
      <c r="AH63" s="9">
        <v>300</v>
      </c>
      <c r="AI63" s="9">
        <v>320</v>
      </c>
      <c r="AJ63" s="9">
        <v>332</v>
      </c>
      <c r="AK63" s="9">
        <v>333</v>
      </c>
      <c r="AL63" s="9">
        <v>316</v>
      </c>
      <c r="AM63" s="9">
        <v>274</v>
      </c>
      <c r="AN63" s="9">
        <v>317</v>
      </c>
      <c r="AO63" s="9">
        <v>374</v>
      </c>
      <c r="AP63" s="9">
        <v>487</v>
      </c>
      <c r="AQ63" s="9">
        <v>623</v>
      </c>
      <c r="AR63" s="9">
        <v>428</v>
      </c>
      <c r="AS63" s="9">
        <v>382</v>
      </c>
      <c r="AT63" s="9">
        <v>326</v>
      </c>
      <c r="AU63" s="9">
        <v>305</v>
      </c>
      <c r="AV63" s="9">
        <v>334</v>
      </c>
      <c r="AW63" s="9">
        <v>347</v>
      </c>
      <c r="AX63" s="9">
        <v>306</v>
      </c>
      <c r="AY63" s="9">
        <v>254</v>
      </c>
      <c r="AZ63" s="9">
        <v>326.151</v>
      </c>
      <c r="BA63" s="9">
        <v>384.574</v>
      </c>
      <c r="BB63" s="9">
        <v>548.196</v>
      </c>
      <c r="BC63" s="9">
        <v>491.812</v>
      </c>
      <c r="BD63" s="9">
        <v>411.128</v>
      </c>
      <c r="BE63" s="9">
        <v>360.016</v>
      </c>
      <c r="BF63" s="9">
        <v>317.3</v>
      </c>
      <c r="BG63" s="9">
        <v>297.19</v>
      </c>
      <c r="BH63" s="9">
        <v>306.856</v>
      </c>
      <c r="BI63" s="9">
        <v>335.94</v>
      </c>
      <c r="BJ63" s="9">
        <v>261.772</v>
      </c>
      <c r="BK63" s="9">
        <v>245.002</v>
      </c>
      <c r="BL63" s="9">
        <v>269.676</v>
      </c>
      <c r="BM63" s="9">
        <v>408.995</v>
      </c>
      <c r="BN63" s="9">
        <v>433.326</v>
      </c>
      <c r="BO63" s="9">
        <v>466.834</v>
      </c>
      <c r="BP63" s="9">
        <v>342.964</v>
      </c>
      <c r="BQ63" s="9">
        <v>321.706</v>
      </c>
      <c r="BR63" s="9">
        <v>322.094</v>
      </c>
      <c r="BS63" s="9">
        <v>250.758</v>
      </c>
      <c r="BT63" s="9">
        <v>336.188</v>
      </c>
      <c r="BU63" s="9">
        <v>294.092</v>
      </c>
      <c r="BV63" s="9">
        <v>289.324</v>
      </c>
      <c r="BW63" s="9">
        <v>242.354</v>
      </c>
      <c r="BX63" s="9">
        <v>253.428</v>
      </c>
      <c r="BY63" s="9">
        <v>433.85</v>
      </c>
      <c r="BZ63" s="9">
        <v>520.136</v>
      </c>
      <c r="CA63" s="9">
        <v>507.452</v>
      </c>
      <c r="CB63" s="9">
        <v>400.764</v>
      </c>
      <c r="CC63" s="9">
        <v>360.202</v>
      </c>
      <c r="CD63" s="9">
        <v>280.068</v>
      </c>
      <c r="CE63" s="9">
        <v>270.222</v>
      </c>
      <c r="CF63" s="9">
        <v>342.464</v>
      </c>
      <c r="CG63" s="9">
        <v>350.852</v>
      </c>
      <c r="CH63" s="9">
        <v>321.458</v>
      </c>
      <c r="CI63" s="9">
        <v>250.793</v>
      </c>
      <c r="CJ63" s="9">
        <v>286.532</v>
      </c>
      <c r="CK63" s="9">
        <v>355.128</v>
      </c>
      <c r="CL63" s="9">
        <v>558.392</v>
      </c>
      <c r="CM63" s="9">
        <v>611.446</v>
      </c>
      <c r="CN63" s="9">
        <v>436.054</v>
      </c>
      <c r="CO63" s="9">
        <v>355.284</v>
      </c>
      <c r="CP63" s="9">
        <v>316.978</v>
      </c>
      <c r="CQ63" s="9">
        <v>296.346</v>
      </c>
      <c r="CR63" s="9">
        <v>307.184</v>
      </c>
      <c r="CS63" s="9">
        <v>323.62</v>
      </c>
      <c r="CT63" s="9">
        <v>295.824</v>
      </c>
      <c r="CU63" s="9">
        <v>278.744</v>
      </c>
      <c r="CV63" s="9">
        <v>323</v>
      </c>
      <c r="CW63" s="9">
        <v>367</v>
      </c>
      <c r="CX63" s="9">
        <v>508</v>
      </c>
      <c r="CY63" s="9">
        <v>453</v>
      </c>
      <c r="CZ63" s="9">
        <v>419</v>
      </c>
      <c r="DA63" s="9">
        <v>394</v>
      </c>
      <c r="DB63" s="9">
        <v>298</v>
      </c>
      <c r="DC63" s="9">
        <v>267</v>
      </c>
      <c r="DD63" s="9">
        <v>308</v>
      </c>
      <c r="DE63" s="9">
        <v>351</v>
      </c>
      <c r="DF63" s="9">
        <v>285</v>
      </c>
      <c r="DG63" s="9">
        <v>251</v>
      </c>
      <c r="DH63" s="9">
        <v>289.516</v>
      </c>
      <c r="DI63" s="9">
        <v>402.464</v>
      </c>
      <c r="DJ63" s="9">
        <v>509.333</v>
      </c>
      <c r="DK63" s="9">
        <v>520.494</v>
      </c>
      <c r="DL63" s="9">
        <v>465.802</v>
      </c>
      <c r="DM63" s="9">
        <v>402.296</v>
      </c>
      <c r="DN63" s="9">
        <v>296.358</v>
      </c>
      <c r="DO63" s="9">
        <v>276.746</v>
      </c>
      <c r="DP63" s="9">
        <v>276.784</v>
      </c>
      <c r="DQ63" s="9">
        <v>317.646</v>
      </c>
      <c r="DR63" s="9">
        <v>299.476</v>
      </c>
      <c r="DS63" s="9">
        <v>261.362</v>
      </c>
    </row>
    <row r="64" spans="2:123" ht="15">
      <c r="B64" s="7">
        <v>10177</v>
      </c>
      <c r="C64" s="8" t="s">
        <v>63</v>
      </c>
      <c r="D64" s="9">
        <v>8365.649</v>
      </c>
      <c r="E64" s="9">
        <v>9109.036</v>
      </c>
      <c r="F64" s="9">
        <v>12077.581</v>
      </c>
      <c r="G64" s="9">
        <v>10306.698</v>
      </c>
      <c r="H64" s="9">
        <v>8559.848</v>
      </c>
      <c r="I64" s="9">
        <v>9130.827</v>
      </c>
      <c r="J64" s="9">
        <v>7746.416</v>
      </c>
      <c r="K64" s="9">
        <v>7477.373</v>
      </c>
      <c r="L64" s="9">
        <v>6668.987</v>
      </c>
      <c r="M64" s="9">
        <v>7255.209</v>
      </c>
      <c r="N64" s="9">
        <v>7201.267</v>
      </c>
      <c r="O64" s="9">
        <v>7091.266</v>
      </c>
      <c r="P64" s="9">
        <v>7982.554</v>
      </c>
      <c r="Q64" s="9">
        <v>9398.448</v>
      </c>
      <c r="R64" s="9">
        <v>10924.94</v>
      </c>
      <c r="S64" s="9">
        <v>11609.017</v>
      </c>
      <c r="T64" s="9">
        <v>10431.366</v>
      </c>
      <c r="U64" s="9">
        <v>10091.329</v>
      </c>
      <c r="V64" s="9">
        <v>8955.135</v>
      </c>
      <c r="W64" s="9">
        <v>7760.948</v>
      </c>
      <c r="X64" s="9">
        <v>6720.487</v>
      </c>
      <c r="Y64" s="9">
        <v>6785.33</v>
      </c>
      <c r="Z64" s="9">
        <v>7364.942</v>
      </c>
      <c r="AA64" s="9">
        <v>7017.46</v>
      </c>
      <c r="AB64" s="9">
        <v>8585</v>
      </c>
      <c r="AC64" s="9">
        <v>10585</v>
      </c>
      <c r="AD64" s="9">
        <v>11824</v>
      </c>
      <c r="AE64" s="9">
        <v>12131</v>
      </c>
      <c r="AF64" s="9">
        <v>10745</v>
      </c>
      <c r="AG64" s="9">
        <v>10327</v>
      </c>
      <c r="AH64" s="9">
        <v>8463</v>
      </c>
      <c r="AI64" s="9">
        <v>8155</v>
      </c>
      <c r="AJ64" s="9">
        <v>7611</v>
      </c>
      <c r="AK64" s="9">
        <v>6930</v>
      </c>
      <c r="AL64" s="9">
        <v>7540</v>
      </c>
      <c r="AM64" s="9">
        <v>6575</v>
      </c>
      <c r="AN64" s="9">
        <v>8051</v>
      </c>
      <c r="AO64" s="9">
        <v>9130</v>
      </c>
      <c r="AP64" s="9">
        <v>10528</v>
      </c>
      <c r="AQ64" s="9">
        <v>12167</v>
      </c>
      <c r="AR64" s="9">
        <v>9925</v>
      </c>
      <c r="AS64" s="9">
        <v>9620</v>
      </c>
      <c r="AT64" s="9">
        <v>8913</v>
      </c>
      <c r="AU64" s="9">
        <v>7865</v>
      </c>
      <c r="AV64" s="9">
        <v>7001</v>
      </c>
      <c r="AW64" s="9">
        <v>7607</v>
      </c>
      <c r="AX64" s="9">
        <v>7588</v>
      </c>
      <c r="AY64" s="9">
        <v>7155</v>
      </c>
      <c r="AZ64" s="9">
        <v>8903.411</v>
      </c>
      <c r="BA64" s="9">
        <v>10185.551</v>
      </c>
      <c r="BB64" s="9">
        <v>12361.426</v>
      </c>
      <c r="BC64" s="9">
        <v>11770.572</v>
      </c>
      <c r="BD64" s="9">
        <v>11089.777</v>
      </c>
      <c r="BE64" s="9">
        <v>9731.678</v>
      </c>
      <c r="BF64" s="9">
        <v>8194.894</v>
      </c>
      <c r="BG64" s="9">
        <v>7779.565</v>
      </c>
      <c r="BH64" s="9">
        <v>7068.526</v>
      </c>
      <c r="BI64" s="9">
        <v>7870.171</v>
      </c>
      <c r="BJ64" s="9">
        <v>7543.355</v>
      </c>
      <c r="BK64" s="9">
        <v>6966.719</v>
      </c>
      <c r="BL64" s="9">
        <v>8302.395</v>
      </c>
      <c r="BM64" s="9">
        <v>10185.551</v>
      </c>
      <c r="BN64" s="9">
        <v>11668.083</v>
      </c>
      <c r="BO64" s="9">
        <v>11328.93</v>
      </c>
      <c r="BP64" s="9">
        <v>9477.245</v>
      </c>
      <c r="BQ64" s="9">
        <v>9228.337</v>
      </c>
      <c r="BR64" s="9">
        <v>9096.841</v>
      </c>
      <c r="BS64" s="9">
        <v>8147.421</v>
      </c>
      <c r="BT64" s="9">
        <v>7368.764</v>
      </c>
      <c r="BU64" s="9">
        <v>7759.737</v>
      </c>
      <c r="BV64" s="9">
        <v>7524.761</v>
      </c>
      <c r="BW64" s="9">
        <v>7204.182</v>
      </c>
      <c r="BX64" s="9">
        <v>8089.105857</v>
      </c>
      <c r="BY64" s="9">
        <v>9807.049322</v>
      </c>
      <c r="BZ64" s="9">
        <v>10976.881140000001</v>
      </c>
      <c r="CA64" s="9">
        <v>11642.774028000002</v>
      </c>
      <c r="CB64" s="9">
        <v>9854.585142000002</v>
      </c>
      <c r="CC64" s="9">
        <v>9459.099136</v>
      </c>
      <c r="CD64" s="9">
        <v>7643.634483</v>
      </c>
      <c r="CE64" s="9">
        <v>7029.246715</v>
      </c>
      <c r="CF64" s="9">
        <v>7206.818019</v>
      </c>
      <c r="CG64" s="9">
        <v>7461.172143</v>
      </c>
      <c r="CH64" s="9">
        <v>7660.659246</v>
      </c>
      <c r="CI64" s="9">
        <v>7308.35512</v>
      </c>
      <c r="CJ64" s="9">
        <v>8395.315844</v>
      </c>
      <c r="CK64" s="9">
        <v>8811.026821000001</v>
      </c>
      <c r="CL64" s="9">
        <v>12607.407919</v>
      </c>
      <c r="CM64" s="9">
        <v>12905.577504</v>
      </c>
      <c r="CN64" s="9">
        <v>10542.836387</v>
      </c>
      <c r="CO64" s="9">
        <v>9868.560186</v>
      </c>
      <c r="CP64" s="9">
        <v>8251.519452999999</v>
      </c>
      <c r="CQ64" s="9">
        <v>6838.0574019999995</v>
      </c>
      <c r="CR64" s="9">
        <v>6224.11744</v>
      </c>
      <c r="CS64" s="9">
        <v>6524.610753999999</v>
      </c>
      <c r="CT64" s="9">
        <v>5765.747073959001</v>
      </c>
      <c r="CU64" s="9">
        <v>4899.180031999999</v>
      </c>
      <c r="CV64" s="9">
        <v>5746</v>
      </c>
      <c r="CW64" s="9">
        <v>6588</v>
      </c>
      <c r="CX64" s="9">
        <v>8686</v>
      </c>
      <c r="CY64" s="9">
        <v>7988</v>
      </c>
      <c r="CZ64" s="9">
        <v>7572</v>
      </c>
      <c r="DA64" s="9">
        <v>6836</v>
      </c>
      <c r="DB64" s="9">
        <v>5697</v>
      </c>
      <c r="DC64" s="9">
        <v>4555</v>
      </c>
      <c r="DD64" s="9">
        <v>4448</v>
      </c>
      <c r="DE64" s="9">
        <v>5042</v>
      </c>
      <c r="DF64" s="9">
        <v>4886</v>
      </c>
      <c r="DG64" s="9">
        <v>4759</v>
      </c>
      <c r="DH64" s="9">
        <v>5639.813</v>
      </c>
      <c r="DI64" s="9">
        <v>6701.936</v>
      </c>
      <c r="DJ64" s="9">
        <v>8003.34</v>
      </c>
      <c r="DK64" s="9">
        <v>8151.084</v>
      </c>
      <c r="DL64" s="9">
        <v>8164.968</v>
      </c>
      <c r="DM64" s="9">
        <v>7050.317</v>
      </c>
      <c r="DN64" s="9">
        <v>5188.643</v>
      </c>
      <c r="DO64" s="9">
        <v>4577.129</v>
      </c>
      <c r="DP64" s="9">
        <v>4397.319</v>
      </c>
      <c r="DQ64" s="9">
        <v>4764.369</v>
      </c>
      <c r="DR64" s="9">
        <v>4704.225</v>
      </c>
      <c r="DS64" s="9">
        <v>4507.557</v>
      </c>
    </row>
    <row r="65" spans="2:123" ht="15">
      <c r="B65" s="7">
        <v>10179</v>
      </c>
      <c r="C65" s="8" t="s">
        <v>64</v>
      </c>
      <c r="D65" s="9">
        <v>118075.461</v>
      </c>
      <c r="E65" s="9">
        <v>120939.832</v>
      </c>
      <c r="F65" s="9">
        <v>158262.527</v>
      </c>
      <c r="G65" s="9">
        <v>145722.462</v>
      </c>
      <c r="H65" s="9">
        <v>123285.278</v>
      </c>
      <c r="I65" s="9">
        <v>125930.328</v>
      </c>
      <c r="J65" s="9">
        <v>114266.944</v>
      </c>
      <c r="K65" s="9">
        <v>111260.031</v>
      </c>
      <c r="L65" s="9">
        <v>103701.893</v>
      </c>
      <c r="M65" s="9">
        <v>106879.691</v>
      </c>
      <c r="N65" s="9">
        <v>105971.506</v>
      </c>
      <c r="O65" s="9">
        <v>95744.978</v>
      </c>
      <c r="P65" s="9">
        <v>105907.507</v>
      </c>
      <c r="Q65" s="9">
        <v>134299.088</v>
      </c>
      <c r="R65" s="9">
        <v>151689.305</v>
      </c>
      <c r="S65" s="9">
        <v>157394.042</v>
      </c>
      <c r="T65" s="9">
        <v>146347.817</v>
      </c>
      <c r="U65" s="9">
        <v>134940.696</v>
      </c>
      <c r="V65" s="9">
        <v>120209.049</v>
      </c>
      <c r="W65" s="9">
        <v>105535.959</v>
      </c>
      <c r="X65" s="9">
        <v>96747.238</v>
      </c>
      <c r="Y65" s="9">
        <v>102168.757</v>
      </c>
      <c r="Z65" s="9">
        <v>106163.731</v>
      </c>
      <c r="AA65" s="9">
        <v>94141.17</v>
      </c>
      <c r="AB65" s="9">
        <v>108385</v>
      </c>
      <c r="AC65" s="9">
        <v>131549</v>
      </c>
      <c r="AD65" s="9">
        <v>144817</v>
      </c>
      <c r="AE65" s="9">
        <v>149308</v>
      </c>
      <c r="AF65" s="9">
        <v>137787</v>
      </c>
      <c r="AG65" s="9">
        <v>131909</v>
      </c>
      <c r="AH65" s="9">
        <v>110358</v>
      </c>
      <c r="AI65" s="9">
        <v>109896</v>
      </c>
      <c r="AJ65" s="9">
        <v>101276</v>
      </c>
      <c r="AK65" s="9">
        <v>114015</v>
      </c>
      <c r="AL65" s="9">
        <v>111126</v>
      </c>
      <c r="AM65" s="9">
        <v>98769</v>
      </c>
      <c r="AN65" s="9">
        <v>118456</v>
      </c>
      <c r="AO65" s="9">
        <v>126540</v>
      </c>
      <c r="AP65" s="9">
        <v>143150</v>
      </c>
      <c r="AQ65" s="9">
        <v>158650</v>
      </c>
      <c r="AR65" s="9">
        <v>130843</v>
      </c>
      <c r="AS65" s="9">
        <v>134417</v>
      </c>
      <c r="AT65" s="9">
        <v>120035</v>
      </c>
      <c r="AU65" s="9">
        <v>108386</v>
      </c>
      <c r="AV65" s="9">
        <v>103742</v>
      </c>
      <c r="AW65" s="9">
        <v>119732</v>
      </c>
      <c r="AX65" s="9">
        <v>112193</v>
      </c>
      <c r="AY65" s="9">
        <v>102240</v>
      </c>
      <c r="AZ65" s="9">
        <v>120307.307</v>
      </c>
      <c r="BA65" s="9">
        <v>137368.517</v>
      </c>
      <c r="BB65" s="9">
        <v>165621.569</v>
      </c>
      <c r="BC65" s="9">
        <v>158603.407</v>
      </c>
      <c r="BD65" s="9">
        <v>158287.359</v>
      </c>
      <c r="BE65" s="9">
        <v>146809.017</v>
      </c>
      <c r="BF65" s="9">
        <v>119600.029</v>
      </c>
      <c r="BG65" s="9">
        <v>106935.866</v>
      </c>
      <c r="BH65" s="9">
        <v>92396.8</v>
      </c>
      <c r="BI65" s="9">
        <v>113755.71</v>
      </c>
      <c r="BJ65" s="9">
        <v>114087.454</v>
      </c>
      <c r="BK65" s="9">
        <v>106620.01</v>
      </c>
      <c r="BL65" s="9">
        <v>112564.009</v>
      </c>
      <c r="BM65" s="9">
        <v>144735.767</v>
      </c>
      <c r="BN65" s="9">
        <v>160422.904</v>
      </c>
      <c r="BO65" s="9">
        <v>164169.888</v>
      </c>
      <c r="BP65" s="9">
        <v>134783.978</v>
      </c>
      <c r="BQ65" s="9">
        <v>136039.595</v>
      </c>
      <c r="BR65" s="9">
        <v>116015.12</v>
      </c>
      <c r="BS65" s="9">
        <v>109570.314</v>
      </c>
      <c r="BT65" s="9">
        <v>113533.834</v>
      </c>
      <c r="BU65" s="9">
        <v>119801.041</v>
      </c>
      <c r="BV65" s="9">
        <v>114481.564</v>
      </c>
      <c r="BW65" s="9">
        <v>107067.911</v>
      </c>
      <c r="BX65" s="9">
        <v>111582.19212450001</v>
      </c>
      <c r="BY65" s="9">
        <v>140342.04184819202</v>
      </c>
      <c r="BZ65" s="9">
        <v>157563.147141483</v>
      </c>
      <c r="CA65" s="9">
        <v>161443.441998213</v>
      </c>
      <c r="CB65" s="9">
        <v>138333.833613497</v>
      </c>
      <c r="CC65" s="9">
        <v>136480.305649048</v>
      </c>
      <c r="CD65" s="9">
        <v>110471.66089548799</v>
      </c>
      <c r="CE65" s="9">
        <v>109742.589328821</v>
      </c>
      <c r="CF65" s="9">
        <v>111266.496263807</v>
      </c>
      <c r="CG65" s="9">
        <v>117449.926828437</v>
      </c>
      <c r="CH65" s="9">
        <v>119427.224616624</v>
      </c>
      <c r="CI65" s="9">
        <v>108173.799289088</v>
      </c>
      <c r="CJ65" s="9">
        <v>123029.432701521</v>
      </c>
      <c r="CK65" s="9">
        <v>128936.10936891701</v>
      </c>
      <c r="CL65" s="9">
        <v>178263.01301826</v>
      </c>
      <c r="CM65" s="9">
        <v>188717.640353338</v>
      </c>
      <c r="CN65" s="9">
        <v>154942.12954912498</v>
      </c>
      <c r="CO65" s="9">
        <v>144481.112018406</v>
      </c>
      <c r="CP65" s="9">
        <v>125402.27143253399</v>
      </c>
      <c r="CQ65" s="9">
        <v>114893.126211664</v>
      </c>
      <c r="CR65" s="9">
        <v>108388.396786563</v>
      </c>
      <c r="CS65" s="9">
        <v>128408.22695169701</v>
      </c>
      <c r="CT65" s="9">
        <v>121954.871361737</v>
      </c>
      <c r="CU65" s="9">
        <v>106978.063894747</v>
      </c>
      <c r="CV65" s="9">
        <v>122592</v>
      </c>
      <c r="CW65" s="9">
        <v>142491</v>
      </c>
      <c r="CX65" s="9">
        <v>168591</v>
      </c>
      <c r="CY65" s="9">
        <v>163879</v>
      </c>
      <c r="CZ65" s="9">
        <v>155613</v>
      </c>
      <c r="DA65" s="9">
        <v>147555</v>
      </c>
      <c r="DB65" s="9">
        <v>125613</v>
      </c>
      <c r="DC65" s="9">
        <v>106851</v>
      </c>
      <c r="DD65" s="9">
        <v>106096</v>
      </c>
      <c r="DE65" s="9">
        <v>123667</v>
      </c>
      <c r="DF65" s="9">
        <v>118156</v>
      </c>
      <c r="DG65" s="9">
        <v>108179</v>
      </c>
      <c r="DH65" s="9">
        <v>125545.212</v>
      </c>
      <c r="DI65" s="9">
        <v>140754.941</v>
      </c>
      <c r="DJ65" s="9">
        <v>160662.974</v>
      </c>
      <c r="DK65" s="9">
        <v>164036.913</v>
      </c>
      <c r="DL65" s="9">
        <v>172203.487</v>
      </c>
      <c r="DM65" s="9">
        <v>157522.585</v>
      </c>
      <c r="DN65" s="9">
        <v>125377.693</v>
      </c>
      <c r="DO65" s="9">
        <v>112916.419</v>
      </c>
      <c r="DP65" s="9">
        <v>109067.247</v>
      </c>
      <c r="DQ65" s="9">
        <v>113927.466</v>
      </c>
      <c r="DR65" s="9">
        <v>113275.48</v>
      </c>
      <c r="DS65" s="9">
        <v>107075.673</v>
      </c>
    </row>
    <row r="66" spans="2:123" ht="15">
      <c r="B66" s="7">
        <v>10183</v>
      </c>
      <c r="C66" s="8" t="s">
        <v>65</v>
      </c>
      <c r="D66" s="9">
        <v>75061.229</v>
      </c>
      <c r="E66" s="9">
        <v>70168.025</v>
      </c>
      <c r="F66" s="9">
        <v>92590.902</v>
      </c>
      <c r="G66" s="9">
        <v>78974.557</v>
      </c>
      <c r="H66" s="9">
        <v>66409.044</v>
      </c>
      <c r="I66" s="9">
        <v>70154.779</v>
      </c>
      <c r="J66" s="9">
        <v>73824.838</v>
      </c>
      <c r="K66" s="9">
        <v>76794.712</v>
      </c>
      <c r="L66" s="9">
        <v>84729.834</v>
      </c>
      <c r="M66" s="9">
        <v>107904.685</v>
      </c>
      <c r="N66" s="9">
        <v>106894.732</v>
      </c>
      <c r="O66" s="9">
        <v>82585.168</v>
      </c>
      <c r="P66" s="9">
        <v>78002.019</v>
      </c>
      <c r="Q66" s="9">
        <v>77135.309</v>
      </c>
      <c r="R66" s="9">
        <v>84954.593</v>
      </c>
      <c r="S66" s="9">
        <v>86136.214</v>
      </c>
      <c r="T66" s="9">
        <v>75357.108</v>
      </c>
      <c r="U66" s="9">
        <v>74024.032</v>
      </c>
      <c r="V66" s="9">
        <v>73666.14</v>
      </c>
      <c r="W66" s="9">
        <v>73183.216</v>
      </c>
      <c r="X66" s="9">
        <v>89302.611</v>
      </c>
      <c r="Y66" s="9">
        <v>100286.465</v>
      </c>
      <c r="Z66" s="9">
        <v>112569.902</v>
      </c>
      <c r="AA66" s="9">
        <v>94850.264</v>
      </c>
      <c r="AB66" s="9">
        <v>79701.644</v>
      </c>
      <c r="AC66" s="9">
        <v>76784.928</v>
      </c>
      <c r="AD66" s="9">
        <v>89178.505</v>
      </c>
      <c r="AE66" s="9">
        <v>86497.583</v>
      </c>
      <c r="AF66" s="9">
        <v>74651.947</v>
      </c>
      <c r="AG66" s="9">
        <v>72991.74</v>
      </c>
      <c r="AH66" s="9">
        <v>69825.984</v>
      </c>
      <c r="AI66" s="9">
        <v>80716.468</v>
      </c>
      <c r="AJ66" s="9">
        <v>87549.201</v>
      </c>
      <c r="AK66" s="9">
        <v>109443.517</v>
      </c>
      <c r="AL66" s="9">
        <v>115216.465</v>
      </c>
      <c r="AM66" s="9">
        <v>88457.851</v>
      </c>
      <c r="AN66" s="9">
        <v>81412</v>
      </c>
      <c r="AO66" s="9">
        <v>73937</v>
      </c>
      <c r="AP66" s="9">
        <v>81101</v>
      </c>
      <c r="AQ66" s="9">
        <v>90183</v>
      </c>
      <c r="AR66" s="9">
        <v>71390</v>
      </c>
      <c r="AS66" s="9">
        <v>72708</v>
      </c>
      <c r="AT66" s="9">
        <v>72496</v>
      </c>
      <c r="AU66" s="9">
        <v>84292</v>
      </c>
      <c r="AV66" s="9">
        <v>95453</v>
      </c>
      <c r="AW66" s="9">
        <v>119133</v>
      </c>
      <c r="AX66" s="9">
        <v>115132</v>
      </c>
      <c r="AY66" s="9">
        <v>88927</v>
      </c>
      <c r="AZ66" s="9">
        <v>80795</v>
      </c>
      <c r="BA66" s="9">
        <v>78365</v>
      </c>
      <c r="BB66" s="9">
        <v>96535</v>
      </c>
      <c r="BC66" s="9">
        <v>87250</v>
      </c>
      <c r="BD66" s="9">
        <v>77994</v>
      </c>
      <c r="BE66" s="9">
        <v>73232</v>
      </c>
      <c r="BF66" s="9">
        <v>72425</v>
      </c>
      <c r="BG66" s="9">
        <v>86938</v>
      </c>
      <c r="BH66" s="9">
        <v>99039</v>
      </c>
      <c r="BI66" s="9">
        <v>119652</v>
      </c>
      <c r="BJ66" s="9">
        <v>117655</v>
      </c>
      <c r="BK66" s="9">
        <v>92470</v>
      </c>
      <c r="BL66" s="9">
        <v>82083.116</v>
      </c>
      <c r="BM66" s="9">
        <v>80260.845</v>
      </c>
      <c r="BN66" s="9">
        <v>85528.826</v>
      </c>
      <c r="BO66" s="9">
        <v>88864.609</v>
      </c>
      <c r="BP66" s="9">
        <v>68023.672</v>
      </c>
      <c r="BQ66" s="9">
        <v>72181.116</v>
      </c>
      <c r="BR66" s="9">
        <v>79395.718</v>
      </c>
      <c r="BS66" s="9">
        <v>87284.95</v>
      </c>
      <c r="BT66" s="9">
        <v>112843.367</v>
      </c>
      <c r="BU66" s="9">
        <v>123397.274</v>
      </c>
      <c r="BV66" s="9">
        <v>113923.979</v>
      </c>
      <c r="BW66" s="9">
        <v>88057.505</v>
      </c>
      <c r="BX66" s="9">
        <v>82982.09375</v>
      </c>
      <c r="BY66" s="9">
        <v>79876.7265625</v>
      </c>
      <c r="BZ66" s="9">
        <v>87151.8046875</v>
      </c>
      <c r="CA66" s="9">
        <v>89615.03125</v>
      </c>
      <c r="CB66" s="9">
        <v>71346.046875</v>
      </c>
      <c r="CC66" s="9">
        <v>67225.234375</v>
      </c>
      <c r="CD66" s="9">
        <v>71797.140625</v>
      </c>
      <c r="CE66" s="9">
        <v>85220.40625</v>
      </c>
      <c r="CF66" s="9">
        <v>99758.6796875</v>
      </c>
      <c r="CG66" s="9">
        <v>111212.4609375</v>
      </c>
      <c r="CH66" s="9">
        <v>115868.375</v>
      </c>
      <c r="CI66" s="9">
        <v>86559.3359375</v>
      </c>
      <c r="CJ66" s="9">
        <v>77112.012</v>
      </c>
      <c r="CK66" s="9">
        <v>70930.141</v>
      </c>
      <c r="CL66" s="9">
        <v>94391.058</v>
      </c>
      <c r="CM66" s="9">
        <v>108563.737</v>
      </c>
      <c r="CN66" s="9">
        <v>83353.678</v>
      </c>
      <c r="CO66" s="9">
        <v>71940.84</v>
      </c>
      <c r="CP66" s="9">
        <v>67135.08</v>
      </c>
      <c r="CQ66" s="9">
        <v>85199.847</v>
      </c>
      <c r="CR66" s="9">
        <v>103173.695</v>
      </c>
      <c r="CS66" s="9">
        <v>122061.635</v>
      </c>
      <c r="CT66" s="9">
        <v>117897.754</v>
      </c>
      <c r="CU66" s="9">
        <v>89092.772</v>
      </c>
      <c r="CV66" s="9">
        <v>79620.254</v>
      </c>
      <c r="CW66" s="9">
        <v>76825.449</v>
      </c>
      <c r="CX66" s="9">
        <v>91081.75</v>
      </c>
      <c r="CY66" s="9">
        <v>83934.727</v>
      </c>
      <c r="CZ66" s="9">
        <v>73469.504</v>
      </c>
      <c r="DA66" s="9">
        <v>74147.439</v>
      </c>
      <c r="DB66" s="9">
        <v>71988.93</v>
      </c>
      <c r="DC66" s="9">
        <v>90128.374</v>
      </c>
      <c r="DD66" s="9">
        <v>102500.278</v>
      </c>
      <c r="DE66" s="9">
        <v>124340.376</v>
      </c>
      <c r="DF66" s="9">
        <v>117424.598</v>
      </c>
      <c r="DG66" s="9">
        <v>91293.59</v>
      </c>
      <c r="DH66" s="9">
        <v>84032.085</v>
      </c>
      <c r="DI66" s="9">
        <v>81059.554</v>
      </c>
      <c r="DJ66" s="9">
        <v>88040.161</v>
      </c>
      <c r="DK66" s="9">
        <v>88356.901</v>
      </c>
      <c r="DL66" s="9">
        <v>91059.097</v>
      </c>
      <c r="DM66" s="9">
        <v>83323.632</v>
      </c>
      <c r="DN66" s="9">
        <v>71672.296</v>
      </c>
      <c r="DO66" s="9">
        <v>87828.609</v>
      </c>
      <c r="DP66" s="9">
        <v>108255.148</v>
      </c>
      <c r="DQ66" s="9">
        <v>117031.865</v>
      </c>
      <c r="DR66" s="9">
        <v>121729.031</v>
      </c>
      <c r="DS66" s="9">
        <v>94587.943</v>
      </c>
    </row>
    <row r="67" spans="2:123" ht="15">
      <c r="B67" s="7">
        <v>10186</v>
      </c>
      <c r="C67" s="8" t="s">
        <v>66</v>
      </c>
      <c r="D67" s="9">
        <v>15357.1</v>
      </c>
      <c r="E67" s="9">
        <v>15084.6</v>
      </c>
      <c r="F67" s="9">
        <v>19760.25</v>
      </c>
      <c r="G67" s="9">
        <v>17716.65</v>
      </c>
      <c r="H67" s="9">
        <v>15236.9</v>
      </c>
      <c r="I67" s="9">
        <v>15034.3</v>
      </c>
      <c r="J67" s="9">
        <v>13841.4</v>
      </c>
      <c r="K67" s="9">
        <v>14163.85</v>
      </c>
      <c r="L67" s="9">
        <v>13275.05</v>
      </c>
      <c r="M67" s="9">
        <v>14256.25</v>
      </c>
      <c r="N67" s="9">
        <v>13789.65</v>
      </c>
      <c r="O67" s="9">
        <v>13700</v>
      </c>
      <c r="P67" s="9">
        <v>13911.8</v>
      </c>
      <c r="Q67" s="9">
        <v>16941.45</v>
      </c>
      <c r="R67" s="9">
        <v>18385.85</v>
      </c>
      <c r="S67" s="9">
        <v>19392</v>
      </c>
      <c r="T67" s="9">
        <v>17697.2</v>
      </c>
      <c r="U67" s="9">
        <v>17394.15</v>
      </c>
      <c r="V67" s="9">
        <v>15046.75</v>
      </c>
      <c r="W67" s="9">
        <v>14166.15</v>
      </c>
      <c r="X67" s="9">
        <v>12937.75</v>
      </c>
      <c r="Y67" s="9">
        <v>14554.8</v>
      </c>
      <c r="Z67" s="9">
        <v>13864.65</v>
      </c>
      <c r="AA67" s="9">
        <v>13218.45</v>
      </c>
      <c r="AB67" s="9">
        <v>14211</v>
      </c>
      <c r="AC67" s="9">
        <v>16114</v>
      </c>
      <c r="AD67" s="9">
        <v>17610</v>
      </c>
      <c r="AE67" s="9">
        <v>18608</v>
      </c>
      <c r="AF67" s="9">
        <v>16448</v>
      </c>
      <c r="AG67" s="9">
        <v>16462</v>
      </c>
      <c r="AH67" s="9">
        <v>13894</v>
      </c>
      <c r="AI67" s="9">
        <v>14339</v>
      </c>
      <c r="AJ67" s="9">
        <v>13791</v>
      </c>
      <c r="AK67" s="9">
        <v>14941</v>
      </c>
      <c r="AL67" s="9">
        <v>14365</v>
      </c>
      <c r="AM67" s="9">
        <v>13135</v>
      </c>
      <c r="AN67" s="9">
        <v>14783</v>
      </c>
      <c r="AO67" s="9">
        <v>15532</v>
      </c>
      <c r="AP67" s="9">
        <v>18473</v>
      </c>
      <c r="AQ67" s="9">
        <v>18577</v>
      </c>
      <c r="AR67" s="9">
        <v>15591</v>
      </c>
      <c r="AS67" s="9">
        <v>16561</v>
      </c>
      <c r="AT67" s="9">
        <v>14757</v>
      </c>
      <c r="AU67" s="9">
        <v>13127</v>
      </c>
      <c r="AV67" s="9">
        <v>13391</v>
      </c>
      <c r="AW67" s="9">
        <v>14972</v>
      </c>
      <c r="AX67" s="9">
        <v>14107</v>
      </c>
      <c r="AY67" s="9">
        <v>13483</v>
      </c>
      <c r="AZ67" s="9">
        <v>14820.15</v>
      </c>
      <c r="BA67" s="9">
        <v>16230.95</v>
      </c>
      <c r="BB67" s="9">
        <v>19676.45</v>
      </c>
      <c r="BC67" s="9">
        <v>18072.55</v>
      </c>
      <c r="BD67" s="9">
        <v>17742.15</v>
      </c>
      <c r="BE67" s="9">
        <v>18142.2</v>
      </c>
      <c r="BF67" s="9">
        <v>14756.05</v>
      </c>
      <c r="BG67" s="9">
        <v>14047.65</v>
      </c>
      <c r="BH67" s="9">
        <v>13518.45</v>
      </c>
      <c r="BI67" s="9">
        <v>15057.1</v>
      </c>
      <c r="BJ67" s="9">
        <v>14045.1</v>
      </c>
      <c r="BK67" s="9">
        <v>14079.7</v>
      </c>
      <c r="BL67" s="9">
        <v>13655.65</v>
      </c>
      <c r="BM67" s="9">
        <v>16999.95</v>
      </c>
      <c r="BN67" s="9">
        <v>18038.7</v>
      </c>
      <c r="BO67" s="9">
        <v>18327.4</v>
      </c>
      <c r="BP67" s="9">
        <v>15537.6</v>
      </c>
      <c r="BQ67" s="9">
        <v>15654.85</v>
      </c>
      <c r="BR67" s="9">
        <v>13934</v>
      </c>
      <c r="BS67" s="9">
        <v>14456.7</v>
      </c>
      <c r="BT67" s="9">
        <v>14166</v>
      </c>
      <c r="BU67" s="9">
        <v>14813.15</v>
      </c>
      <c r="BV67" s="9">
        <v>14171.85</v>
      </c>
      <c r="BW67" s="9">
        <v>13631.55</v>
      </c>
      <c r="BX67" s="9">
        <v>13444.15</v>
      </c>
      <c r="BY67" s="9">
        <v>16049.8</v>
      </c>
      <c r="BZ67" s="9">
        <v>18329.5</v>
      </c>
      <c r="CA67" s="9">
        <v>18185.2</v>
      </c>
      <c r="CB67" s="9">
        <v>15017.15</v>
      </c>
      <c r="CC67" s="9">
        <v>15731.15</v>
      </c>
      <c r="CD67" s="9">
        <v>13489.2</v>
      </c>
      <c r="CE67" s="9">
        <v>13749.5</v>
      </c>
      <c r="CF67" s="9">
        <v>13977.1</v>
      </c>
      <c r="CG67" s="9">
        <v>14453.5</v>
      </c>
      <c r="CH67" s="9">
        <v>13976.6</v>
      </c>
      <c r="CI67" s="9">
        <v>14113.9</v>
      </c>
      <c r="CJ67" s="9">
        <v>14596.7</v>
      </c>
      <c r="CK67" s="9">
        <v>14456.1</v>
      </c>
      <c r="CL67" s="9">
        <v>20419.55</v>
      </c>
      <c r="CM67" s="9">
        <v>19736.75</v>
      </c>
      <c r="CN67" s="9">
        <v>16583.25</v>
      </c>
      <c r="CO67" s="9">
        <v>17051.35</v>
      </c>
      <c r="CP67" s="9">
        <v>14757</v>
      </c>
      <c r="CQ67" s="9">
        <v>13646</v>
      </c>
      <c r="CR67" s="9">
        <v>13584.1</v>
      </c>
      <c r="CS67" s="9">
        <v>16064.8</v>
      </c>
      <c r="CT67" s="9">
        <v>14501.15</v>
      </c>
      <c r="CU67" s="9">
        <v>13675.55</v>
      </c>
      <c r="CV67" s="9">
        <v>14485</v>
      </c>
      <c r="CW67" s="9">
        <v>16352</v>
      </c>
      <c r="CX67" s="9">
        <v>18688</v>
      </c>
      <c r="CY67" s="9">
        <v>18432</v>
      </c>
      <c r="CZ67" s="9">
        <v>18018</v>
      </c>
      <c r="DA67" s="9">
        <v>17112</v>
      </c>
      <c r="DB67" s="9">
        <v>14817</v>
      </c>
      <c r="DC67" s="9">
        <v>12902</v>
      </c>
      <c r="DD67" s="9">
        <v>13606</v>
      </c>
      <c r="DE67" s="9">
        <v>15078</v>
      </c>
      <c r="DF67" s="9">
        <v>14072</v>
      </c>
      <c r="DG67" s="9">
        <v>13967</v>
      </c>
      <c r="DH67" s="9">
        <v>14722.85</v>
      </c>
      <c r="DI67" s="9">
        <v>15542.15</v>
      </c>
      <c r="DJ67" s="9">
        <v>17414.45</v>
      </c>
      <c r="DK67" s="9">
        <v>17549.55</v>
      </c>
      <c r="DL67" s="9">
        <v>19542.75</v>
      </c>
      <c r="DM67" s="9">
        <v>17644.8</v>
      </c>
      <c r="DN67" s="9">
        <v>14456.35</v>
      </c>
      <c r="DO67" s="9">
        <v>14393.4</v>
      </c>
      <c r="DP67" s="9">
        <v>13483.25</v>
      </c>
      <c r="DQ67" s="9">
        <v>14576.8</v>
      </c>
      <c r="DR67" s="9">
        <v>14217.6</v>
      </c>
      <c r="DS67" s="9">
        <v>13758.2</v>
      </c>
    </row>
    <row r="68" spans="2:123" ht="15">
      <c r="B68" s="7">
        <v>10190</v>
      </c>
      <c r="C68" s="8" t="s">
        <v>67</v>
      </c>
      <c r="D68" s="9">
        <v>3366.388</v>
      </c>
      <c r="E68" s="9">
        <v>4407.81</v>
      </c>
      <c r="F68" s="9">
        <v>6829.792</v>
      </c>
      <c r="G68" s="9">
        <v>5460.265</v>
      </c>
      <c r="H68" s="9">
        <v>4247.815</v>
      </c>
      <c r="I68" s="9">
        <v>3968.101</v>
      </c>
      <c r="J68" s="9">
        <v>3108.67</v>
      </c>
      <c r="K68" s="9">
        <v>2742.769</v>
      </c>
      <c r="L68" s="9">
        <v>2346.04</v>
      </c>
      <c r="M68" s="9">
        <v>3031.371</v>
      </c>
      <c r="N68" s="9">
        <v>2976.763</v>
      </c>
      <c r="O68" s="9">
        <v>2331.277</v>
      </c>
      <c r="P68" s="9">
        <v>3071.651</v>
      </c>
      <c r="Q68" s="9">
        <v>5263.102</v>
      </c>
      <c r="R68" s="9">
        <v>6389.57</v>
      </c>
      <c r="S68" s="9">
        <v>6682.248</v>
      </c>
      <c r="T68" s="9">
        <v>5840.603</v>
      </c>
      <c r="U68" s="9">
        <v>4780.666</v>
      </c>
      <c r="V68" s="9">
        <v>3772.681</v>
      </c>
      <c r="W68" s="9">
        <v>2880.069</v>
      </c>
      <c r="X68" s="9">
        <v>2524.189</v>
      </c>
      <c r="Y68" s="9">
        <v>3009.072</v>
      </c>
      <c r="Z68" s="9">
        <v>3214.062</v>
      </c>
      <c r="AA68" s="9">
        <v>2654.69</v>
      </c>
      <c r="AB68" s="9">
        <v>3218</v>
      </c>
      <c r="AC68" s="9">
        <v>5040</v>
      </c>
      <c r="AD68" s="9">
        <v>5325</v>
      </c>
      <c r="AE68" s="9">
        <v>6724</v>
      </c>
      <c r="AF68" s="9">
        <v>5502</v>
      </c>
      <c r="AG68" s="9">
        <v>4769</v>
      </c>
      <c r="AH68" s="9">
        <v>3235</v>
      </c>
      <c r="AI68" s="9">
        <v>2827</v>
      </c>
      <c r="AJ68" s="9">
        <v>2538</v>
      </c>
      <c r="AK68" s="9">
        <v>3330</v>
      </c>
      <c r="AL68" s="9">
        <v>3349</v>
      </c>
      <c r="AM68" s="9">
        <v>2595</v>
      </c>
      <c r="AN68" s="9">
        <v>3261</v>
      </c>
      <c r="AO68" s="9">
        <v>4439</v>
      </c>
      <c r="AP68" s="9">
        <v>5786</v>
      </c>
      <c r="AQ68" s="9">
        <v>6901</v>
      </c>
      <c r="AR68" s="9">
        <v>5085</v>
      </c>
      <c r="AS68" s="9">
        <v>4280</v>
      </c>
      <c r="AT68" s="9">
        <v>3174</v>
      </c>
      <c r="AU68" s="9">
        <v>2817</v>
      </c>
      <c r="AV68" s="9">
        <v>2641</v>
      </c>
      <c r="AW68" s="9">
        <v>3598</v>
      </c>
      <c r="AX68" s="9">
        <v>3274</v>
      </c>
      <c r="AY68" s="9">
        <v>2703</v>
      </c>
      <c r="AZ68" s="9">
        <v>3310.049</v>
      </c>
      <c r="BA68" s="9">
        <v>4952.77</v>
      </c>
      <c r="BB68" s="9">
        <v>7205.188</v>
      </c>
      <c r="BC68" s="9">
        <v>6222.333</v>
      </c>
      <c r="BD68" s="9">
        <v>5937.956</v>
      </c>
      <c r="BE68" s="9">
        <v>4531.714</v>
      </c>
      <c r="BF68" s="9">
        <v>3092.789</v>
      </c>
      <c r="BG68" s="9">
        <v>2637.398</v>
      </c>
      <c r="BH68" s="9">
        <v>2626.649</v>
      </c>
      <c r="BI68" s="9">
        <v>3571.195</v>
      </c>
      <c r="BJ68" s="9">
        <v>3256.85</v>
      </c>
      <c r="BK68" s="9">
        <v>2417.99</v>
      </c>
      <c r="BL68" s="9">
        <v>2818.451</v>
      </c>
      <c r="BM68" s="9">
        <v>5014.412</v>
      </c>
      <c r="BN68" s="9">
        <v>5852.304</v>
      </c>
      <c r="BO68" s="9">
        <v>6072.068</v>
      </c>
      <c r="BP68" s="9">
        <v>4182.974</v>
      </c>
      <c r="BQ68" s="9">
        <v>3718.866</v>
      </c>
      <c r="BR68" s="9">
        <v>3063.097</v>
      </c>
      <c r="BS68" s="9">
        <v>2625.694</v>
      </c>
      <c r="BT68" s="9">
        <v>2984.231</v>
      </c>
      <c r="BU68" s="9">
        <v>3468.416</v>
      </c>
      <c r="BV68" s="9">
        <v>3143.35</v>
      </c>
      <c r="BW68" s="9">
        <v>2424.207</v>
      </c>
      <c r="BX68" s="9">
        <v>2694.3854</v>
      </c>
      <c r="BY68" s="9">
        <v>4670.19384</v>
      </c>
      <c r="BZ68" s="9">
        <v>5913.5508</v>
      </c>
      <c r="CA68" s="9">
        <v>6173.34768</v>
      </c>
      <c r="CB68" s="9">
        <v>4704.17656</v>
      </c>
      <c r="CC68" s="9">
        <v>3915.699</v>
      </c>
      <c r="CD68" s="9">
        <v>2580.1072799999997</v>
      </c>
      <c r="CE68" s="9">
        <v>2492.22244</v>
      </c>
      <c r="CF68" s="9">
        <v>2680.16412</v>
      </c>
      <c r="CG68" s="9">
        <v>2989.41664</v>
      </c>
      <c r="CH68" s="9">
        <v>3140.18744</v>
      </c>
      <c r="CI68" s="9">
        <v>2390.13716</v>
      </c>
      <c r="CJ68" s="9">
        <v>3006.6403999999998</v>
      </c>
      <c r="CK68" s="9">
        <v>3657.47088</v>
      </c>
      <c r="CL68" s="9">
        <v>6936.36224</v>
      </c>
      <c r="CM68" s="9">
        <v>7594.48064</v>
      </c>
      <c r="CN68" s="9">
        <v>5857.33076</v>
      </c>
      <c r="CO68" s="9">
        <v>4588.2098399999995</v>
      </c>
      <c r="CP68" s="9">
        <v>3214.1009599999998</v>
      </c>
      <c r="CQ68" s="9">
        <v>2669.49364</v>
      </c>
      <c r="CR68" s="9">
        <v>2556.1713999999997</v>
      </c>
      <c r="CS68" s="9">
        <v>3390.77504</v>
      </c>
      <c r="CT68" s="9">
        <v>3206.0597599999996</v>
      </c>
      <c r="CU68" s="9">
        <v>2505.6402799999996</v>
      </c>
      <c r="CV68" s="9">
        <v>3123</v>
      </c>
      <c r="CW68" s="9">
        <v>4483</v>
      </c>
      <c r="CX68" s="9">
        <v>6449</v>
      </c>
      <c r="CY68" s="9">
        <v>5981</v>
      </c>
      <c r="CZ68" s="9">
        <v>5362</v>
      </c>
      <c r="DA68" s="9">
        <v>4511</v>
      </c>
      <c r="DB68" s="9">
        <v>3234</v>
      </c>
      <c r="DC68" s="9">
        <v>2604</v>
      </c>
      <c r="DD68" s="9">
        <v>2542</v>
      </c>
      <c r="DE68" s="9">
        <v>3380</v>
      </c>
      <c r="DF68" s="9">
        <v>3089</v>
      </c>
      <c r="DG68" s="9">
        <v>2425</v>
      </c>
      <c r="DH68" s="9">
        <v>3081.937</v>
      </c>
      <c r="DI68" s="9">
        <v>4555.459</v>
      </c>
      <c r="DJ68" s="9">
        <v>5667.481</v>
      </c>
      <c r="DK68" s="9">
        <v>5869.946</v>
      </c>
      <c r="DL68" s="9">
        <v>6342.651</v>
      </c>
      <c r="DM68" s="9">
        <v>5309.052</v>
      </c>
      <c r="DN68" s="9">
        <v>2955.88</v>
      </c>
      <c r="DO68" s="9">
        <v>2493.762</v>
      </c>
      <c r="DP68" s="9">
        <v>2619.059</v>
      </c>
      <c r="DQ68" s="9">
        <v>3058.771</v>
      </c>
      <c r="DR68" s="9">
        <v>3105.788</v>
      </c>
      <c r="DS68" s="9">
        <v>2490.189</v>
      </c>
    </row>
    <row r="69" spans="2:123" ht="15">
      <c r="B69" s="7">
        <v>10191</v>
      </c>
      <c r="C69" s="8" t="s">
        <v>68</v>
      </c>
      <c r="D69" s="9">
        <v>87367.832</v>
      </c>
      <c r="E69" s="9">
        <v>98124.497</v>
      </c>
      <c r="F69" s="9">
        <v>128066.377</v>
      </c>
      <c r="G69" s="9">
        <v>106662.067</v>
      </c>
      <c r="H69" s="9">
        <v>92959.366</v>
      </c>
      <c r="I69" s="9">
        <v>99572.117</v>
      </c>
      <c r="J69" s="9">
        <v>91569.156</v>
      </c>
      <c r="K69" s="9">
        <v>85835.695</v>
      </c>
      <c r="L69" s="9">
        <v>76216.287</v>
      </c>
      <c r="M69" s="9">
        <v>76129.318</v>
      </c>
      <c r="N69" s="9">
        <v>75185.853</v>
      </c>
      <c r="O69" s="9">
        <v>73219.646</v>
      </c>
      <c r="P69" s="9">
        <v>84361.84</v>
      </c>
      <c r="Q69" s="9">
        <v>106413.11</v>
      </c>
      <c r="R69" s="9">
        <v>114230.755</v>
      </c>
      <c r="S69" s="9">
        <v>115278.115</v>
      </c>
      <c r="T69" s="9">
        <v>108404.003</v>
      </c>
      <c r="U69" s="9">
        <v>108020.533</v>
      </c>
      <c r="V69" s="9">
        <v>94775.522</v>
      </c>
      <c r="W69" s="9">
        <v>94282.173</v>
      </c>
      <c r="X69" s="9">
        <v>79581.692</v>
      </c>
      <c r="Y69" s="9">
        <v>81293.94</v>
      </c>
      <c r="Z69" s="9">
        <v>81449.569</v>
      </c>
      <c r="AA69" s="9">
        <v>81287.149</v>
      </c>
      <c r="AB69" s="9">
        <v>93597.854</v>
      </c>
      <c r="AC69" s="9">
        <v>110770.516</v>
      </c>
      <c r="AD69" s="9">
        <v>132490.717</v>
      </c>
      <c r="AE69" s="9">
        <v>128841.232</v>
      </c>
      <c r="AF69" s="9">
        <v>110595.372</v>
      </c>
      <c r="AG69" s="9">
        <v>119788.375</v>
      </c>
      <c r="AH69" s="9">
        <v>95913.052</v>
      </c>
      <c r="AI69" s="9">
        <v>89540.18</v>
      </c>
      <c r="AJ69" s="9">
        <v>83287.593</v>
      </c>
      <c r="AK69" s="9">
        <v>82628.61</v>
      </c>
      <c r="AL69" s="9">
        <v>82982.477</v>
      </c>
      <c r="AM69" s="9">
        <v>82893.912</v>
      </c>
      <c r="AN69" s="9">
        <v>101769</v>
      </c>
      <c r="AO69" s="9">
        <v>112442</v>
      </c>
      <c r="AP69" s="9">
        <v>128376</v>
      </c>
      <c r="AQ69" s="9">
        <v>136543</v>
      </c>
      <c r="AR69" s="9">
        <v>110676</v>
      </c>
      <c r="AS69" s="9">
        <v>109577</v>
      </c>
      <c r="AT69" s="9">
        <v>96750</v>
      </c>
      <c r="AU69" s="9">
        <v>86589</v>
      </c>
      <c r="AV69" s="9">
        <v>74153</v>
      </c>
      <c r="AW69" s="9">
        <v>81227</v>
      </c>
      <c r="AX69" s="9">
        <v>81126</v>
      </c>
      <c r="AY69" s="9">
        <v>81312</v>
      </c>
      <c r="AZ69" s="9">
        <v>94469</v>
      </c>
      <c r="BA69" s="9">
        <v>104568</v>
      </c>
      <c r="BB69" s="9">
        <v>129471</v>
      </c>
      <c r="BC69" s="9">
        <v>115454</v>
      </c>
      <c r="BD69" s="9">
        <v>109501</v>
      </c>
      <c r="BE69" s="9">
        <v>102873</v>
      </c>
      <c r="BF69" s="9">
        <v>92676</v>
      </c>
      <c r="BG69" s="9">
        <v>82919</v>
      </c>
      <c r="BH69" s="9">
        <v>73637</v>
      </c>
      <c r="BI69" s="9">
        <v>79576</v>
      </c>
      <c r="BJ69" s="9">
        <v>79721</v>
      </c>
      <c r="BK69" s="9">
        <v>76279</v>
      </c>
      <c r="BL69" s="9">
        <v>85335.434</v>
      </c>
      <c r="BM69" s="9">
        <v>105395.528</v>
      </c>
      <c r="BN69" s="9">
        <v>113920.64</v>
      </c>
      <c r="BO69" s="9">
        <v>111195.939</v>
      </c>
      <c r="BP69" s="9">
        <v>91671.227</v>
      </c>
      <c r="BQ69" s="9">
        <v>98664.406</v>
      </c>
      <c r="BR69" s="9">
        <v>92896.475</v>
      </c>
      <c r="BS69" s="9">
        <v>85518.798</v>
      </c>
      <c r="BT69" s="9">
        <v>78288.911</v>
      </c>
      <c r="BU69" s="9">
        <v>79908.969</v>
      </c>
      <c r="BV69" s="9">
        <v>76731.938</v>
      </c>
      <c r="BW69" s="9">
        <v>78009.619</v>
      </c>
      <c r="BX69" s="9">
        <v>86941.453125</v>
      </c>
      <c r="BY69" s="9">
        <v>108577.8046875</v>
      </c>
      <c r="BZ69" s="9">
        <v>120207.265625</v>
      </c>
      <c r="CA69" s="9">
        <v>116413.203125</v>
      </c>
      <c r="CB69" s="9">
        <v>100406.3984375</v>
      </c>
      <c r="CC69" s="9">
        <v>104747.546875</v>
      </c>
      <c r="CD69" s="9">
        <v>85741.484375</v>
      </c>
      <c r="CE69" s="9">
        <v>81760.453125</v>
      </c>
      <c r="CF69" s="9">
        <v>79178.25</v>
      </c>
      <c r="CG69" s="9">
        <v>80309.7421875</v>
      </c>
      <c r="CH69" s="9">
        <v>77800</v>
      </c>
      <c r="CI69" s="9">
        <v>79130.546875</v>
      </c>
      <c r="CJ69" s="9">
        <v>91734.1</v>
      </c>
      <c r="CK69" s="9">
        <v>97247.69</v>
      </c>
      <c r="CL69" s="9">
        <v>131604.987</v>
      </c>
      <c r="CM69" s="9">
        <v>131478.952</v>
      </c>
      <c r="CN69" s="9">
        <v>110950.015</v>
      </c>
      <c r="CO69" s="9">
        <v>114158.679</v>
      </c>
      <c r="CP69" s="9">
        <v>96709.684</v>
      </c>
      <c r="CQ69" s="9">
        <v>88873.473</v>
      </c>
      <c r="CR69" s="9">
        <v>81224.567</v>
      </c>
      <c r="CS69" s="9">
        <v>80580.023</v>
      </c>
      <c r="CT69" s="9">
        <v>82819.108</v>
      </c>
      <c r="CU69" s="9">
        <v>76641.891</v>
      </c>
      <c r="CV69" s="9">
        <v>94420.172495239</v>
      </c>
      <c r="CW69" s="9">
        <v>108672.85699269401</v>
      </c>
      <c r="CX69" s="9">
        <v>125046.920106536</v>
      </c>
      <c r="CY69" s="9">
        <v>116760.78816761801</v>
      </c>
      <c r="CZ69" s="9">
        <v>112001.74897222701</v>
      </c>
      <c r="DA69" s="9">
        <v>112679.084816572</v>
      </c>
      <c r="DB69" s="9">
        <v>97483.26831525</v>
      </c>
      <c r="DC69" s="9">
        <v>86232.289987718</v>
      </c>
      <c r="DD69" s="9">
        <v>80824.808501025</v>
      </c>
      <c r="DE69" s="9">
        <v>82130.533657369</v>
      </c>
      <c r="DF69" s="9">
        <v>82763.671151944</v>
      </c>
      <c r="DG69" s="9">
        <v>77207.99244397301</v>
      </c>
      <c r="DH69" s="9">
        <v>94143.238</v>
      </c>
      <c r="DI69" s="9">
        <v>101729.126</v>
      </c>
      <c r="DJ69" s="9">
        <v>118380.542</v>
      </c>
      <c r="DK69" s="9">
        <v>118951.396</v>
      </c>
      <c r="DL69" s="9">
        <v>119845.635</v>
      </c>
      <c r="DM69" s="9">
        <v>109806.299</v>
      </c>
      <c r="DN69" s="9">
        <v>92527.074</v>
      </c>
      <c r="DO69" s="9">
        <v>85105.987</v>
      </c>
      <c r="DP69" s="9">
        <v>79344.488</v>
      </c>
      <c r="DQ69" s="9">
        <v>80739.752</v>
      </c>
      <c r="DR69" s="9">
        <v>81143.682</v>
      </c>
      <c r="DS69" s="9">
        <v>76137.507</v>
      </c>
    </row>
    <row r="70" spans="2:123" ht="15">
      <c r="B70" s="7">
        <v>10197</v>
      </c>
      <c r="C70" s="8" t="s">
        <v>69</v>
      </c>
      <c r="D70" s="9">
        <v>6829.348</v>
      </c>
      <c r="E70" s="9">
        <v>6052.274</v>
      </c>
      <c r="F70" s="9">
        <v>8073.288</v>
      </c>
      <c r="G70" s="9">
        <v>6817.088</v>
      </c>
      <c r="H70" s="9">
        <v>5594.222</v>
      </c>
      <c r="I70" s="9">
        <v>6305.23</v>
      </c>
      <c r="J70" s="9">
        <v>9765.154</v>
      </c>
      <c r="K70" s="9">
        <v>21359.138</v>
      </c>
      <c r="L70" s="9">
        <v>22391.696</v>
      </c>
      <c r="M70" s="9">
        <v>34338.124</v>
      </c>
      <c r="N70" s="9">
        <v>32974.334</v>
      </c>
      <c r="O70" s="9">
        <v>20082.44</v>
      </c>
      <c r="P70" s="9">
        <v>6684.316</v>
      </c>
      <c r="Q70" s="9">
        <v>6671.228</v>
      </c>
      <c r="R70" s="9">
        <v>7083.014</v>
      </c>
      <c r="S70" s="9">
        <v>7389.816</v>
      </c>
      <c r="T70" s="9">
        <v>6163.34</v>
      </c>
      <c r="U70" s="9">
        <v>6021.81</v>
      </c>
      <c r="V70" s="9">
        <v>6988.314</v>
      </c>
      <c r="W70" s="9">
        <v>17263.2</v>
      </c>
      <c r="X70" s="9">
        <v>21384.062</v>
      </c>
      <c r="Y70" s="9">
        <v>34144.32</v>
      </c>
      <c r="Z70" s="9">
        <v>33230.152</v>
      </c>
      <c r="AA70" s="9">
        <v>23769.698</v>
      </c>
      <c r="AB70" s="9">
        <v>7582</v>
      </c>
      <c r="AC70" s="9">
        <v>6742</v>
      </c>
      <c r="AD70" s="9">
        <v>7337</v>
      </c>
      <c r="AE70" s="9">
        <v>6893</v>
      </c>
      <c r="AF70" s="9">
        <v>6057</v>
      </c>
      <c r="AG70" s="9">
        <v>6430</v>
      </c>
      <c r="AH70" s="9">
        <v>15686</v>
      </c>
      <c r="AI70" s="9">
        <v>32188</v>
      </c>
      <c r="AJ70" s="9">
        <v>31812</v>
      </c>
      <c r="AK70" s="9">
        <v>38379</v>
      </c>
      <c r="AL70" s="9">
        <v>35406</v>
      </c>
      <c r="AM70" s="9">
        <v>25845</v>
      </c>
      <c r="AN70" s="9">
        <v>9281</v>
      </c>
      <c r="AO70" s="9">
        <v>6134</v>
      </c>
      <c r="AP70" s="9">
        <v>6984</v>
      </c>
      <c r="AQ70" s="9">
        <v>8738</v>
      </c>
      <c r="AR70" s="9">
        <v>5995</v>
      </c>
      <c r="AS70" s="9">
        <v>6658</v>
      </c>
      <c r="AT70" s="9">
        <v>18436</v>
      </c>
      <c r="AU70" s="9">
        <v>34300</v>
      </c>
      <c r="AV70" s="9">
        <v>30803</v>
      </c>
      <c r="AW70" s="9">
        <v>37989</v>
      </c>
      <c r="AX70" s="9">
        <v>37127</v>
      </c>
      <c r="AY70" s="9">
        <v>20295</v>
      </c>
      <c r="AZ70" s="9">
        <v>9621.4</v>
      </c>
      <c r="BA70" s="9">
        <v>5868.912</v>
      </c>
      <c r="BB70" s="9">
        <v>8289.678</v>
      </c>
      <c r="BC70" s="9">
        <v>6858.584</v>
      </c>
      <c r="BD70" s="9">
        <v>5812.586</v>
      </c>
      <c r="BE70" s="9">
        <v>6898.448</v>
      </c>
      <c r="BF70" s="9">
        <v>16736.37</v>
      </c>
      <c r="BG70" s="9">
        <v>36558.198</v>
      </c>
      <c r="BH70" s="9">
        <v>34359.644</v>
      </c>
      <c r="BI70" s="9">
        <v>38444.198</v>
      </c>
      <c r="BJ70" s="9">
        <v>34375.912</v>
      </c>
      <c r="BK70" s="9">
        <v>26660.688</v>
      </c>
      <c r="BL70" s="9">
        <v>10340.938</v>
      </c>
      <c r="BM70" s="9">
        <v>6871.37</v>
      </c>
      <c r="BN70" s="9">
        <v>6781.706</v>
      </c>
      <c r="BO70" s="9">
        <v>6742.454</v>
      </c>
      <c r="BP70" s="9">
        <v>5148.322</v>
      </c>
      <c r="BQ70" s="9">
        <v>7875.124</v>
      </c>
      <c r="BR70" s="9">
        <v>20553.846</v>
      </c>
      <c r="BS70" s="9">
        <v>30526.64</v>
      </c>
      <c r="BT70" s="9">
        <v>32760.898</v>
      </c>
      <c r="BU70" s="9">
        <v>35847.918</v>
      </c>
      <c r="BV70" s="9">
        <v>39263.583</v>
      </c>
      <c r="BW70" s="9">
        <v>24794.992</v>
      </c>
      <c r="BX70" s="9">
        <v>11213.59</v>
      </c>
      <c r="BY70" s="9">
        <v>6471.26</v>
      </c>
      <c r="BZ70" s="9">
        <v>7619.202</v>
      </c>
      <c r="CA70" s="9">
        <v>7654.53</v>
      </c>
      <c r="CB70" s="9">
        <v>5700.698</v>
      </c>
      <c r="CC70" s="9">
        <v>5885.234</v>
      </c>
      <c r="CD70" s="9">
        <v>16507.698</v>
      </c>
      <c r="CE70" s="9">
        <v>29943.716</v>
      </c>
      <c r="CF70" s="9">
        <v>35500.792</v>
      </c>
      <c r="CG70" s="9">
        <v>41422.392</v>
      </c>
      <c r="CH70" s="9">
        <v>40216.816</v>
      </c>
      <c r="CI70" s="9">
        <v>25386.582</v>
      </c>
      <c r="CJ70" s="9">
        <v>8013.964</v>
      </c>
      <c r="CK70" s="9">
        <v>5511.466</v>
      </c>
      <c r="CL70" s="9">
        <v>7812.1447867609995</v>
      </c>
      <c r="CM70" s="9">
        <v>8572.320702051</v>
      </c>
      <c r="CN70" s="9">
        <v>6054.4758216</v>
      </c>
      <c r="CO70" s="9">
        <v>5295.69599152</v>
      </c>
      <c r="CP70" s="9">
        <v>6707.41323016</v>
      </c>
      <c r="CQ70" s="9">
        <v>30960.59001312</v>
      </c>
      <c r="CR70" s="9">
        <v>30475.318202399998</v>
      </c>
      <c r="CS70" s="9">
        <v>43147.7357008</v>
      </c>
      <c r="CT70" s="9">
        <v>40698.985728</v>
      </c>
      <c r="CU70" s="9">
        <v>23895.85058088</v>
      </c>
      <c r="CV70" s="9">
        <v>8272</v>
      </c>
      <c r="CW70" s="9">
        <v>5435</v>
      </c>
      <c r="CX70" s="9">
        <v>7285</v>
      </c>
      <c r="CY70" s="9">
        <v>6173</v>
      </c>
      <c r="CZ70" s="9">
        <v>5894</v>
      </c>
      <c r="DA70" s="9">
        <v>6407</v>
      </c>
      <c r="DB70" s="9">
        <v>14301</v>
      </c>
      <c r="DC70" s="9">
        <v>34133</v>
      </c>
      <c r="DD70" s="9">
        <v>34187</v>
      </c>
      <c r="DE70" s="9">
        <v>43835</v>
      </c>
      <c r="DF70" s="9">
        <v>42806</v>
      </c>
      <c r="DG70" s="9">
        <v>26889</v>
      </c>
      <c r="DH70" s="9">
        <v>9777.076</v>
      </c>
      <c r="DI70" s="9">
        <v>6492.416</v>
      </c>
      <c r="DJ70" s="9">
        <v>7556.066</v>
      </c>
      <c r="DK70" s="9">
        <v>6978.02</v>
      </c>
      <c r="DL70" s="9">
        <v>6532.589</v>
      </c>
      <c r="DM70" s="9">
        <v>6028.649</v>
      </c>
      <c r="DN70" s="9">
        <v>8523.06</v>
      </c>
      <c r="DO70" s="9">
        <v>26787.376</v>
      </c>
      <c r="DP70" s="9">
        <v>27637.949</v>
      </c>
      <c r="DQ70" s="9">
        <v>43130.634</v>
      </c>
      <c r="DR70" s="9">
        <v>41545.949</v>
      </c>
      <c r="DS70" s="9">
        <v>21996.436</v>
      </c>
    </row>
    <row r="71" spans="2:123" ht="15">
      <c r="B71" s="7">
        <v>10202</v>
      </c>
      <c r="C71" s="8" t="s">
        <v>70</v>
      </c>
      <c r="D71" s="9">
        <v>10980.650999343996</v>
      </c>
      <c r="E71" s="9">
        <v>11095.153000144994</v>
      </c>
      <c r="F71" s="9">
        <v>13442.284999775999</v>
      </c>
      <c r="G71" s="9">
        <v>11350.184002080005</v>
      </c>
      <c r="H71" s="9">
        <v>9429.423999744004</v>
      </c>
      <c r="I71" s="9">
        <v>9432.609192857997</v>
      </c>
      <c r="J71" s="9">
        <v>8237.817</v>
      </c>
      <c r="K71" s="9">
        <v>7107.054</v>
      </c>
      <c r="L71" s="9">
        <v>6393.082</v>
      </c>
      <c r="M71" s="9">
        <v>6959.675</v>
      </c>
      <c r="N71" s="9">
        <v>8036.215</v>
      </c>
      <c r="O71" s="9">
        <v>9899.053</v>
      </c>
      <c r="P71" s="9">
        <v>10644.386</v>
      </c>
      <c r="Q71" s="9">
        <v>11491.671</v>
      </c>
      <c r="R71" s="9">
        <v>12629.186</v>
      </c>
      <c r="S71" s="9">
        <v>11625.381</v>
      </c>
      <c r="T71" s="9">
        <v>10226.785</v>
      </c>
      <c r="U71" s="9">
        <v>10263.859</v>
      </c>
      <c r="V71" s="9">
        <v>8646.336</v>
      </c>
      <c r="W71" s="9">
        <v>7325.203</v>
      </c>
      <c r="X71" s="9">
        <v>6500.73</v>
      </c>
      <c r="Y71" s="9">
        <v>6823.026</v>
      </c>
      <c r="Z71" s="9">
        <v>7463.788</v>
      </c>
      <c r="AA71" s="9">
        <v>9677.538</v>
      </c>
      <c r="AB71" s="9">
        <v>10816</v>
      </c>
      <c r="AC71" s="9">
        <v>11684</v>
      </c>
      <c r="AD71" s="9">
        <v>12955</v>
      </c>
      <c r="AE71" s="9">
        <v>11900</v>
      </c>
      <c r="AF71" s="9">
        <v>10615</v>
      </c>
      <c r="AG71" s="9">
        <v>10258</v>
      </c>
      <c r="AH71" s="9">
        <v>8179</v>
      </c>
      <c r="AI71" s="9">
        <v>7089</v>
      </c>
      <c r="AJ71" s="9">
        <v>6456</v>
      </c>
      <c r="AK71" s="9">
        <v>7080</v>
      </c>
      <c r="AL71" s="9">
        <v>8601</v>
      </c>
      <c r="AM71" s="9">
        <v>10112</v>
      </c>
      <c r="AN71" s="9">
        <v>10898</v>
      </c>
      <c r="AO71" s="9">
        <v>11061</v>
      </c>
      <c r="AP71" s="9">
        <v>11969</v>
      </c>
      <c r="AQ71" s="9">
        <v>12782</v>
      </c>
      <c r="AR71" s="9">
        <v>9769</v>
      </c>
      <c r="AS71" s="9">
        <v>9373</v>
      </c>
      <c r="AT71" s="9">
        <v>7990</v>
      </c>
      <c r="AU71" s="9">
        <v>7190</v>
      </c>
      <c r="AV71" s="9">
        <v>6565</v>
      </c>
      <c r="AW71" s="9">
        <v>7474</v>
      </c>
      <c r="AX71" s="9">
        <v>9989</v>
      </c>
      <c r="AY71" s="9">
        <v>10843</v>
      </c>
      <c r="AZ71" s="9">
        <v>11208.062</v>
      </c>
      <c r="BA71" s="9">
        <v>11901.28</v>
      </c>
      <c r="BB71" s="9">
        <v>13485.496</v>
      </c>
      <c r="BC71" s="9">
        <v>12490.183</v>
      </c>
      <c r="BD71" s="9">
        <v>11325.095</v>
      </c>
      <c r="BE71" s="9">
        <v>10032.417</v>
      </c>
      <c r="BF71" s="9">
        <v>8127.98</v>
      </c>
      <c r="BG71" s="9">
        <v>6816.916</v>
      </c>
      <c r="BH71" s="9">
        <v>6691.971</v>
      </c>
      <c r="BI71" s="9">
        <v>7803.966</v>
      </c>
      <c r="BJ71" s="9">
        <v>10461.486</v>
      </c>
      <c r="BK71" s="9">
        <v>10939.189</v>
      </c>
      <c r="BL71" s="9">
        <v>10678.466</v>
      </c>
      <c r="BM71" s="9">
        <v>12247.044</v>
      </c>
      <c r="BN71" s="9">
        <v>12762.149</v>
      </c>
      <c r="BO71" s="9">
        <v>12129.01</v>
      </c>
      <c r="BP71" s="9">
        <v>9431.423</v>
      </c>
      <c r="BQ71" s="9">
        <v>9170.916</v>
      </c>
      <c r="BR71" s="9">
        <v>8362.535</v>
      </c>
      <c r="BS71" s="9">
        <v>7297.261</v>
      </c>
      <c r="BT71" s="9">
        <v>7747.258</v>
      </c>
      <c r="BU71" s="9">
        <v>8361.362</v>
      </c>
      <c r="BV71" s="9">
        <v>11096.66</v>
      </c>
      <c r="BW71" s="9">
        <v>10990.71</v>
      </c>
      <c r="BX71" s="9">
        <v>10482.444126047001</v>
      </c>
      <c r="BY71" s="9">
        <v>11816.664985256999</v>
      </c>
      <c r="BZ71" s="9">
        <v>13170.937691222001</v>
      </c>
      <c r="CA71" s="9">
        <v>12965.919065133</v>
      </c>
      <c r="CB71" s="9">
        <v>10314.651039315</v>
      </c>
      <c r="CC71" s="9">
        <v>9749.016021992</v>
      </c>
      <c r="CD71" s="9">
        <v>7425.722311667</v>
      </c>
      <c r="CE71" s="9">
        <v>7097.585566957</v>
      </c>
      <c r="CF71" s="9">
        <v>7016.16580376</v>
      </c>
      <c r="CG71" s="9">
        <v>7755.103539667</v>
      </c>
      <c r="CH71" s="9">
        <v>11613.327078288</v>
      </c>
      <c r="CI71" s="9">
        <v>10441.073604681</v>
      </c>
      <c r="CJ71" s="9">
        <v>10795.286120106</v>
      </c>
      <c r="CK71" s="9">
        <v>10786.337393641</v>
      </c>
      <c r="CL71" s="9">
        <v>13861.729516628999</v>
      </c>
      <c r="CM71" s="9">
        <v>15054.848954674</v>
      </c>
      <c r="CN71" s="9">
        <v>11810.728265696</v>
      </c>
      <c r="CO71" s="9">
        <v>10644.139903529</v>
      </c>
      <c r="CP71" s="9">
        <v>8987.408074294</v>
      </c>
      <c r="CQ71" s="9">
        <v>7552.260608259</v>
      </c>
      <c r="CR71" s="9">
        <v>7103.070199568</v>
      </c>
      <c r="CS71" s="9">
        <v>7473.898007201</v>
      </c>
      <c r="CT71" s="9">
        <v>9755.366304073</v>
      </c>
      <c r="CU71" s="9">
        <v>10766.921895406</v>
      </c>
      <c r="CV71" s="9">
        <v>11525</v>
      </c>
      <c r="CW71" s="9">
        <v>11912</v>
      </c>
      <c r="CX71" s="9">
        <v>13485</v>
      </c>
      <c r="CY71" s="9">
        <v>12466</v>
      </c>
      <c r="CZ71" s="9">
        <v>10823</v>
      </c>
      <c r="DA71" s="9">
        <v>10890</v>
      </c>
      <c r="DB71" s="9">
        <v>8912</v>
      </c>
      <c r="DC71" s="9">
        <v>7476</v>
      </c>
      <c r="DD71" s="9">
        <v>7271</v>
      </c>
      <c r="DE71" s="9">
        <v>8052</v>
      </c>
      <c r="DF71" s="9">
        <v>10890</v>
      </c>
      <c r="DG71" s="9">
        <v>10928</v>
      </c>
      <c r="DH71" s="9">
        <v>10978.727</v>
      </c>
      <c r="DI71" s="9">
        <v>11897.012</v>
      </c>
      <c r="DJ71" s="9">
        <v>13213.189</v>
      </c>
      <c r="DK71" s="9">
        <v>13091.987</v>
      </c>
      <c r="DL71" s="9">
        <v>12396.484</v>
      </c>
      <c r="DM71" s="9">
        <v>12021.695</v>
      </c>
      <c r="DN71" s="9">
        <v>8910.783</v>
      </c>
      <c r="DO71" s="9">
        <v>7870.615</v>
      </c>
      <c r="DP71" s="9">
        <v>7409.472</v>
      </c>
      <c r="DQ71" s="9">
        <v>7729.92</v>
      </c>
      <c r="DR71" s="9">
        <v>10598.835</v>
      </c>
      <c r="DS71" s="9">
        <v>11425.341</v>
      </c>
    </row>
    <row r="72" spans="2:123" ht="15">
      <c r="B72" s="7">
        <v>10203</v>
      </c>
      <c r="C72" s="8" t="s">
        <v>71</v>
      </c>
      <c r="D72" s="9">
        <v>4378.163</v>
      </c>
      <c r="E72" s="9">
        <v>4951.749</v>
      </c>
      <c r="F72" s="9">
        <v>7140.385</v>
      </c>
      <c r="G72" s="9">
        <v>5700.534</v>
      </c>
      <c r="H72" s="9">
        <v>4661.924</v>
      </c>
      <c r="I72" s="9">
        <v>4630.35</v>
      </c>
      <c r="J72" s="9">
        <v>4066.802</v>
      </c>
      <c r="K72" s="9">
        <v>3830.343</v>
      </c>
      <c r="L72" s="9">
        <v>3284.342</v>
      </c>
      <c r="M72" s="9">
        <v>3615.9</v>
      </c>
      <c r="N72" s="9">
        <v>3591.839</v>
      </c>
      <c r="O72" s="9">
        <v>3170.562</v>
      </c>
      <c r="P72" s="9">
        <v>3900.205</v>
      </c>
      <c r="Q72" s="9">
        <v>5231.274</v>
      </c>
      <c r="R72" s="9">
        <v>6336.624</v>
      </c>
      <c r="S72" s="9">
        <v>6233.307</v>
      </c>
      <c r="T72" s="9">
        <v>5509.002</v>
      </c>
      <c r="U72" s="9">
        <v>5054.384</v>
      </c>
      <c r="V72" s="9">
        <v>4547.635</v>
      </c>
      <c r="W72" s="9">
        <v>3894.847</v>
      </c>
      <c r="X72" s="9">
        <v>3328.384</v>
      </c>
      <c r="Y72" s="9">
        <v>3517.82</v>
      </c>
      <c r="Z72" s="9">
        <v>3806.653</v>
      </c>
      <c r="AA72" s="9">
        <v>3335.334</v>
      </c>
      <c r="AB72" s="9">
        <v>3977</v>
      </c>
      <c r="AC72" s="9">
        <v>5236</v>
      </c>
      <c r="AD72" s="9">
        <v>6208</v>
      </c>
      <c r="AE72" s="9">
        <v>5974</v>
      </c>
      <c r="AF72" s="9">
        <v>5240</v>
      </c>
      <c r="AG72" s="9">
        <v>5010</v>
      </c>
      <c r="AH72" s="9">
        <v>3923</v>
      </c>
      <c r="AI72" s="9">
        <v>3709</v>
      </c>
      <c r="AJ72" s="9">
        <v>3392</v>
      </c>
      <c r="AK72" s="9">
        <v>3867</v>
      </c>
      <c r="AL72" s="9">
        <v>3913</v>
      </c>
      <c r="AM72" s="9">
        <v>3328</v>
      </c>
      <c r="AN72" s="9">
        <v>4224</v>
      </c>
      <c r="AO72" s="9">
        <v>4812</v>
      </c>
      <c r="AP72" s="9">
        <v>5952</v>
      </c>
      <c r="AQ72" s="9">
        <v>6552</v>
      </c>
      <c r="AR72" s="9">
        <v>5029</v>
      </c>
      <c r="AS72" s="9">
        <v>4847</v>
      </c>
      <c r="AT72" s="9">
        <v>4165</v>
      </c>
      <c r="AU72" s="9">
        <v>3625</v>
      </c>
      <c r="AV72" s="9">
        <v>3398</v>
      </c>
      <c r="AW72" s="9">
        <v>4218</v>
      </c>
      <c r="AX72" s="9">
        <v>3989</v>
      </c>
      <c r="AY72" s="9">
        <v>3571</v>
      </c>
      <c r="AZ72" s="9">
        <v>4313.73</v>
      </c>
      <c r="BA72" s="9">
        <v>5285.577</v>
      </c>
      <c r="BB72" s="9">
        <v>7145.933</v>
      </c>
      <c r="BC72" s="9">
        <v>6220.284</v>
      </c>
      <c r="BD72" s="9">
        <v>5866.038</v>
      </c>
      <c r="BE72" s="9">
        <v>5123.668</v>
      </c>
      <c r="BF72" s="9">
        <v>4158.876</v>
      </c>
      <c r="BG72" s="9">
        <v>3597.752</v>
      </c>
      <c r="BH72" s="9">
        <v>3335.678</v>
      </c>
      <c r="BI72" s="9">
        <v>4219.817</v>
      </c>
      <c r="BJ72" s="9">
        <v>3893.539</v>
      </c>
      <c r="BK72" s="9">
        <v>3338.288</v>
      </c>
      <c r="BL72" s="9">
        <v>3807.898</v>
      </c>
      <c r="BM72" s="9">
        <v>5640.535</v>
      </c>
      <c r="BN72" s="9">
        <v>6202.702</v>
      </c>
      <c r="BO72" s="9">
        <v>6205.425</v>
      </c>
      <c r="BP72" s="9">
        <v>4726.181</v>
      </c>
      <c r="BQ72" s="9">
        <v>4579.855</v>
      </c>
      <c r="BR72" s="9">
        <v>4147.678</v>
      </c>
      <c r="BS72" s="9">
        <v>3525.429</v>
      </c>
      <c r="BT72" s="9">
        <v>3760.096</v>
      </c>
      <c r="BU72" s="9">
        <v>4159.75</v>
      </c>
      <c r="BV72" s="9">
        <v>3992.592</v>
      </c>
      <c r="BW72" s="9">
        <v>3311.637</v>
      </c>
      <c r="BX72" s="9">
        <v>3682.709653533</v>
      </c>
      <c r="BY72" s="9">
        <v>5516.978570321</v>
      </c>
      <c r="BZ72" s="9">
        <v>6624.424312732</v>
      </c>
      <c r="CA72" s="9">
        <v>6436.141082014</v>
      </c>
      <c r="CB72" s="9">
        <v>4984.031861927</v>
      </c>
      <c r="CC72" s="9">
        <v>4883.920362391</v>
      </c>
      <c r="CD72" s="9">
        <v>3668.403942367</v>
      </c>
      <c r="CE72" s="9">
        <v>3498.74691099</v>
      </c>
      <c r="CF72" s="9">
        <v>3516.495116425</v>
      </c>
      <c r="CG72" s="9">
        <v>3835.484001068</v>
      </c>
      <c r="CH72" s="9">
        <v>3996.226915434</v>
      </c>
      <c r="CI72" s="9">
        <v>3429.0684152979998</v>
      </c>
      <c r="CJ72" s="9">
        <v>4070.6013598000004</v>
      </c>
      <c r="CK72" s="9">
        <v>4678.881873444</v>
      </c>
      <c r="CL72" s="9">
        <v>7526.120487927</v>
      </c>
      <c r="CM72" s="9">
        <v>8165.411743035</v>
      </c>
      <c r="CN72" s="9">
        <v>5782.183902647</v>
      </c>
      <c r="CO72" s="9">
        <v>5115.532617077</v>
      </c>
      <c r="CP72" s="9">
        <v>4417.1418806560005</v>
      </c>
      <c r="CQ72" s="9">
        <v>3811.5136879019997</v>
      </c>
      <c r="CR72" s="9">
        <v>3450.223976384</v>
      </c>
      <c r="CS72" s="9">
        <v>4402.354515757</v>
      </c>
      <c r="CT72" s="9">
        <v>4026.767790754</v>
      </c>
      <c r="CU72" s="9">
        <v>3664.3856167410004</v>
      </c>
      <c r="CV72" s="9">
        <v>4329</v>
      </c>
      <c r="CW72" s="9">
        <v>5284</v>
      </c>
      <c r="CX72" s="9">
        <v>7050</v>
      </c>
      <c r="CY72" s="9">
        <v>6230</v>
      </c>
      <c r="CZ72" s="9">
        <v>5817</v>
      </c>
      <c r="DA72" s="9">
        <v>5412</v>
      </c>
      <c r="DB72" s="9">
        <v>4363</v>
      </c>
      <c r="DC72" s="9">
        <v>3520</v>
      </c>
      <c r="DD72" s="9">
        <v>3342</v>
      </c>
      <c r="DE72" s="9">
        <v>4178</v>
      </c>
      <c r="DF72" s="9">
        <v>4046</v>
      </c>
      <c r="DG72" s="9">
        <v>3396</v>
      </c>
      <c r="DH72" s="9">
        <v>4263.81</v>
      </c>
      <c r="DI72" s="9">
        <v>5440.704</v>
      </c>
      <c r="DJ72" s="9">
        <v>6926.344</v>
      </c>
      <c r="DK72" s="9">
        <v>6653.466</v>
      </c>
      <c r="DL72" s="9">
        <v>6472.064</v>
      </c>
      <c r="DM72" s="9">
        <v>5980.538</v>
      </c>
      <c r="DN72" s="9">
        <v>4351.625</v>
      </c>
      <c r="DO72" s="9">
        <v>3641.429</v>
      </c>
      <c r="DP72" s="9">
        <v>3471.025</v>
      </c>
      <c r="DQ72" s="9">
        <v>3862.499</v>
      </c>
      <c r="DR72" s="9">
        <v>4007.616</v>
      </c>
      <c r="DS72" s="9">
        <v>3543.859</v>
      </c>
    </row>
    <row r="73" spans="2:123" ht="15">
      <c r="B73" s="7">
        <v>10204</v>
      </c>
      <c r="C73" s="8" t="s">
        <v>72</v>
      </c>
      <c r="D73" s="9">
        <v>57521.709</v>
      </c>
      <c r="E73" s="9">
        <v>64423.131</v>
      </c>
      <c r="F73" s="9">
        <v>81559.36</v>
      </c>
      <c r="G73" s="9">
        <v>76373.166</v>
      </c>
      <c r="H73" s="9">
        <v>67221.44</v>
      </c>
      <c r="I73" s="9">
        <v>64482.347</v>
      </c>
      <c r="J73" s="9">
        <v>56209.073</v>
      </c>
      <c r="K73" s="9">
        <v>53844.149</v>
      </c>
      <c r="L73" s="9">
        <v>49810.743</v>
      </c>
      <c r="M73" s="9">
        <v>55266.409</v>
      </c>
      <c r="N73" s="9">
        <v>54406.113</v>
      </c>
      <c r="O73" s="9">
        <v>49002.329</v>
      </c>
      <c r="P73" s="9">
        <v>53042.157</v>
      </c>
      <c r="Q73" s="9">
        <v>65352.614</v>
      </c>
      <c r="R73" s="9">
        <v>73466.375</v>
      </c>
      <c r="S73" s="9">
        <v>79174.366</v>
      </c>
      <c r="T73" s="9">
        <v>69168.038</v>
      </c>
      <c r="U73" s="9">
        <v>65854.148</v>
      </c>
      <c r="V73" s="9">
        <v>57804.314</v>
      </c>
      <c r="W73" s="9">
        <v>52829.84</v>
      </c>
      <c r="X73" s="9">
        <v>49153.394</v>
      </c>
      <c r="Y73" s="9">
        <v>56034.852</v>
      </c>
      <c r="Z73" s="9">
        <v>56081.558</v>
      </c>
      <c r="AA73" s="9">
        <v>49443.525</v>
      </c>
      <c r="AB73" s="9">
        <v>53367.913</v>
      </c>
      <c r="AC73" s="9">
        <v>64968.58</v>
      </c>
      <c r="AD73" s="9">
        <v>77200.409</v>
      </c>
      <c r="AE73" s="9">
        <v>73792.196</v>
      </c>
      <c r="AF73" s="9">
        <v>66233.653</v>
      </c>
      <c r="AG73" s="9">
        <v>61333.349</v>
      </c>
      <c r="AH73" s="9">
        <v>51962.266</v>
      </c>
      <c r="AI73" s="9">
        <v>51714.223</v>
      </c>
      <c r="AJ73" s="9">
        <v>50874.147</v>
      </c>
      <c r="AK73" s="9">
        <v>58015.495</v>
      </c>
      <c r="AL73" s="9">
        <v>57422.155</v>
      </c>
      <c r="AM73" s="9">
        <v>48586.551</v>
      </c>
      <c r="AN73" s="9">
        <v>54329</v>
      </c>
      <c r="AO73" s="9">
        <v>59533</v>
      </c>
      <c r="AP73" s="9">
        <v>71395</v>
      </c>
      <c r="AQ73" s="9">
        <v>83715</v>
      </c>
      <c r="AR73" s="9">
        <v>65822</v>
      </c>
      <c r="AS73" s="9">
        <v>63885</v>
      </c>
      <c r="AT73" s="9">
        <v>54993</v>
      </c>
      <c r="AU73" s="9">
        <v>50925</v>
      </c>
      <c r="AV73" s="9">
        <v>51183</v>
      </c>
      <c r="AW73" s="9">
        <v>59121</v>
      </c>
      <c r="AX73" s="9">
        <v>58078</v>
      </c>
      <c r="AY73" s="9">
        <v>50674</v>
      </c>
      <c r="AZ73" s="9">
        <v>55576</v>
      </c>
      <c r="BA73" s="9">
        <v>61959</v>
      </c>
      <c r="BB73" s="9">
        <v>81566</v>
      </c>
      <c r="BC73" s="9">
        <v>75690</v>
      </c>
      <c r="BD73" s="9">
        <v>65172</v>
      </c>
      <c r="BE73" s="9">
        <v>61578</v>
      </c>
      <c r="BF73" s="9">
        <v>54400</v>
      </c>
      <c r="BG73" s="9">
        <v>51574</v>
      </c>
      <c r="BH73" s="9">
        <v>49847</v>
      </c>
      <c r="BI73" s="9">
        <v>58875</v>
      </c>
      <c r="BJ73" s="9">
        <v>53757</v>
      </c>
      <c r="BK73" s="9">
        <v>49660</v>
      </c>
      <c r="BL73" s="9">
        <v>52002.31</v>
      </c>
      <c r="BM73" s="9">
        <v>64620.815</v>
      </c>
      <c r="BN73" s="9">
        <v>70747.472</v>
      </c>
      <c r="BO73" s="9">
        <v>73675.207</v>
      </c>
      <c r="BP73" s="9">
        <v>58589.654</v>
      </c>
      <c r="BQ73" s="9">
        <v>57547.397</v>
      </c>
      <c r="BR73" s="9">
        <v>52880.323</v>
      </c>
      <c r="BS73" s="9">
        <v>49618.699</v>
      </c>
      <c r="BT73" s="9">
        <v>53167.637</v>
      </c>
      <c r="BU73" s="9">
        <v>55359.673</v>
      </c>
      <c r="BV73" s="9">
        <v>54906.711</v>
      </c>
      <c r="BW73" s="9">
        <v>49447.022</v>
      </c>
      <c r="BX73" s="9">
        <v>50764.171875</v>
      </c>
      <c r="BY73" s="9">
        <v>64872.28515625</v>
      </c>
      <c r="BZ73" s="9">
        <v>76504.296875</v>
      </c>
      <c r="CA73" s="9">
        <v>75632.0859375</v>
      </c>
      <c r="CB73" s="9">
        <v>66713.2109375</v>
      </c>
      <c r="CC73" s="9">
        <v>61615.796875</v>
      </c>
      <c r="CD73" s="9">
        <v>50660.36328125</v>
      </c>
      <c r="CE73" s="9">
        <v>49373.31640625</v>
      </c>
      <c r="CF73" s="9">
        <v>52133.140625</v>
      </c>
      <c r="CG73" s="9">
        <v>55976.30078125</v>
      </c>
      <c r="CH73" s="9">
        <v>55535.65625</v>
      </c>
      <c r="CI73" s="9">
        <v>48359.69921875</v>
      </c>
      <c r="CJ73" s="9">
        <v>52047.348</v>
      </c>
      <c r="CK73" s="9">
        <v>56587.303</v>
      </c>
      <c r="CL73" s="9">
        <v>78776.506</v>
      </c>
      <c r="CM73" s="9">
        <v>81963.598</v>
      </c>
      <c r="CN73" s="9">
        <v>63961.093</v>
      </c>
      <c r="CO73" s="9">
        <v>59651.3</v>
      </c>
      <c r="CP73" s="9">
        <v>53213.367</v>
      </c>
      <c r="CQ73" s="9">
        <v>50293.215</v>
      </c>
      <c r="CR73" s="9">
        <v>50242.75</v>
      </c>
      <c r="CS73" s="9">
        <v>57651.485</v>
      </c>
      <c r="CT73" s="9">
        <v>54458.643</v>
      </c>
      <c r="CU73" s="9">
        <v>49463.878</v>
      </c>
      <c r="CV73" s="9">
        <v>53853.846</v>
      </c>
      <c r="CW73" s="9">
        <v>57737.248</v>
      </c>
      <c r="CX73" s="9">
        <v>73573.019</v>
      </c>
      <c r="CY73" s="9">
        <v>69976.967</v>
      </c>
      <c r="CZ73" s="9">
        <v>62583.606</v>
      </c>
      <c r="DA73" s="9">
        <v>62921.835</v>
      </c>
      <c r="DB73" s="9">
        <v>51982.586</v>
      </c>
      <c r="DC73" s="9">
        <v>48622.175</v>
      </c>
      <c r="DD73" s="9">
        <v>47719.417</v>
      </c>
      <c r="DE73" s="9">
        <v>57850.676</v>
      </c>
      <c r="DF73" s="9">
        <v>54352.28</v>
      </c>
      <c r="DG73" s="9">
        <v>47741.81</v>
      </c>
      <c r="DH73" s="9">
        <v>52806.809</v>
      </c>
      <c r="DI73" s="9">
        <v>62509.632</v>
      </c>
      <c r="DJ73" s="9">
        <v>74547.022</v>
      </c>
      <c r="DK73" s="9">
        <v>75937.067</v>
      </c>
      <c r="DL73" s="9">
        <v>67421.073</v>
      </c>
      <c r="DM73" s="9">
        <v>63675.271</v>
      </c>
      <c r="DN73" s="9">
        <v>52215.33</v>
      </c>
      <c r="DO73" s="9">
        <v>50994.1999</v>
      </c>
      <c r="DP73" s="9">
        <v>48594.084</v>
      </c>
      <c r="DQ73" s="9">
        <v>57163.614</v>
      </c>
      <c r="DR73" s="9">
        <v>56717.661</v>
      </c>
      <c r="DS73" s="9">
        <v>49708.774</v>
      </c>
    </row>
    <row r="74" spans="2:123" ht="15">
      <c r="B74" s="7">
        <v>10209</v>
      </c>
      <c r="C74" s="8" t="s">
        <v>73</v>
      </c>
      <c r="D74" s="9">
        <v>72166.926</v>
      </c>
      <c r="E74" s="9">
        <v>77749.739</v>
      </c>
      <c r="F74" s="9">
        <v>110225.107</v>
      </c>
      <c r="G74" s="9">
        <v>89733.353</v>
      </c>
      <c r="H74" s="9">
        <v>72914.751</v>
      </c>
      <c r="I74" s="9">
        <v>73595.993</v>
      </c>
      <c r="J74" s="9">
        <v>70111.748</v>
      </c>
      <c r="K74" s="9">
        <v>69210.925</v>
      </c>
      <c r="L74" s="9">
        <v>59924.142</v>
      </c>
      <c r="M74" s="9">
        <v>72061.538</v>
      </c>
      <c r="N74" s="9">
        <v>70029.396</v>
      </c>
      <c r="O74" s="9">
        <v>62116.192</v>
      </c>
      <c r="P74" s="9">
        <v>65307.403</v>
      </c>
      <c r="Q74" s="9">
        <v>84550.192</v>
      </c>
      <c r="R74" s="9">
        <v>100233.102</v>
      </c>
      <c r="S74" s="9">
        <v>102001.402</v>
      </c>
      <c r="T74" s="9">
        <v>90633.786</v>
      </c>
      <c r="U74" s="9">
        <v>80786.726</v>
      </c>
      <c r="V74" s="9">
        <v>73381.983</v>
      </c>
      <c r="W74" s="9">
        <v>64504.296</v>
      </c>
      <c r="X74" s="9">
        <v>62899.867</v>
      </c>
      <c r="Y74" s="9">
        <v>70505.787</v>
      </c>
      <c r="Z74" s="9">
        <v>71535.948</v>
      </c>
      <c r="AA74" s="9">
        <v>65954.401</v>
      </c>
      <c r="AB74" s="9">
        <v>67843</v>
      </c>
      <c r="AC74" s="9">
        <v>83087</v>
      </c>
      <c r="AD74" s="9">
        <v>101486</v>
      </c>
      <c r="AE74" s="9">
        <v>98666</v>
      </c>
      <c r="AF74" s="9">
        <v>85748</v>
      </c>
      <c r="AG74" s="9">
        <v>81486</v>
      </c>
      <c r="AH74" s="9">
        <v>66798</v>
      </c>
      <c r="AI74" s="9">
        <v>69961</v>
      </c>
      <c r="AJ74" s="9">
        <v>64026</v>
      </c>
      <c r="AK74" s="9">
        <v>73574</v>
      </c>
      <c r="AL74" s="9">
        <v>76216</v>
      </c>
      <c r="AM74" s="9">
        <v>66700</v>
      </c>
      <c r="AN74" s="9">
        <v>69443</v>
      </c>
      <c r="AO74" s="9">
        <v>76745</v>
      </c>
      <c r="AP74" s="9">
        <v>95277</v>
      </c>
      <c r="AQ74" s="9">
        <v>107967</v>
      </c>
      <c r="AR74" s="9">
        <v>82280</v>
      </c>
      <c r="AS74" s="9">
        <v>77729</v>
      </c>
      <c r="AT74" s="9">
        <v>70273</v>
      </c>
      <c r="AU74" s="9">
        <v>70350</v>
      </c>
      <c r="AV74" s="9">
        <v>65395</v>
      </c>
      <c r="AW74" s="9">
        <v>77100</v>
      </c>
      <c r="AX74" s="9">
        <v>73978</v>
      </c>
      <c r="AY74" s="9">
        <v>65440</v>
      </c>
      <c r="AZ74" s="9">
        <v>72215.121</v>
      </c>
      <c r="BA74" s="9">
        <v>84980.688</v>
      </c>
      <c r="BB74" s="9">
        <v>112154.517</v>
      </c>
      <c r="BC74" s="9">
        <v>101452.194</v>
      </c>
      <c r="BD74" s="9">
        <v>97942.443</v>
      </c>
      <c r="BE74" s="9">
        <v>82035.421</v>
      </c>
      <c r="BF74" s="9">
        <v>68115.534</v>
      </c>
      <c r="BG74" s="9">
        <v>68115.96</v>
      </c>
      <c r="BH74" s="9">
        <v>68989.272</v>
      </c>
      <c r="BI74" s="9">
        <v>79742.813</v>
      </c>
      <c r="BJ74" s="9">
        <v>74894.965</v>
      </c>
      <c r="BK74" s="9">
        <v>65565.963</v>
      </c>
      <c r="BL74" s="9">
        <v>64846.39</v>
      </c>
      <c r="BM74" s="9">
        <v>86930.348</v>
      </c>
      <c r="BN74" s="9">
        <v>97189.611</v>
      </c>
      <c r="BO74" s="9">
        <v>99749.155</v>
      </c>
      <c r="BP74" s="9">
        <v>74876.836</v>
      </c>
      <c r="BQ74" s="9">
        <v>71337.804</v>
      </c>
      <c r="BR74" s="9">
        <v>69992.966</v>
      </c>
      <c r="BS74" s="9">
        <v>69636.854</v>
      </c>
      <c r="BT74" s="9">
        <v>78154.802</v>
      </c>
      <c r="BU74" s="9">
        <v>81550.964</v>
      </c>
      <c r="BV74" s="9">
        <v>78493.57</v>
      </c>
      <c r="BW74" s="9">
        <v>65907.239</v>
      </c>
      <c r="BX74" s="9">
        <v>59857.018009946005</v>
      </c>
      <c r="BY74" s="9">
        <v>72893.226436835</v>
      </c>
      <c r="BZ74" s="9">
        <v>88170.529899868</v>
      </c>
      <c r="CA74" s="9">
        <v>91661.803161072</v>
      </c>
      <c r="CB74" s="9">
        <v>72448.29113279501</v>
      </c>
      <c r="CC74" s="9">
        <v>68058.485550373</v>
      </c>
      <c r="CD74" s="9">
        <v>57336.631933298</v>
      </c>
      <c r="CE74" s="9">
        <v>63528.808829951005</v>
      </c>
      <c r="CF74" s="9">
        <v>65663.00742917499</v>
      </c>
      <c r="CG74" s="9">
        <v>66902.673636899</v>
      </c>
      <c r="CH74" s="9">
        <v>70830.35925530801</v>
      </c>
      <c r="CI74" s="9">
        <v>60435.88897891</v>
      </c>
      <c r="CJ74" s="9">
        <v>62383.442698426</v>
      </c>
      <c r="CK74" s="9">
        <v>65476.997582445</v>
      </c>
      <c r="CL74" s="9">
        <v>107286.99967254301</v>
      </c>
      <c r="CM74" s="9">
        <v>114891.623447743</v>
      </c>
      <c r="CN74" s="9">
        <v>86457.750375729</v>
      </c>
      <c r="CO74" s="9">
        <v>76060.064498863</v>
      </c>
      <c r="CP74" s="9">
        <v>62821.499954039</v>
      </c>
      <c r="CQ74" s="9">
        <v>63444.994486291</v>
      </c>
      <c r="CR74" s="9">
        <v>67285.123558926</v>
      </c>
      <c r="CS74" s="9">
        <v>81785.092263832</v>
      </c>
      <c r="CT74" s="9">
        <v>77641.526377921</v>
      </c>
      <c r="CU74" s="9">
        <v>66872.203651023</v>
      </c>
      <c r="CV74" s="9">
        <v>73538</v>
      </c>
      <c r="CW74" s="9">
        <v>82440</v>
      </c>
      <c r="CX74" s="9">
        <v>111491</v>
      </c>
      <c r="CY74" s="9">
        <v>99717</v>
      </c>
      <c r="CZ74" s="9">
        <v>93090</v>
      </c>
      <c r="DA74" s="9">
        <v>85099</v>
      </c>
      <c r="DB74" s="9">
        <v>71110</v>
      </c>
      <c r="DC74" s="9">
        <v>68527</v>
      </c>
      <c r="DD74" s="9">
        <v>71150</v>
      </c>
      <c r="DE74" s="9">
        <v>83169</v>
      </c>
      <c r="DF74" s="9">
        <v>79759</v>
      </c>
      <c r="DG74" s="9">
        <v>67390</v>
      </c>
      <c r="DH74" s="9">
        <v>74184.328</v>
      </c>
      <c r="DI74" s="9">
        <v>85170.05</v>
      </c>
      <c r="DJ74" s="9">
        <v>102597.232</v>
      </c>
      <c r="DK74" s="9">
        <v>102987.379</v>
      </c>
      <c r="DL74" s="9">
        <v>109394.529</v>
      </c>
      <c r="DM74" s="9">
        <v>95410.786</v>
      </c>
      <c r="DN74" s="9">
        <v>67680.848</v>
      </c>
      <c r="DO74" s="9">
        <v>70064.454</v>
      </c>
      <c r="DP74" s="9">
        <v>73841.053</v>
      </c>
      <c r="DQ74" s="9">
        <v>75954.223</v>
      </c>
      <c r="DR74" s="9">
        <v>78432.134</v>
      </c>
      <c r="DS74" s="9">
        <v>68694.166</v>
      </c>
    </row>
    <row r="75" spans="2:123" ht="15">
      <c r="B75" s="7">
        <v>10230</v>
      </c>
      <c r="C75" s="8" t="s">
        <v>74</v>
      </c>
      <c r="D75" s="9">
        <v>5867.658</v>
      </c>
      <c r="E75" s="9">
        <v>7057.28</v>
      </c>
      <c r="F75" s="9">
        <v>10626.237</v>
      </c>
      <c r="G75" s="9">
        <v>8452.217</v>
      </c>
      <c r="H75" s="9">
        <v>6426.389</v>
      </c>
      <c r="I75" s="9">
        <v>6354.505</v>
      </c>
      <c r="J75" s="9">
        <v>5699.903</v>
      </c>
      <c r="K75" s="9">
        <v>5778.585</v>
      </c>
      <c r="L75" s="9">
        <v>4885.711</v>
      </c>
      <c r="M75" s="9">
        <v>6375.92</v>
      </c>
      <c r="N75" s="9">
        <v>6227.687</v>
      </c>
      <c r="O75" s="9">
        <v>4871.628</v>
      </c>
      <c r="P75" s="9">
        <v>6024.643</v>
      </c>
      <c r="Q75" s="9">
        <v>8888.685</v>
      </c>
      <c r="R75" s="9">
        <v>10912.338</v>
      </c>
      <c r="S75" s="9">
        <v>10772.699</v>
      </c>
      <c r="T75" s="9">
        <v>9029.012</v>
      </c>
      <c r="U75" s="9">
        <v>8573.72</v>
      </c>
      <c r="V75" s="9">
        <v>7203.895</v>
      </c>
      <c r="W75" s="9">
        <v>6601.574</v>
      </c>
      <c r="X75" s="9">
        <v>6230.573</v>
      </c>
      <c r="Y75" s="9">
        <v>6585.443</v>
      </c>
      <c r="Z75" s="9">
        <v>7092.615</v>
      </c>
      <c r="AA75" s="9">
        <v>6188.085</v>
      </c>
      <c r="AB75" s="9">
        <v>6447</v>
      </c>
      <c r="AC75" s="9">
        <v>8950</v>
      </c>
      <c r="AD75" s="9">
        <v>11266</v>
      </c>
      <c r="AE75" s="9">
        <v>11319</v>
      </c>
      <c r="AF75" s="9">
        <v>9150</v>
      </c>
      <c r="AG75" s="9">
        <v>8430</v>
      </c>
      <c r="AH75" s="9">
        <v>6642</v>
      </c>
      <c r="AI75" s="9">
        <v>7257</v>
      </c>
      <c r="AJ75" s="9">
        <v>6632</v>
      </c>
      <c r="AK75" s="9">
        <v>6994</v>
      </c>
      <c r="AL75" s="9">
        <v>7750</v>
      </c>
      <c r="AM75" s="9">
        <v>6269</v>
      </c>
      <c r="AN75" s="9">
        <v>7079</v>
      </c>
      <c r="AO75" s="9">
        <v>8332</v>
      </c>
      <c r="AP75" s="9">
        <v>10333</v>
      </c>
      <c r="AQ75" s="9">
        <v>11830</v>
      </c>
      <c r="AR75" s="9">
        <v>8166</v>
      </c>
      <c r="AS75" s="9">
        <v>8085</v>
      </c>
      <c r="AT75" s="9">
        <v>6796</v>
      </c>
      <c r="AU75" s="9">
        <v>7239</v>
      </c>
      <c r="AV75" s="9">
        <v>6800</v>
      </c>
      <c r="AW75" s="9">
        <v>8096</v>
      </c>
      <c r="AX75" s="9">
        <v>8032</v>
      </c>
      <c r="AY75" s="9">
        <v>6552</v>
      </c>
      <c r="AZ75" s="9">
        <v>7405.542</v>
      </c>
      <c r="BA75" s="9">
        <v>9116.66</v>
      </c>
      <c r="BB75" s="9">
        <v>11129.571</v>
      </c>
      <c r="BC75" s="9">
        <v>10483.91</v>
      </c>
      <c r="BD75" s="9">
        <v>9949.801</v>
      </c>
      <c r="BE75" s="9">
        <v>8360.979</v>
      </c>
      <c r="BF75" s="9">
        <v>6874.768</v>
      </c>
      <c r="BG75" s="9">
        <v>7091.213</v>
      </c>
      <c r="BH75" s="9">
        <v>6698.691</v>
      </c>
      <c r="BI75" s="9">
        <v>8596.999</v>
      </c>
      <c r="BJ75" s="9">
        <v>7757.263</v>
      </c>
      <c r="BK75" s="9">
        <v>6766.418</v>
      </c>
      <c r="BL75" s="9">
        <v>6881.383</v>
      </c>
      <c r="BM75" s="9">
        <v>9157.237</v>
      </c>
      <c r="BN75" s="9">
        <v>10641.891</v>
      </c>
      <c r="BO75" s="9">
        <v>10647.964</v>
      </c>
      <c r="BP75" s="9">
        <v>7730.632</v>
      </c>
      <c r="BQ75" s="9">
        <v>7628.864</v>
      </c>
      <c r="BR75" s="9">
        <v>7734.775</v>
      </c>
      <c r="BS75" s="9">
        <v>7602.955</v>
      </c>
      <c r="BT75" s="9">
        <v>7529.188</v>
      </c>
      <c r="BU75" s="9">
        <v>8057.823</v>
      </c>
      <c r="BV75" s="9">
        <v>7142.095</v>
      </c>
      <c r="BW75" s="9">
        <v>6295.401</v>
      </c>
      <c r="BX75" s="9">
        <v>6964.64609766</v>
      </c>
      <c r="BY75" s="9">
        <v>9401.70182679</v>
      </c>
      <c r="BZ75" s="9">
        <v>11753.84970203</v>
      </c>
      <c r="CA75" s="9">
        <v>11681.17314636</v>
      </c>
      <c r="CB75" s="9">
        <v>9335.542050920001</v>
      </c>
      <c r="CC75" s="9">
        <v>8747.599197489999</v>
      </c>
      <c r="CD75" s="9">
        <v>7321.998653490001</v>
      </c>
      <c r="CE75" s="9">
        <v>7590.45020455</v>
      </c>
      <c r="CF75" s="9">
        <v>7359.99192991</v>
      </c>
      <c r="CG75" s="9">
        <v>7968.822171299999</v>
      </c>
      <c r="CH75" s="9">
        <v>8315.70457111</v>
      </c>
      <c r="CI75" s="9">
        <v>6724.65744094</v>
      </c>
      <c r="CJ75" s="9">
        <v>7455.407785109999</v>
      </c>
      <c r="CK75" s="9">
        <v>8317.20354117</v>
      </c>
      <c r="CL75" s="9">
        <v>13100.122851438999</v>
      </c>
      <c r="CM75" s="9">
        <v>14628.712457112999</v>
      </c>
      <c r="CN75" s="9">
        <v>11165.106720258</v>
      </c>
      <c r="CO75" s="9">
        <v>9866.521380526001</v>
      </c>
      <c r="CP75" s="9">
        <v>7925.556431196001</v>
      </c>
      <c r="CQ75" s="9">
        <v>7879.976524254</v>
      </c>
      <c r="CR75" s="9">
        <v>7381.072635763</v>
      </c>
      <c r="CS75" s="9">
        <v>8841.673821168</v>
      </c>
      <c r="CT75" s="9">
        <v>8786.734170291</v>
      </c>
      <c r="CU75" s="9">
        <v>7090.575582072</v>
      </c>
      <c r="CV75" s="9">
        <v>7966</v>
      </c>
      <c r="CW75" s="9">
        <v>9657</v>
      </c>
      <c r="CX75" s="9">
        <v>12259</v>
      </c>
      <c r="CY75" s="9">
        <v>11106</v>
      </c>
      <c r="CZ75" s="9">
        <v>9720</v>
      </c>
      <c r="DA75" s="9">
        <v>9466</v>
      </c>
      <c r="DB75" s="9">
        <v>7806</v>
      </c>
      <c r="DC75" s="9">
        <v>7727</v>
      </c>
      <c r="DD75" s="9">
        <v>7119</v>
      </c>
      <c r="DE75" s="9">
        <v>8961</v>
      </c>
      <c r="DF75" s="9">
        <v>8333</v>
      </c>
      <c r="DG75" s="9">
        <v>6752</v>
      </c>
      <c r="DH75" s="9">
        <v>7638.124</v>
      </c>
      <c r="DI75" s="9">
        <v>9617.047</v>
      </c>
      <c r="DJ75" s="9">
        <v>11725.14</v>
      </c>
      <c r="DK75" s="9">
        <v>11582.637</v>
      </c>
      <c r="DL75" s="9">
        <v>12053.52</v>
      </c>
      <c r="DM75" s="9">
        <v>10625.483</v>
      </c>
      <c r="DN75" s="9">
        <v>7263.955</v>
      </c>
      <c r="DO75" s="9">
        <v>7512.488</v>
      </c>
      <c r="DP75" s="9">
        <v>7444.561</v>
      </c>
      <c r="DQ75" s="9">
        <v>8360.379</v>
      </c>
      <c r="DR75" s="9">
        <v>8737.099</v>
      </c>
      <c r="DS75" s="9">
        <v>7192.556</v>
      </c>
    </row>
    <row r="76" spans="2:123" ht="15">
      <c r="B76" s="7">
        <v>10231</v>
      </c>
      <c r="C76" s="8" t="s">
        <v>75</v>
      </c>
      <c r="D76" s="9">
        <v>29429.060024</v>
      </c>
      <c r="E76" s="9">
        <v>30354.89409399998</v>
      </c>
      <c r="F76" s="9">
        <v>40172.810935999994</v>
      </c>
      <c r="G76" s="9">
        <v>32974.496968000014</v>
      </c>
      <c r="H76" s="9">
        <v>28462.73704800001</v>
      </c>
      <c r="I76" s="9">
        <v>28923.82673500001</v>
      </c>
      <c r="J76" s="9">
        <v>27397.018359999973</v>
      </c>
      <c r="K76" s="9">
        <v>22936.43308799999</v>
      </c>
      <c r="L76" s="9">
        <v>21086.740359999993</v>
      </c>
      <c r="M76" s="9">
        <v>29738.275143999992</v>
      </c>
      <c r="N76" s="9">
        <v>31425.08914399999</v>
      </c>
      <c r="O76" s="9">
        <v>26850.395959999987</v>
      </c>
      <c r="P76" s="9">
        <v>28718.947143999994</v>
      </c>
      <c r="Q76" s="9">
        <v>32840.64092200003</v>
      </c>
      <c r="R76" s="9">
        <v>36504.132112</v>
      </c>
      <c r="S76" s="9">
        <v>33105.96808800001</v>
      </c>
      <c r="T76" s="9">
        <v>28551.105168000013</v>
      </c>
      <c r="U76" s="9">
        <v>27730.750083000014</v>
      </c>
      <c r="V76" s="9">
        <v>25196.251359999977</v>
      </c>
      <c r="W76" s="9">
        <v>22975.937087999995</v>
      </c>
      <c r="X76" s="9">
        <v>22083.675359999987</v>
      </c>
      <c r="Y76" s="9">
        <v>25706.431087999998</v>
      </c>
      <c r="Z76" s="9">
        <v>29410.088903999997</v>
      </c>
      <c r="AA76" s="9">
        <v>30442.842959999987</v>
      </c>
      <c r="AB76" s="9">
        <v>27496.522143999995</v>
      </c>
      <c r="AC76" s="9">
        <v>31306.855557000006</v>
      </c>
      <c r="AD76" s="9">
        <v>37606.613143999995</v>
      </c>
      <c r="AE76" s="9">
        <v>35406.048215999996</v>
      </c>
      <c r="AF76" s="9">
        <v>32107.102543999998</v>
      </c>
      <c r="AG76" s="9">
        <v>29933.656839000017</v>
      </c>
      <c r="AH76" s="9">
        <v>25905.586023999986</v>
      </c>
      <c r="AI76" s="9">
        <v>25599.017143999998</v>
      </c>
      <c r="AJ76" s="9">
        <v>24439.959359999983</v>
      </c>
      <c r="AK76" s="9">
        <v>30550.554215999997</v>
      </c>
      <c r="AL76" s="9">
        <v>33389.11215999999</v>
      </c>
      <c r="AM76" s="9">
        <v>30100.186359999978</v>
      </c>
      <c r="AN76" s="9">
        <v>30141</v>
      </c>
      <c r="AO76" s="9">
        <v>29788</v>
      </c>
      <c r="AP76" s="9">
        <v>33243</v>
      </c>
      <c r="AQ76" s="9">
        <v>39527</v>
      </c>
      <c r="AR76" s="9">
        <v>30012</v>
      </c>
      <c r="AS76" s="9">
        <v>30067</v>
      </c>
      <c r="AT76" s="9">
        <v>27299</v>
      </c>
      <c r="AU76" s="9">
        <v>26886</v>
      </c>
      <c r="AV76" s="9">
        <v>25651</v>
      </c>
      <c r="AW76" s="9">
        <v>34290</v>
      </c>
      <c r="AX76" s="9">
        <v>34800</v>
      </c>
      <c r="AY76" s="9">
        <v>30609</v>
      </c>
      <c r="AZ76" s="9">
        <v>31829</v>
      </c>
      <c r="BA76" s="9">
        <v>34057</v>
      </c>
      <c r="BB76" s="9">
        <v>39783</v>
      </c>
      <c r="BC76" s="9">
        <v>37941</v>
      </c>
      <c r="BD76" s="9">
        <v>34458</v>
      </c>
      <c r="BE76" s="9">
        <v>28181</v>
      </c>
      <c r="BF76" s="9">
        <v>24646</v>
      </c>
      <c r="BG76" s="9">
        <v>25024</v>
      </c>
      <c r="BH76" s="9">
        <v>25447</v>
      </c>
      <c r="BI76" s="9">
        <v>35284</v>
      </c>
      <c r="BJ76" s="9">
        <v>35922</v>
      </c>
      <c r="BK76" s="9">
        <v>31455</v>
      </c>
      <c r="BL76" s="9">
        <v>31546.333</v>
      </c>
      <c r="BM76" s="9">
        <v>33476.075</v>
      </c>
      <c r="BN76" s="9">
        <v>36326.98</v>
      </c>
      <c r="BO76" s="9">
        <v>37119.746</v>
      </c>
      <c r="BP76" s="9">
        <v>27392.336</v>
      </c>
      <c r="BQ76" s="9">
        <v>28309.958</v>
      </c>
      <c r="BR76" s="9">
        <v>29024.674</v>
      </c>
      <c r="BS76" s="9">
        <v>27738.649</v>
      </c>
      <c r="BT76" s="9">
        <v>32648.617</v>
      </c>
      <c r="BU76" s="9">
        <v>36969.027</v>
      </c>
      <c r="BV76" s="9">
        <v>36207.531</v>
      </c>
      <c r="BW76" s="9">
        <v>31410.518</v>
      </c>
      <c r="BX76" s="9">
        <v>30862.686</v>
      </c>
      <c r="BY76" s="9">
        <v>33166.505</v>
      </c>
      <c r="BZ76" s="9">
        <v>37304.419</v>
      </c>
      <c r="CA76" s="9">
        <v>38694.358</v>
      </c>
      <c r="CB76" s="9">
        <v>30260.861</v>
      </c>
      <c r="CC76" s="9">
        <v>29417.166</v>
      </c>
      <c r="CD76" s="9">
        <v>24598.05</v>
      </c>
      <c r="CE76" s="9">
        <v>25949.111</v>
      </c>
      <c r="CF76" s="9">
        <v>28172.56</v>
      </c>
      <c r="CG76" s="9">
        <v>34357.306</v>
      </c>
      <c r="CH76" s="9">
        <v>36556.12</v>
      </c>
      <c r="CI76" s="9">
        <v>29843.832</v>
      </c>
      <c r="CJ76" s="9">
        <v>31230.103</v>
      </c>
      <c r="CK76" s="9">
        <v>28291.494</v>
      </c>
      <c r="CL76" s="9">
        <v>40181.525</v>
      </c>
      <c r="CM76" s="9">
        <v>47663.067</v>
      </c>
      <c r="CN76" s="9">
        <v>35516.596</v>
      </c>
      <c r="CO76" s="9">
        <v>30805.725</v>
      </c>
      <c r="CP76" s="9">
        <v>27439.914</v>
      </c>
      <c r="CQ76" s="9">
        <v>28259.132</v>
      </c>
      <c r="CR76" s="9">
        <v>29505.654</v>
      </c>
      <c r="CS76" s="9">
        <v>38514.211</v>
      </c>
      <c r="CT76" s="9">
        <v>40419.716</v>
      </c>
      <c r="CU76" s="9">
        <v>33411.128</v>
      </c>
      <c r="CV76" s="9">
        <v>34740</v>
      </c>
      <c r="CW76" s="9">
        <v>31769</v>
      </c>
      <c r="CX76" s="9">
        <v>40623</v>
      </c>
      <c r="CY76" s="9">
        <v>35691</v>
      </c>
      <c r="CZ76" s="9">
        <v>31775</v>
      </c>
      <c r="DA76" s="9">
        <v>32936</v>
      </c>
      <c r="DB76" s="9">
        <v>28931</v>
      </c>
      <c r="DC76" s="9">
        <v>28111</v>
      </c>
      <c r="DD76" s="9">
        <v>27325</v>
      </c>
      <c r="DE76" s="9">
        <v>37152</v>
      </c>
      <c r="DF76" s="9">
        <v>36896</v>
      </c>
      <c r="DG76" s="9">
        <v>30781</v>
      </c>
      <c r="DH76" s="9">
        <v>32785.838</v>
      </c>
      <c r="DI76" s="9">
        <v>33234.023</v>
      </c>
      <c r="DJ76" s="9">
        <v>38516.883</v>
      </c>
      <c r="DK76" s="9">
        <v>40255.984</v>
      </c>
      <c r="DL76" s="9">
        <v>37265.292</v>
      </c>
      <c r="DM76" s="9">
        <v>39156.416</v>
      </c>
      <c r="DN76" s="9">
        <v>29366.602</v>
      </c>
      <c r="DO76" s="9">
        <v>28457.525</v>
      </c>
      <c r="DP76" s="9">
        <v>32313.331</v>
      </c>
      <c r="DQ76" s="9">
        <v>38408.609</v>
      </c>
      <c r="DR76" s="9">
        <v>40590.998</v>
      </c>
      <c r="DS76" s="9">
        <v>35254.552</v>
      </c>
    </row>
    <row r="77" spans="2:123" ht="15">
      <c r="B77" s="7">
        <v>10234</v>
      </c>
      <c r="C77" s="8" t="s">
        <v>76</v>
      </c>
      <c r="D77" s="9">
        <v>35223.788</v>
      </c>
      <c r="E77" s="9">
        <v>38930.925</v>
      </c>
      <c r="F77" s="9">
        <v>52043.619</v>
      </c>
      <c r="G77" s="9">
        <v>44569.346</v>
      </c>
      <c r="H77" s="9">
        <v>36863.597</v>
      </c>
      <c r="I77" s="9">
        <v>36966.913</v>
      </c>
      <c r="J77" s="9">
        <v>33315.455</v>
      </c>
      <c r="K77" s="9">
        <v>31466.992</v>
      </c>
      <c r="L77" s="9">
        <v>28617.77</v>
      </c>
      <c r="M77" s="9">
        <v>33558.617</v>
      </c>
      <c r="N77" s="9">
        <v>32505.009</v>
      </c>
      <c r="O77" s="9">
        <v>28088.132</v>
      </c>
      <c r="P77" s="9">
        <v>32441.646</v>
      </c>
      <c r="Q77" s="9">
        <v>41861.072</v>
      </c>
      <c r="R77" s="9">
        <v>48620.695</v>
      </c>
      <c r="S77" s="9">
        <v>48522.303</v>
      </c>
      <c r="T77" s="9">
        <v>43740.124</v>
      </c>
      <c r="U77" s="9">
        <v>40939.548</v>
      </c>
      <c r="V77" s="9">
        <v>36472.595</v>
      </c>
      <c r="W77" s="9">
        <v>31396.051</v>
      </c>
      <c r="X77" s="9">
        <v>28798.902</v>
      </c>
      <c r="Y77" s="9">
        <v>33052.234</v>
      </c>
      <c r="Z77" s="9">
        <v>34416.083</v>
      </c>
      <c r="AA77" s="9">
        <v>29291.224</v>
      </c>
      <c r="AB77" s="9">
        <v>32747</v>
      </c>
      <c r="AC77" s="9">
        <v>41091</v>
      </c>
      <c r="AD77" s="9">
        <v>47558</v>
      </c>
      <c r="AE77" s="9">
        <v>46321</v>
      </c>
      <c r="AF77" s="9">
        <v>41617</v>
      </c>
      <c r="AG77" s="9">
        <v>40289</v>
      </c>
      <c r="AH77" s="9">
        <v>32560</v>
      </c>
      <c r="AI77" s="9">
        <v>30701</v>
      </c>
      <c r="AJ77" s="9">
        <v>29045</v>
      </c>
      <c r="AK77" s="9">
        <v>35358</v>
      </c>
      <c r="AL77" s="9">
        <v>35446</v>
      </c>
      <c r="AM77" s="9">
        <v>29268</v>
      </c>
      <c r="AN77" s="9">
        <v>33450</v>
      </c>
      <c r="AO77" s="9">
        <v>38403</v>
      </c>
      <c r="AP77" s="9">
        <v>45694</v>
      </c>
      <c r="AQ77" s="9">
        <v>49231</v>
      </c>
      <c r="AR77" s="9">
        <v>39570</v>
      </c>
      <c r="AS77" s="9">
        <v>39088</v>
      </c>
      <c r="AT77" s="9">
        <v>33662</v>
      </c>
      <c r="AU77" s="9">
        <v>30299</v>
      </c>
      <c r="AV77" s="9">
        <v>30100</v>
      </c>
      <c r="AW77" s="9">
        <v>37627</v>
      </c>
      <c r="AX77" s="9">
        <v>35169</v>
      </c>
      <c r="AY77" s="9">
        <v>30472</v>
      </c>
      <c r="AZ77" s="9">
        <v>35385.715</v>
      </c>
      <c r="BA77" s="9">
        <v>41113.964</v>
      </c>
      <c r="BB77" s="9">
        <v>51527.728</v>
      </c>
      <c r="BC77" s="9">
        <v>47262.387</v>
      </c>
      <c r="BD77" s="9">
        <v>46092.291</v>
      </c>
      <c r="BE77" s="9">
        <v>41282.445</v>
      </c>
      <c r="BF77" s="9">
        <v>33442.564</v>
      </c>
      <c r="BG77" s="9">
        <v>30289.05</v>
      </c>
      <c r="BH77" s="9">
        <v>29956.155</v>
      </c>
      <c r="BI77" s="9">
        <v>38272.262</v>
      </c>
      <c r="BJ77" s="9">
        <v>35961.679</v>
      </c>
      <c r="BK77" s="9">
        <v>29666.199</v>
      </c>
      <c r="BL77" s="9">
        <v>31857.69</v>
      </c>
      <c r="BM77" s="9">
        <v>42401.732</v>
      </c>
      <c r="BN77" s="9">
        <v>47646.023</v>
      </c>
      <c r="BO77" s="9">
        <v>47436.019</v>
      </c>
      <c r="BP77" s="9">
        <v>37489.825</v>
      </c>
      <c r="BQ77" s="9">
        <v>36766.156</v>
      </c>
      <c r="BR77" s="9">
        <v>32901.71</v>
      </c>
      <c r="BS77" s="9">
        <v>30347.794</v>
      </c>
      <c r="BT77" s="9">
        <v>35497.12</v>
      </c>
      <c r="BU77" s="9">
        <v>40029.009</v>
      </c>
      <c r="BV77" s="9">
        <v>37041.572</v>
      </c>
      <c r="BW77" s="9">
        <v>30382.298</v>
      </c>
      <c r="BX77" s="9">
        <v>31610.267543253998</v>
      </c>
      <c r="BY77" s="9">
        <v>40377.765663201</v>
      </c>
      <c r="BZ77" s="9">
        <v>47187.334021771</v>
      </c>
      <c r="CA77" s="9">
        <v>48317.954661587995</v>
      </c>
      <c r="CB77" s="9">
        <v>40202.098569318</v>
      </c>
      <c r="CC77" s="9">
        <v>39289.828702987</v>
      </c>
      <c r="CD77" s="9">
        <v>30539.733760957</v>
      </c>
      <c r="CE77" s="9">
        <v>30520.443249304</v>
      </c>
      <c r="CF77" s="9">
        <v>33309.595128857</v>
      </c>
      <c r="CG77" s="9">
        <v>35921.073736875</v>
      </c>
      <c r="CH77" s="9">
        <v>36642.371296181</v>
      </c>
      <c r="CI77" s="9">
        <v>29965.152403902</v>
      </c>
      <c r="CJ77" s="9">
        <v>34270.402274586</v>
      </c>
      <c r="CK77" s="9">
        <v>37870.585558179</v>
      </c>
      <c r="CL77" s="9">
        <v>56067.196798798</v>
      </c>
      <c r="CM77" s="9">
        <v>57821.634504449</v>
      </c>
      <c r="CN77" s="9">
        <v>46159.426119740005</v>
      </c>
      <c r="CO77" s="9">
        <v>43024.4938368</v>
      </c>
      <c r="CP77" s="9">
        <v>36390.076351968</v>
      </c>
      <c r="CQ77" s="9">
        <v>32898.47682548</v>
      </c>
      <c r="CR77" s="9">
        <v>32694.800298489998</v>
      </c>
      <c r="CS77" s="9">
        <v>41882.156707731</v>
      </c>
      <c r="CT77" s="9">
        <v>40174.392730160995</v>
      </c>
      <c r="CU77" s="9">
        <v>32717.336252891997</v>
      </c>
      <c r="CV77" s="9">
        <v>36562</v>
      </c>
      <c r="CW77" s="9">
        <v>43176</v>
      </c>
      <c r="CX77" s="9">
        <v>53885</v>
      </c>
      <c r="CY77" s="9">
        <v>50279</v>
      </c>
      <c r="CZ77" s="9">
        <v>47136</v>
      </c>
      <c r="DA77" s="9">
        <v>44875</v>
      </c>
      <c r="DB77" s="9">
        <v>37264</v>
      </c>
      <c r="DC77" s="9">
        <v>32097</v>
      </c>
      <c r="DD77" s="9">
        <v>32728</v>
      </c>
      <c r="DE77" s="9">
        <v>41770</v>
      </c>
      <c r="DF77" s="9">
        <v>39821</v>
      </c>
      <c r="DG77" s="9">
        <v>32110</v>
      </c>
      <c r="DH77" s="9">
        <v>37016.735</v>
      </c>
      <c r="DI77" s="9">
        <v>43990.652</v>
      </c>
      <c r="DJ77" s="9">
        <v>52583.367</v>
      </c>
      <c r="DK77" s="9">
        <v>52653.561</v>
      </c>
      <c r="DL77" s="9">
        <v>55309.989</v>
      </c>
      <c r="DM77" s="9">
        <v>50031.644</v>
      </c>
      <c r="DN77" s="9">
        <v>37091.603</v>
      </c>
      <c r="DO77" s="9">
        <v>33445.51</v>
      </c>
      <c r="DP77" s="9">
        <v>34733.703</v>
      </c>
      <c r="DQ77" s="9">
        <v>39468.278</v>
      </c>
      <c r="DR77" s="9">
        <v>39989.43</v>
      </c>
      <c r="DS77" s="9">
        <v>33855.062</v>
      </c>
    </row>
    <row r="78" spans="2:123" ht="15">
      <c r="B78" s="7">
        <v>10235</v>
      </c>
      <c r="C78" s="8" t="s">
        <v>77</v>
      </c>
      <c r="D78" s="9">
        <v>22463.876</v>
      </c>
      <c r="E78" s="9">
        <v>24894.204</v>
      </c>
      <c r="F78" s="9">
        <v>32373.893</v>
      </c>
      <c r="G78" s="9">
        <v>26947.223</v>
      </c>
      <c r="H78" s="9">
        <v>24037.78</v>
      </c>
      <c r="I78" s="9">
        <v>25470.566</v>
      </c>
      <c r="J78" s="9">
        <v>22976.227</v>
      </c>
      <c r="K78" s="9">
        <v>21230.64</v>
      </c>
      <c r="L78" s="9">
        <v>19223.365</v>
      </c>
      <c r="M78" s="9">
        <v>19820.188</v>
      </c>
      <c r="N78" s="9">
        <v>19938.359</v>
      </c>
      <c r="O78" s="9">
        <v>18936.897</v>
      </c>
      <c r="P78" s="9">
        <v>21902.309</v>
      </c>
      <c r="Q78" s="9">
        <v>26512.578</v>
      </c>
      <c r="R78" s="9">
        <v>28885.722</v>
      </c>
      <c r="S78" s="9">
        <v>29401.824</v>
      </c>
      <c r="T78" s="9">
        <v>27276.618</v>
      </c>
      <c r="U78" s="9">
        <v>26855.171</v>
      </c>
      <c r="V78" s="9">
        <v>24008.915</v>
      </c>
      <c r="W78" s="9">
        <v>21164.73</v>
      </c>
      <c r="X78" s="9">
        <v>18663.87</v>
      </c>
      <c r="Y78" s="9">
        <v>18968.225</v>
      </c>
      <c r="Z78" s="9">
        <v>19552.759</v>
      </c>
      <c r="AA78" s="9">
        <v>18594.974</v>
      </c>
      <c r="AB78" s="9">
        <v>21456</v>
      </c>
      <c r="AC78" s="9">
        <v>26100</v>
      </c>
      <c r="AD78" s="9">
        <v>29713</v>
      </c>
      <c r="AE78" s="9">
        <v>29837</v>
      </c>
      <c r="AF78" s="9">
        <v>25985</v>
      </c>
      <c r="AG78" s="9">
        <v>26871</v>
      </c>
      <c r="AH78" s="9">
        <v>21452</v>
      </c>
      <c r="AI78" s="9">
        <v>20244</v>
      </c>
      <c r="AJ78" s="9">
        <v>18503</v>
      </c>
      <c r="AK78" s="9">
        <v>18861</v>
      </c>
      <c r="AL78" s="9">
        <v>19510</v>
      </c>
      <c r="AM78" s="9">
        <v>18182</v>
      </c>
      <c r="AN78" s="9">
        <v>21447</v>
      </c>
      <c r="AO78" s="9">
        <v>24218</v>
      </c>
      <c r="AP78" s="9">
        <v>27886</v>
      </c>
      <c r="AQ78" s="9">
        <v>30429</v>
      </c>
      <c r="AR78" s="9">
        <v>24250</v>
      </c>
      <c r="AS78" s="9">
        <v>24779</v>
      </c>
      <c r="AT78" s="9">
        <v>21716</v>
      </c>
      <c r="AU78" s="9">
        <v>19727</v>
      </c>
      <c r="AV78" s="9">
        <v>18313</v>
      </c>
      <c r="AW78" s="9">
        <v>19371</v>
      </c>
      <c r="AX78" s="9">
        <v>19390</v>
      </c>
      <c r="AY78" s="9">
        <v>18554</v>
      </c>
      <c r="AZ78" s="9">
        <v>22551.673</v>
      </c>
      <c r="BA78" s="9">
        <v>24960.213</v>
      </c>
      <c r="BB78" s="9">
        <v>30204.942</v>
      </c>
      <c r="BC78" s="9">
        <v>28278.56</v>
      </c>
      <c r="BD78" s="9">
        <v>26705.055</v>
      </c>
      <c r="BE78" s="9">
        <v>24626.968</v>
      </c>
      <c r="BF78" s="9">
        <v>21326.983</v>
      </c>
      <c r="BG78" s="9">
        <v>19460</v>
      </c>
      <c r="BH78" s="9">
        <v>18149.458</v>
      </c>
      <c r="BI78" s="9">
        <v>19557.188</v>
      </c>
      <c r="BJ78" s="9">
        <v>19410.178</v>
      </c>
      <c r="BK78" s="9">
        <v>18244.419</v>
      </c>
      <c r="BL78" s="9">
        <v>19926.046</v>
      </c>
      <c r="BM78" s="9">
        <v>25164.422</v>
      </c>
      <c r="BN78" s="9">
        <v>27117.377</v>
      </c>
      <c r="BO78" s="9">
        <v>26577.146</v>
      </c>
      <c r="BP78" s="9">
        <v>22008.742</v>
      </c>
      <c r="BQ78" s="9">
        <v>23097.762</v>
      </c>
      <c r="BR78" s="9">
        <v>21140.043</v>
      </c>
      <c r="BS78" s="9">
        <v>19440.872</v>
      </c>
      <c r="BT78" s="9">
        <v>19033.52</v>
      </c>
      <c r="BU78" s="9">
        <v>20007.574</v>
      </c>
      <c r="BV78" s="9">
        <v>19818.365</v>
      </c>
      <c r="BW78" s="9">
        <v>18429.134</v>
      </c>
      <c r="BX78" s="9">
        <v>20035.983</v>
      </c>
      <c r="BY78" s="9">
        <v>25467.908000000003</v>
      </c>
      <c r="BZ78" s="9">
        <v>27919.712</v>
      </c>
      <c r="CA78" s="9">
        <v>28079.941</v>
      </c>
      <c r="CB78" s="9">
        <v>23730.487999999998</v>
      </c>
      <c r="CC78" s="9">
        <v>24193.559999999998</v>
      </c>
      <c r="CD78" s="9">
        <v>19370.328999999998</v>
      </c>
      <c r="CE78" s="9">
        <v>18774.179</v>
      </c>
      <c r="CF78" s="9">
        <v>18325.411</v>
      </c>
      <c r="CG78" s="9">
        <v>18930.028</v>
      </c>
      <c r="CH78" s="9">
        <v>19677.883</v>
      </c>
      <c r="CI78" s="9">
        <v>17838.09</v>
      </c>
      <c r="CJ78" s="9">
        <v>20178.689</v>
      </c>
      <c r="CK78" s="9">
        <v>21631.568</v>
      </c>
      <c r="CL78" s="9">
        <v>29576.656000000003</v>
      </c>
      <c r="CM78" s="9">
        <v>30544.572</v>
      </c>
      <c r="CN78" s="9">
        <v>25012.847</v>
      </c>
      <c r="CO78" s="9">
        <v>24904.195</v>
      </c>
      <c r="CP78" s="9">
        <v>21031.186999999998</v>
      </c>
      <c r="CQ78" s="9">
        <v>19530.313000000002</v>
      </c>
      <c r="CR78" s="9">
        <v>18241.52</v>
      </c>
      <c r="CS78" s="9">
        <v>18896.192</v>
      </c>
      <c r="CT78" s="9">
        <v>19860.296000000002</v>
      </c>
      <c r="CU78" s="9">
        <v>18264.389</v>
      </c>
      <c r="CV78" s="9">
        <v>21231</v>
      </c>
      <c r="CW78" s="9">
        <v>24513</v>
      </c>
      <c r="CX78" s="9">
        <v>29308</v>
      </c>
      <c r="CY78" s="9">
        <v>26846</v>
      </c>
      <c r="CZ78" s="9">
        <v>25457</v>
      </c>
      <c r="DA78" s="9">
        <v>25097</v>
      </c>
      <c r="DB78" s="9">
        <v>21311</v>
      </c>
      <c r="DC78" s="9">
        <v>18738</v>
      </c>
      <c r="DD78" s="9">
        <v>18159</v>
      </c>
      <c r="DE78" s="9">
        <v>19817</v>
      </c>
      <c r="DF78" s="9">
        <v>19631</v>
      </c>
      <c r="DG78" s="9">
        <v>17787</v>
      </c>
      <c r="DH78" s="9">
        <v>20960.983</v>
      </c>
      <c r="DI78" s="9">
        <v>23422.937</v>
      </c>
      <c r="DJ78" s="9">
        <v>26747.759</v>
      </c>
      <c r="DK78" s="9">
        <v>27204.066</v>
      </c>
      <c r="DL78" s="9">
        <v>27383.508</v>
      </c>
      <c r="DM78" s="9">
        <v>24735.762</v>
      </c>
      <c r="DN78" s="9">
        <v>20419.619</v>
      </c>
      <c r="DO78" s="9">
        <v>18836.746</v>
      </c>
      <c r="DP78" s="9">
        <v>17885.516</v>
      </c>
      <c r="DQ78" s="9">
        <v>18962.062</v>
      </c>
      <c r="DR78" s="9">
        <v>19324.974</v>
      </c>
      <c r="DS78" s="9">
        <v>17850.416</v>
      </c>
    </row>
    <row r="79" spans="2:123" ht="15">
      <c r="B79" s="7">
        <v>10236</v>
      </c>
      <c r="C79" s="8" t="s">
        <v>78</v>
      </c>
      <c r="D79" s="9">
        <v>19330.768</v>
      </c>
      <c r="E79" s="9">
        <v>23982.866</v>
      </c>
      <c r="F79" s="9">
        <v>34769.834</v>
      </c>
      <c r="G79" s="9">
        <v>25379.393</v>
      </c>
      <c r="H79" s="9">
        <v>21957.95</v>
      </c>
      <c r="I79" s="9">
        <v>23841.291</v>
      </c>
      <c r="J79" s="9">
        <v>21120.804</v>
      </c>
      <c r="K79" s="9">
        <v>18497.748</v>
      </c>
      <c r="L79" s="9">
        <v>15054.75</v>
      </c>
      <c r="M79" s="9">
        <v>15631.109</v>
      </c>
      <c r="N79" s="9">
        <v>15424.079</v>
      </c>
      <c r="O79" s="9">
        <v>14557.319</v>
      </c>
      <c r="P79" s="9">
        <v>18378.281</v>
      </c>
      <c r="Q79" s="9">
        <v>24149.755</v>
      </c>
      <c r="R79" s="9">
        <v>28100.933</v>
      </c>
      <c r="S79" s="9">
        <v>28574.132</v>
      </c>
      <c r="T79" s="9">
        <v>26256.808</v>
      </c>
      <c r="U79" s="9">
        <v>24554.255</v>
      </c>
      <c r="V79" s="9">
        <v>21654.521</v>
      </c>
      <c r="W79" s="9">
        <v>18458.566</v>
      </c>
      <c r="X79" s="9">
        <v>14679.093</v>
      </c>
      <c r="Y79" s="9">
        <v>14610.836</v>
      </c>
      <c r="Z79" s="9">
        <v>15055.742</v>
      </c>
      <c r="AA79" s="9">
        <v>14472.8</v>
      </c>
      <c r="AB79" s="9">
        <v>17587</v>
      </c>
      <c r="AC79" s="9">
        <v>23345</v>
      </c>
      <c r="AD79" s="9">
        <v>30866</v>
      </c>
      <c r="AE79" s="9">
        <v>28511</v>
      </c>
      <c r="AF79" s="9">
        <v>25387</v>
      </c>
      <c r="AG79" s="9">
        <v>25565</v>
      </c>
      <c r="AH79" s="9">
        <v>19555</v>
      </c>
      <c r="AI79" s="9">
        <v>16923</v>
      </c>
      <c r="AJ79" s="9">
        <v>14938</v>
      </c>
      <c r="AK79" s="9">
        <v>14719</v>
      </c>
      <c r="AL79" s="9">
        <v>15307</v>
      </c>
      <c r="AM79" s="9">
        <v>14264</v>
      </c>
      <c r="AN79" s="9">
        <v>17867</v>
      </c>
      <c r="AO79" s="9">
        <v>21404</v>
      </c>
      <c r="AP79" s="9">
        <v>27566</v>
      </c>
      <c r="AQ79" s="9">
        <v>31771</v>
      </c>
      <c r="AR79" s="9">
        <v>23754</v>
      </c>
      <c r="AS79" s="9">
        <v>22162</v>
      </c>
      <c r="AT79" s="9">
        <v>18263</v>
      </c>
      <c r="AU79" s="9">
        <v>16045</v>
      </c>
      <c r="AV79" s="9">
        <v>14549</v>
      </c>
      <c r="AW79" s="9">
        <v>15663</v>
      </c>
      <c r="AX79" s="9">
        <v>14965</v>
      </c>
      <c r="AY79" s="9">
        <v>14987</v>
      </c>
      <c r="AZ79" s="9">
        <v>19805.681</v>
      </c>
      <c r="BA79" s="9">
        <v>23855.705</v>
      </c>
      <c r="BB79" s="9">
        <v>35075.161</v>
      </c>
      <c r="BC79" s="9">
        <v>29606.057</v>
      </c>
      <c r="BD79" s="9">
        <v>24255.794</v>
      </c>
      <c r="BE79" s="9">
        <v>21975.308</v>
      </c>
      <c r="BF79" s="9">
        <v>18489.634</v>
      </c>
      <c r="BG79" s="9">
        <v>15638.221</v>
      </c>
      <c r="BH79" s="9">
        <v>14283.138</v>
      </c>
      <c r="BI79" s="9">
        <v>15800.072</v>
      </c>
      <c r="BJ79" s="9">
        <v>15612.412</v>
      </c>
      <c r="BK79" s="9">
        <v>14319.819</v>
      </c>
      <c r="BL79" s="9">
        <v>16261.818</v>
      </c>
      <c r="BM79" s="9">
        <v>23026.955</v>
      </c>
      <c r="BN79" s="9">
        <v>25665.646</v>
      </c>
      <c r="BO79" s="9">
        <v>25901.556</v>
      </c>
      <c r="BP79" s="9">
        <v>20425.697</v>
      </c>
      <c r="BQ79" s="9">
        <v>20124.384</v>
      </c>
      <c r="BR79" s="9">
        <v>19051.918</v>
      </c>
      <c r="BS79" s="9">
        <v>15725.963</v>
      </c>
      <c r="BT79" s="9">
        <v>14829.957</v>
      </c>
      <c r="BU79" s="9">
        <v>16023.51</v>
      </c>
      <c r="BV79" s="9">
        <v>15238.696</v>
      </c>
      <c r="BW79" s="9">
        <v>14536.658</v>
      </c>
      <c r="BX79" s="9">
        <v>16185.96187979</v>
      </c>
      <c r="BY79" s="9">
        <v>24396.245760173002</v>
      </c>
      <c r="BZ79" s="9">
        <v>27366.873736203</v>
      </c>
      <c r="CA79" s="9">
        <v>27819.170272884</v>
      </c>
      <c r="CB79" s="9">
        <v>22082.233673308998</v>
      </c>
      <c r="CC79" s="9">
        <v>22224.78626094</v>
      </c>
      <c r="CD79" s="9">
        <v>17007.304483655</v>
      </c>
      <c r="CE79" s="9">
        <v>15778.938240533</v>
      </c>
      <c r="CF79" s="9">
        <v>15226.320711789998</v>
      </c>
      <c r="CG79" s="9">
        <v>15406.165570299</v>
      </c>
      <c r="CH79" s="9">
        <v>16212.156513111</v>
      </c>
      <c r="CI79" s="9">
        <v>14801.86502861</v>
      </c>
      <c r="CJ79" s="9">
        <v>18193.783357753</v>
      </c>
      <c r="CK79" s="9">
        <v>20462.899382789</v>
      </c>
      <c r="CL79" s="9">
        <v>30971.153768923</v>
      </c>
      <c r="CM79" s="9">
        <v>34719.201292711</v>
      </c>
      <c r="CN79" s="9">
        <v>24957.495690136002</v>
      </c>
      <c r="CO79" s="9">
        <v>23842.871717407</v>
      </c>
      <c r="CP79" s="9">
        <v>20690.949411633</v>
      </c>
      <c r="CQ79" s="9">
        <v>17130.977718596998</v>
      </c>
      <c r="CR79" s="9">
        <v>15241.201861857</v>
      </c>
      <c r="CS79" s="9">
        <v>15886.33109289</v>
      </c>
      <c r="CT79" s="9">
        <v>16476.410454492</v>
      </c>
      <c r="CU79" s="9">
        <v>15397.519742761999</v>
      </c>
      <c r="CV79" s="9">
        <v>19737.260487339998</v>
      </c>
      <c r="CW79" s="9">
        <v>23275.349601399997</v>
      </c>
      <c r="CX79" s="9">
        <v>31519.112633218003</v>
      </c>
      <c r="CY79" s="9">
        <v>26446.514944685998</v>
      </c>
      <c r="CZ79" s="9">
        <v>25548.035134105</v>
      </c>
      <c r="DA79" s="9">
        <v>25461.948120967</v>
      </c>
      <c r="DB79" s="9">
        <v>20022.477315966</v>
      </c>
      <c r="DC79" s="9">
        <v>15795.473409512</v>
      </c>
      <c r="DD79" s="9">
        <v>14658.609686838</v>
      </c>
      <c r="DE79" s="9">
        <v>16359.016700231</v>
      </c>
      <c r="DF79" s="9">
        <v>15638.173961522</v>
      </c>
      <c r="DG79" s="9">
        <v>14712.891159792</v>
      </c>
      <c r="DH79" s="9">
        <v>18321.832841249</v>
      </c>
      <c r="DI79" s="9">
        <v>23502.28102053</v>
      </c>
      <c r="DJ79" s="9">
        <v>28682.190914273</v>
      </c>
      <c r="DK79" s="9">
        <v>28856.262526783</v>
      </c>
      <c r="DL79" s="9">
        <v>25482.583531242002</v>
      </c>
      <c r="DM79" s="9">
        <v>25506.218299562</v>
      </c>
      <c r="DN79" s="9">
        <v>19070.481483967</v>
      </c>
      <c r="DO79" s="9">
        <v>16577.209110367</v>
      </c>
      <c r="DP79" s="9">
        <v>15214.353064725</v>
      </c>
      <c r="DQ79" s="9">
        <v>15856.2565412</v>
      </c>
      <c r="DR79" s="9">
        <v>16158.518621149</v>
      </c>
      <c r="DS79" s="9">
        <v>15502.167306211</v>
      </c>
    </row>
    <row r="80" spans="2:123" ht="15">
      <c r="B80" s="7">
        <v>10237</v>
      </c>
      <c r="C80" s="8" t="s">
        <v>79</v>
      </c>
      <c r="D80" s="9">
        <v>78310.977</v>
      </c>
      <c r="E80" s="9">
        <v>90430.841</v>
      </c>
      <c r="F80" s="9">
        <v>118104.958</v>
      </c>
      <c r="G80" s="9">
        <v>93281.231</v>
      </c>
      <c r="H80" s="9">
        <v>84693.87</v>
      </c>
      <c r="I80" s="9">
        <v>87457.45</v>
      </c>
      <c r="J80" s="9">
        <v>83377.022</v>
      </c>
      <c r="K80" s="9">
        <v>76285.665</v>
      </c>
      <c r="L80" s="9">
        <v>67036.623</v>
      </c>
      <c r="M80" s="9">
        <v>65714.44</v>
      </c>
      <c r="N80" s="9">
        <v>67675.237</v>
      </c>
      <c r="O80" s="9">
        <v>66105.983</v>
      </c>
      <c r="P80" s="9">
        <v>80437.812</v>
      </c>
      <c r="Q80" s="9">
        <v>91690.546</v>
      </c>
      <c r="R80" s="9">
        <v>101592.886</v>
      </c>
      <c r="S80" s="9">
        <v>106654.953</v>
      </c>
      <c r="T80" s="9">
        <v>100642.368</v>
      </c>
      <c r="U80" s="9">
        <v>99972.792</v>
      </c>
      <c r="V80" s="9">
        <v>87511.936</v>
      </c>
      <c r="W80" s="9">
        <v>75761.385</v>
      </c>
      <c r="X80" s="9">
        <v>63876.971</v>
      </c>
      <c r="Y80" s="9">
        <v>66069.215</v>
      </c>
      <c r="Z80" s="9">
        <v>67793.305</v>
      </c>
      <c r="AA80" s="9">
        <v>65394.929</v>
      </c>
      <c r="AB80" s="9">
        <v>75610.694</v>
      </c>
      <c r="AC80" s="9">
        <v>92004.767</v>
      </c>
      <c r="AD80" s="9">
        <v>105978.322</v>
      </c>
      <c r="AE80" s="9">
        <v>106246.279</v>
      </c>
      <c r="AF80" s="9">
        <v>93462.749</v>
      </c>
      <c r="AG80" s="9">
        <v>97259.352</v>
      </c>
      <c r="AH80" s="9">
        <v>76020.245</v>
      </c>
      <c r="AI80" s="9">
        <v>68814.1</v>
      </c>
      <c r="AJ80" s="9">
        <v>62504.663</v>
      </c>
      <c r="AK80" s="9">
        <v>64266.362</v>
      </c>
      <c r="AL80" s="9">
        <v>67655.272</v>
      </c>
      <c r="AM80" s="9">
        <v>64067.483</v>
      </c>
      <c r="AN80" s="9">
        <v>75409</v>
      </c>
      <c r="AO80" s="9">
        <v>83194</v>
      </c>
      <c r="AP80" s="9">
        <v>99026</v>
      </c>
      <c r="AQ80" s="9">
        <v>110093</v>
      </c>
      <c r="AR80" s="9">
        <v>87674</v>
      </c>
      <c r="AS80" s="9">
        <v>86359</v>
      </c>
      <c r="AT80" s="9">
        <v>78059</v>
      </c>
      <c r="AU80" s="9">
        <v>68128</v>
      </c>
      <c r="AV80" s="9">
        <v>63022</v>
      </c>
      <c r="AW80" s="9">
        <v>63700</v>
      </c>
      <c r="AX80" s="9">
        <v>65983</v>
      </c>
      <c r="AY80" s="9">
        <v>65185</v>
      </c>
      <c r="AZ80" s="9">
        <v>77485</v>
      </c>
      <c r="BA80" s="9">
        <v>88026</v>
      </c>
      <c r="BB80" s="9">
        <v>109846</v>
      </c>
      <c r="BC80" s="9">
        <v>101026</v>
      </c>
      <c r="BD80" s="9">
        <v>93994</v>
      </c>
      <c r="BE80" s="9">
        <v>88662</v>
      </c>
      <c r="BF80" s="9">
        <v>74427</v>
      </c>
      <c r="BG80" s="9">
        <v>66349</v>
      </c>
      <c r="BH80" s="9">
        <v>63137</v>
      </c>
      <c r="BI80" s="9">
        <v>66220</v>
      </c>
      <c r="BJ80" s="9">
        <v>70103</v>
      </c>
      <c r="BK80" s="9">
        <v>63929</v>
      </c>
      <c r="BL80" s="9">
        <v>69232.345</v>
      </c>
      <c r="BM80" s="9">
        <v>88352.702</v>
      </c>
      <c r="BN80" s="9">
        <v>96453.138</v>
      </c>
      <c r="BO80" s="9">
        <v>94276.249</v>
      </c>
      <c r="BP80" s="9">
        <v>80461.673</v>
      </c>
      <c r="BQ80" s="9">
        <v>82617.499</v>
      </c>
      <c r="BR80" s="9">
        <v>77024.006</v>
      </c>
      <c r="BS80" s="9">
        <v>66400.018</v>
      </c>
      <c r="BT80" s="9">
        <v>64162.575</v>
      </c>
      <c r="BU80" s="9">
        <v>67580.263</v>
      </c>
      <c r="BV80" s="9">
        <v>67160.958</v>
      </c>
      <c r="BW80" s="9">
        <v>65163.833</v>
      </c>
      <c r="BX80" s="9">
        <v>69282.8515625</v>
      </c>
      <c r="BY80" s="9">
        <v>93360.984375</v>
      </c>
      <c r="BZ80" s="9">
        <v>103892.5625</v>
      </c>
      <c r="CA80" s="9">
        <v>102160.953125</v>
      </c>
      <c r="CB80" s="9">
        <v>85967.1875</v>
      </c>
      <c r="CC80" s="9">
        <v>86233.0078125</v>
      </c>
      <c r="CD80" s="9">
        <v>68658.3671875</v>
      </c>
      <c r="CE80" s="9">
        <v>65024.33984375</v>
      </c>
      <c r="CF80" s="9">
        <v>66187.734375</v>
      </c>
      <c r="CG80" s="9">
        <v>65828.234375</v>
      </c>
      <c r="CH80" s="9">
        <v>69692</v>
      </c>
      <c r="CI80" s="9">
        <v>65247.1875</v>
      </c>
      <c r="CJ80" s="9">
        <v>76355</v>
      </c>
      <c r="CK80" s="9">
        <v>76403</v>
      </c>
      <c r="CL80" s="9">
        <v>114603</v>
      </c>
      <c r="CM80" s="9">
        <v>121712</v>
      </c>
      <c r="CN80" s="9">
        <v>95902</v>
      </c>
      <c r="CO80" s="9">
        <v>94556</v>
      </c>
      <c r="CP80" s="9">
        <v>79638</v>
      </c>
      <c r="CQ80" s="9">
        <v>69663</v>
      </c>
      <c r="CR80" s="9">
        <v>63290</v>
      </c>
      <c r="CS80" s="9">
        <v>66989</v>
      </c>
      <c r="CT80" s="9">
        <v>70625</v>
      </c>
      <c r="CU80" s="9">
        <v>65092</v>
      </c>
      <c r="CV80" s="9">
        <v>79357.392862749</v>
      </c>
      <c r="CW80" s="9">
        <v>86820.91563237799</v>
      </c>
      <c r="CX80" s="9">
        <v>106364.61898552</v>
      </c>
      <c r="CY80" s="9">
        <v>95583.177903415</v>
      </c>
      <c r="CZ80" s="9">
        <v>96007.484861518</v>
      </c>
      <c r="DA80" s="9">
        <v>94424.571674902</v>
      </c>
      <c r="DB80" s="9">
        <v>78654.30869774001</v>
      </c>
      <c r="DC80" s="9">
        <v>65640.619813279</v>
      </c>
      <c r="DD80" s="9">
        <v>63621.178287343006</v>
      </c>
      <c r="DE80" s="9">
        <v>69557.77207424199</v>
      </c>
      <c r="DF80" s="9">
        <v>69378.971225843</v>
      </c>
      <c r="DG80" s="9">
        <v>64412.756647032</v>
      </c>
      <c r="DH80" s="9">
        <v>77506.016</v>
      </c>
      <c r="DI80" s="9">
        <v>85262.206</v>
      </c>
      <c r="DJ80" s="9">
        <v>100815.228</v>
      </c>
      <c r="DK80" s="9">
        <v>99586.469</v>
      </c>
      <c r="DL80" s="9">
        <v>101441.413</v>
      </c>
      <c r="DM80" s="9">
        <v>91068.757</v>
      </c>
      <c r="DN80" s="9">
        <v>75431.791</v>
      </c>
      <c r="DO80" s="9">
        <v>67354.354</v>
      </c>
      <c r="DP80" s="9">
        <v>62393.095</v>
      </c>
      <c r="DQ80" s="9">
        <v>63097.275</v>
      </c>
      <c r="DR80" s="9">
        <v>66124.519</v>
      </c>
      <c r="DS80" s="9">
        <v>64509.794</v>
      </c>
    </row>
    <row r="81" spans="2:123" ht="15">
      <c r="B81" s="7">
        <v>10239</v>
      </c>
      <c r="C81" s="8" t="s">
        <v>80</v>
      </c>
      <c r="D81" s="9">
        <v>10484.679</v>
      </c>
      <c r="E81" s="9">
        <v>11131.769</v>
      </c>
      <c r="F81" s="9">
        <v>16061.515</v>
      </c>
      <c r="G81" s="9">
        <v>13493.626</v>
      </c>
      <c r="H81" s="9">
        <v>10668.688</v>
      </c>
      <c r="I81" s="9">
        <v>10196.931</v>
      </c>
      <c r="J81" s="9">
        <v>8989.099</v>
      </c>
      <c r="K81" s="9">
        <v>8046.822</v>
      </c>
      <c r="L81" s="9">
        <v>6805.01</v>
      </c>
      <c r="M81" s="9">
        <v>7278.059</v>
      </c>
      <c r="N81" s="9">
        <v>7182.482</v>
      </c>
      <c r="O81" s="9">
        <v>7213.383</v>
      </c>
      <c r="P81" s="9">
        <v>8873.2</v>
      </c>
      <c r="Q81" s="9">
        <v>12520.125</v>
      </c>
      <c r="R81" s="9">
        <v>15038.802</v>
      </c>
      <c r="S81" s="9">
        <v>14776.04</v>
      </c>
      <c r="T81" s="9">
        <v>13579.816</v>
      </c>
      <c r="U81" s="9">
        <v>11643.451</v>
      </c>
      <c r="V81" s="9">
        <v>9925.941</v>
      </c>
      <c r="W81" s="9">
        <v>7877.65</v>
      </c>
      <c r="X81" s="9">
        <v>6851.963</v>
      </c>
      <c r="Y81" s="9">
        <v>6884.354</v>
      </c>
      <c r="Z81" s="9">
        <v>7204.102</v>
      </c>
      <c r="AA81" s="9">
        <v>6725.323</v>
      </c>
      <c r="AB81" s="9">
        <v>9041</v>
      </c>
      <c r="AC81" s="9">
        <v>12016</v>
      </c>
      <c r="AD81" s="9">
        <v>13733</v>
      </c>
      <c r="AE81" s="9">
        <v>14162</v>
      </c>
      <c r="AF81" s="9">
        <v>12706</v>
      </c>
      <c r="AG81" s="9">
        <v>11537</v>
      </c>
      <c r="AH81" s="9">
        <v>8854</v>
      </c>
      <c r="AI81" s="9">
        <v>8010</v>
      </c>
      <c r="AJ81" s="9">
        <v>7068</v>
      </c>
      <c r="AK81" s="9">
        <v>7203</v>
      </c>
      <c r="AL81" s="9">
        <v>7353</v>
      </c>
      <c r="AM81" s="9">
        <v>6820</v>
      </c>
      <c r="AN81" s="9">
        <v>9408</v>
      </c>
      <c r="AO81" s="9">
        <v>10927</v>
      </c>
      <c r="AP81" s="9">
        <v>13530</v>
      </c>
      <c r="AQ81" s="9">
        <v>14380</v>
      </c>
      <c r="AR81" s="9">
        <v>11209</v>
      </c>
      <c r="AS81" s="9">
        <v>11250</v>
      </c>
      <c r="AT81" s="9">
        <v>9064</v>
      </c>
      <c r="AU81" s="9">
        <v>7227</v>
      </c>
      <c r="AV81" s="9">
        <v>6307</v>
      </c>
      <c r="AW81" s="9">
        <v>7268</v>
      </c>
      <c r="AX81" s="9">
        <v>6978</v>
      </c>
      <c r="AY81" s="9">
        <v>6654</v>
      </c>
      <c r="AZ81" s="9">
        <v>9747.557</v>
      </c>
      <c r="BA81" s="9">
        <v>12262.561</v>
      </c>
      <c r="BB81" s="9">
        <v>16102.725</v>
      </c>
      <c r="BC81" s="9">
        <v>14340.765</v>
      </c>
      <c r="BD81" s="9">
        <v>15401.22</v>
      </c>
      <c r="BE81" s="9">
        <v>12531.206</v>
      </c>
      <c r="BF81" s="9">
        <v>9076.711</v>
      </c>
      <c r="BG81" s="9">
        <v>7253.611</v>
      </c>
      <c r="BH81" s="9">
        <v>6758.212</v>
      </c>
      <c r="BI81" s="9">
        <v>7540.278</v>
      </c>
      <c r="BJ81" s="9">
        <v>7359.435</v>
      </c>
      <c r="BK81" s="9">
        <v>6822.673</v>
      </c>
      <c r="BL81" s="9">
        <v>8199.482</v>
      </c>
      <c r="BM81" s="9">
        <v>13124.931</v>
      </c>
      <c r="BN81" s="9">
        <v>14832.055</v>
      </c>
      <c r="BO81" s="9">
        <v>14898.17</v>
      </c>
      <c r="BP81" s="9">
        <v>11208.149</v>
      </c>
      <c r="BQ81" s="9">
        <v>10634.953</v>
      </c>
      <c r="BR81" s="9">
        <v>8553.288</v>
      </c>
      <c r="BS81" s="9">
        <v>7292.356</v>
      </c>
      <c r="BT81" s="9">
        <v>6748.889</v>
      </c>
      <c r="BU81" s="9">
        <v>7375.211</v>
      </c>
      <c r="BV81" s="9">
        <v>7273.778</v>
      </c>
      <c r="BW81" s="9">
        <v>6891.396</v>
      </c>
      <c r="BX81" s="9">
        <v>8119.709351824999</v>
      </c>
      <c r="BY81" s="9">
        <v>11927.242204757</v>
      </c>
      <c r="BZ81" s="9">
        <v>14109.445283162</v>
      </c>
      <c r="CA81" s="9">
        <v>14382.167613579</v>
      </c>
      <c r="CB81" s="9">
        <v>11487.993581341001</v>
      </c>
      <c r="CC81" s="9">
        <v>10641.327165906001</v>
      </c>
      <c r="CD81" s="9">
        <v>7536.732168823</v>
      </c>
      <c r="CE81" s="9">
        <v>7267.417783557</v>
      </c>
      <c r="CF81" s="9">
        <v>6730.348465873</v>
      </c>
      <c r="CG81" s="9">
        <v>7319.816022633</v>
      </c>
      <c r="CH81" s="9">
        <v>7209.383687703001</v>
      </c>
      <c r="CI81" s="9">
        <v>7032.23061012</v>
      </c>
      <c r="CJ81" s="9">
        <v>9124.378751391</v>
      </c>
      <c r="CK81" s="9">
        <v>10228.202474025</v>
      </c>
      <c r="CL81" s="9">
        <v>17594.131433895</v>
      </c>
      <c r="CM81" s="9">
        <v>18842.629761476</v>
      </c>
      <c r="CN81" s="9">
        <v>14554.833654143</v>
      </c>
      <c r="CO81" s="9">
        <v>12089.167320157001</v>
      </c>
      <c r="CP81" s="9">
        <v>9805.047342381</v>
      </c>
      <c r="CQ81" s="9">
        <v>7712.654321191</v>
      </c>
      <c r="CR81" s="9">
        <v>6698.153548163</v>
      </c>
      <c r="CS81" s="9">
        <v>8094.268920678</v>
      </c>
      <c r="CT81" s="9">
        <v>7631.9983142480005</v>
      </c>
      <c r="CU81" s="9">
        <v>7200.090939879</v>
      </c>
      <c r="CV81" s="9">
        <v>9426.430516061</v>
      </c>
      <c r="CW81" s="9">
        <v>12017.763186467999</v>
      </c>
      <c r="CX81" s="9">
        <v>16400.498766639</v>
      </c>
      <c r="CY81" s="9">
        <v>15052.469481876999</v>
      </c>
      <c r="CZ81" s="9">
        <v>14991.476801996</v>
      </c>
      <c r="DA81" s="9">
        <v>12744.227691769</v>
      </c>
      <c r="DB81" s="9">
        <v>10186.597022212001</v>
      </c>
      <c r="DC81" s="9">
        <v>7262.925215264</v>
      </c>
      <c r="DD81" s="9">
        <v>7000.594093023</v>
      </c>
      <c r="DE81" s="9">
        <v>8061.326749477</v>
      </c>
      <c r="DF81" s="9">
        <v>8010.958848435</v>
      </c>
      <c r="DG81" s="9">
        <v>7539.291742831</v>
      </c>
      <c r="DH81" s="9">
        <v>10067.415995998</v>
      </c>
      <c r="DI81" s="9">
        <v>12333.10733542</v>
      </c>
      <c r="DJ81" s="9">
        <v>14444.221917779001</v>
      </c>
      <c r="DK81" s="9">
        <v>14764.34730432</v>
      </c>
      <c r="DL81" s="9">
        <v>16914.477883393</v>
      </c>
      <c r="DM81" s="9">
        <v>14129.747197458</v>
      </c>
      <c r="DN81" s="9">
        <v>9766.75021396</v>
      </c>
      <c r="DO81" s="9">
        <v>8082.1508015320005</v>
      </c>
      <c r="DP81" s="9">
        <v>7299.501575916</v>
      </c>
      <c r="DQ81" s="9">
        <v>7613.745712603</v>
      </c>
      <c r="DR81" s="9">
        <v>7269.634047228</v>
      </c>
      <c r="DS81" s="9">
        <v>7002.964750679001</v>
      </c>
    </row>
    <row r="82" spans="2:123" ht="15">
      <c r="B82" s="7">
        <v>10242</v>
      </c>
      <c r="C82" s="8" t="s">
        <v>81</v>
      </c>
      <c r="D82" s="9">
        <v>3417.41</v>
      </c>
      <c r="E82" s="9">
        <v>3730.94</v>
      </c>
      <c r="F82" s="9">
        <v>5239.1</v>
      </c>
      <c r="G82" s="9">
        <v>4646.23</v>
      </c>
      <c r="H82" s="9">
        <v>4031.51</v>
      </c>
      <c r="I82" s="9">
        <v>3633.8</v>
      </c>
      <c r="J82" s="9">
        <v>2993.32</v>
      </c>
      <c r="K82" s="9">
        <v>5242.14</v>
      </c>
      <c r="L82" s="9">
        <v>9593.99</v>
      </c>
      <c r="M82" s="9">
        <v>15297.6</v>
      </c>
      <c r="N82" s="9">
        <v>12029.64</v>
      </c>
      <c r="O82" s="9">
        <v>8173.26</v>
      </c>
      <c r="P82" s="9">
        <v>4238.98</v>
      </c>
      <c r="Q82" s="9">
        <v>3844.93</v>
      </c>
      <c r="R82" s="9">
        <v>4765.2</v>
      </c>
      <c r="S82" s="9">
        <v>5072.6</v>
      </c>
      <c r="T82" s="9">
        <v>4284.61</v>
      </c>
      <c r="U82" s="9">
        <v>3796.55</v>
      </c>
      <c r="V82" s="9">
        <v>3165.62</v>
      </c>
      <c r="W82" s="9">
        <v>4887.07</v>
      </c>
      <c r="X82" s="9">
        <v>11016.43</v>
      </c>
      <c r="Y82" s="9">
        <v>15377.54</v>
      </c>
      <c r="Z82" s="9">
        <v>10865.03</v>
      </c>
      <c r="AA82" s="9">
        <v>7034.66</v>
      </c>
      <c r="AB82" s="9">
        <v>3238</v>
      </c>
      <c r="AC82" s="9">
        <v>3842</v>
      </c>
      <c r="AD82" s="9">
        <v>4617</v>
      </c>
      <c r="AE82" s="9">
        <v>4524</v>
      </c>
      <c r="AF82" s="9">
        <v>3935</v>
      </c>
      <c r="AG82" s="9">
        <v>3385</v>
      </c>
      <c r="AH82" s="9">
        <v>3013</v>
      </c>
      <c r="AI82" s="9">
        <v>9177</v>
      </c>
      <c r="AJ82" s="9">
        <v>13394</v>
      </c>
      <c r="AK82" s="9">
        <v>16629</v>
      </c>
      <c r="AL82" s="9">
        <v>12643</v>
      </c>
      <c r="AM82" s="9">
        <v>7195</v>
      </c>
      <c r="AN82" s="9">
        <v>3643</v>
      </c>
      <c r="AO82" s="9">
        <v>3345</v>
      </c>
      <c r="AP82" s="9">
        <v>4443</v>
      </c>
      <c r="AQ82" s="9">
        <v>5272</v>
      </c>
      <c r="AR82" s="9">
        <v>3947</v>
      </c>
      <c r="AS82" s="9">
        <v>3523</v>
      </c>
      <c r="AT82" s="9">
        <v>2965</v>
      </c>
      <c r="AU82" s="9">
        <v>11373</v>
      </c>
      <c r="AV82" s="9">
        <v>15891</v>
      </c>
      <c r="AW82" s="9">
        <v>17690</v>
      </c>
      <c r="AX82" s="9">
        <v>13780</v>
      </c>
      <c r="AY82" s="9">
        <v>5810</v>
      </c>
      <c r="AZ82" s="9">
        <v>3544.46</v>
      </c>
      <c r="BA82" s="9">
        <v>3453.83</v>
      </c>
      <c r="BB82" s="9">
        <v>5110.75</v>
      </c>
      <c r="BC82" s="9">
        <v>4398.49</v>
      </c>
      <c r="BD82" s="9">
        <v>3744.4</v>
      </c>
      <c r="BE82" s="9">
        <v>3300.649</v>
      </c>
      <c r="BF82" s="9">
        <v>3818.272</v>
      </c>
      <c r="BG82" s="9">
        <v>13019.341</v>
      </c>
      <c r="BH82" s="9">
        <v>15717.437</v>
      </c>
      <c r="BI82" s="9">
        <v>17414.986</v>
      </c>
      <c r="BJ82" s="9">
        <v>8849.443</v>
      </c>
      <c r="BK82" s="9">
        <v>7902.76</v>
      </c>
      <c r="BL82" s="9">
        <v>3165.67</v>
      </c>
      <c r="BM82" s="9">
        <v>3719.53</v>
      </c>
      <c r="BN82" s="9">
        <v>4307.353</v>
      </c>
      <c r="BO82" s="9">
        <v>4595.67</v>
      </c>
      <c r="BP82" s="9">
        <v>3329.87</v>
      </c>
      <c r="BQ82" s="9">
        <v>2960.37</v>
      </c>
      <c r="BR82" s="9">
        <v>5191.93</v>
      </c>
      <c r="BS82" s="9">
        <v>8417.67</v>
      </c>
      <c r="BT82" s="9">
        <v>12835.85</v>
      </c>
      <c r="BU82" s="9">
        <v>13501.91</v>
      </c>
      <c r="BV82" s="9">
        <v>14133.21</v>
      </c>
      <c r="BW82" s="9">
        <v>8265.25</v>
      </c>
      <c r="BX82" s="9">
        <v>3601.49</v>
      </c>
      <c r="BY82" s="9">
        <v>3955.88</v>
      </c>
      <c r="BZ82" s="9">
        <v>5015.605</v>
      </c>
      <c r="CA82" s="9">
        <v>4999.57</v>
      </c>
      <c r="CB82" s="9">
        <v>4034.6</v>
      </c>
      <c r="CC82" s="9">
        <v>3401.13</v>
      </c>
      <c r="CD82" s="9">
        <v>2595.417</v>
      </c>
      <c r="CE82" s="9">
        <v>9009.54</v>
      </c>
      <c r="CF82" s="9">
        <v>14212.86</v>
      </c>
      <c r="CG82" s="9">
        <v>16374.01</v>
      </c>
      <c r="CH82" s="9">
        <v>14771.77</v>
      </c>
      <c r="CI82" s="9">
        <v>5867.19</v>
      </c>
      <c r="CJ82" s="9">
        <v>2832.56</v>
      </c>
      <c r="CK82" s="9">
        <v>3287.34</v>
      </c>
      <c r="CL82" s="9">
        <v>5373.01</v>
      </c>
      <c r="CM82" s="9">
        <v>5707.51</v>
      </c>
      <c r="CN82" s="9">
        <v>4004.31</v>
      </c>
      <c r="CO82" s="9">
        <v>3455.83</v>
      </c>
      <c r="CP82" s="9">
        <v>2914.25</v>
      </c>
      <c r="CQ82" s="9">
        <v>7886.84</v>
      </c>
      <c r="CR82" s="9">
        <v>11096.63</v>
      </c>
      <c r="CS82" s="9">
        <v>14516.12</v>
      </c>
      <c r="CT82" s="9">
        <v>12572.125</v>
      </c>
      <c r="CU82" s="9">
        <v>5784.13</v>
      </c>
      <c r="CV82" s="9">
        <v>3252</v>
      </c>
      <c r="CW82" s="9">
        <v>3486</v>
      </c>
      <c r="CX82" s="9">
        <v>4612</v>
      </c>
      <c r="CY82" s="9">
        <v>4326</v>
      </c>
      <c r="CZ82" s="9">
        <v>3892</v>
      </c>
      <c r="DA82" s="9">
        <v>3833</v>
      </c>
      <c r="DB82" s="9">
        <v>2987</v>
      </c>
      <c r="DC82" s="9">
        <v>7087</v>
      </c>
      <c r="DD82" s="9">
        <v>9573</v>
      </c>
      <c r="DE82" s="9">
        <v>16055</v>
      </c>
      <c r="DF82" s="9">
        <v>13359</v>
      </c>
      <c r="DG82" s="9">
        <v>7811</v>
      </c>
      <c r="DH82" s="9">
        <v>3554.59</v>
      </c>
      <c r="DI82" s="9">
        <v>3866.2</v>
      </c>
      <c r="DJ82" s="9">
        <v>5139.7</v>
      </c>
      <c r="DK82" s="9">
        <v>5073.02</v>
      </c>
      <c r="DL82" s="9">
        <v>4534</v>
      </c>
      <c r="DM82" s="9">
        <v>4171.34</v>
      </c>
      <c r="DN82" s="9">
        <v>2901.92</v>
      </c>
      <c r="DO82" s="9">
        <v>6600.58</v>
      </c>
      <c r="DP82" s="9">
        <v>11541.66</v>
      </c>
      <c r="DQ82" s="9">
        <v>15733.78</v>
      </c>
      <c r="DR82" s="9">
        <v>13577.09</v>
      </c>
      <c r="DS82" s="9">
        <v>6481.96</v>
      </c>
    </row>
    <row r="83" spans="2:123" ht="15">
      <c r="B83" s="7">
        <v>10244</v>
      </c>
      <c r="C83" s="8" t="s">
        <v>82</v>
      </c>
      <c r="D83" s="9">
        <v>59172.642</v>
      </c>
      <c r="E83" s="9">
        <v>67815.253</v>
      </c>
      <c r="F83" s="9">
        <v>96183.869</v>
      </c>
      <c r="G83" s="9">
        <v>91564.787</v>
      </c>
      <c r="H83" s="9">
        <v>76931.452</v>
      </c>
      <c r="I83" s="9">
        <v>69502.372</v>
      </c>
      <c r="J83" s="9">
        <v>55624.254</v>
      </c>
      <c r="K83" s="9">
        <v>54380.637</v>
      </c>
      <c r="L83" s="9">
        <v>44939.59</v>
      </c>
      <c r="M83" s="9">
        <v>46972.012</v>
      </c>
      <c r="N83" s="9">
        <v>46047.118</v>
      </c>
      <c r="O83" s="9">
        <v>45361.802</v>
      </c>
      <c r="P83" s="9">
        <v>50961.183</v>
      </c>
      <c r="Q83" s="9">
        <v>71058.15</v>
      </c>
      <c r="R83" s="9">
        <v>84978.296</v>
      </c>
      <c r="S83" s="9">
        <v>89470.499</v>
      </c>
      <c r="T83" s="9">
        <v>80298.558</v>
      </c>
      <c r="U83" s="9">
        <v>71891.91</v>
      </c>
      <c r="V83" s="9">
        <v>59167.506</v>
      </c>
      <c r="W83" s="9">
        <v>53067.784</v>
      </c>
      <c r="X83" s="9">
        <v>44999.171</v>
      </c>
      <c r="Y83" s="9">
        <v>46586.871</v>
      </c>
      <c r="Z83" s="9">
        <v>46029.607</v>
      </c>
      <c r="AA83" s="9">
        <v>43858.052</v>
      </c>
      <c r="AB83" s="9">
        <v>51015</v>
      </c>
      <c r="AC83" s="9">
        <v>72643</v>
      </c>
      <c r="AD83" s="9">
        <v>98811</v>
      </c>
      <c r="AE83" s="9">
        <v>89407</v>
      </c>
      <c r="AF83" s="9">
        <v>82943</v>
      </c>
      <c r="AG83" s="9">
        <v>69718</v>
      </c>
      <c r="AH83" s="9">
        <v>50268</v>
      </c>
      <c r="AI83" s="9">
        <v>47206</v>
      </c>
      <c r="AJ83" s="9">
        <v>44206</v>
      </c>
      <c r="AK83" s="9">
        <v>46857</v>
      </c>
      <c r="AL83" s="9">
        <v>46342</v>
      </c>
      <c r="AM83" s="9">
        <v>43194</v>
      </c>
      <c r="AN83" s="9">
        <v>52662</v>
      </c>
      <c r="AO83" s="9">
        <v>63032</v>
      </c>
      <c r="AP83" s="9">
        <v>89440</v>
      </c>
      <c r="AQ83" s="9">
        <v>101727</v>
      </c>
      <c r="AR83" s="9">
        <v>77332</v>
      </c>
      <c r="AS83" s="9">
        <v>73177</v>
      </c>
      <c r="AT83" s="9">
        <v>58666</v>
      </c>
      <c r="AU83" s="9">
        <v>46406</v>
      </c>
      <c r="AV83" s="9">
        <v>44375</v>
      </c>
      <c r="AW83" s="9">
        <v>47017</v>
      </c>
      <c r="AX83" s="9">
        <v>45633</v>
      </c>
      <c r="AY83" s="9">
        <v>45013</v>
      </c>
      <c r="AZ83" s="9">
        <v>57864.203</v>
      </c>
      <c r="BA83" s="9">
        <v>70126.314</v>
      </c>
      <c r="BB83" s="9">
        <v>99731.678</v>
      </c>
      <c r="BC83" s="9">
        <v>95898.416</v>
      </c>
      <c r="BD83" s="9">
        <v>79417.696</v>
      </c>
      <c r="BE83" s="9">
        <v>72371.78</v>
      </c>
      <c r="BF83" s="9">
        <v>57601.209</v>
      </c>
      <c r="BG83" s="9">
        <v>48424.905</v>
      </c>
      <c r="BH83" s="9">
        <v>45785.734</v>
      </c>
      <c r="BI83" s="9">
        <v>47215.854</v>
      </c>
      <c r="BJ83" s="9">
        <v>45972.663</v>
      </c>
      <c r="BK83" s="9">
        <v>45094.618</v>
      </c>
      <c r="BL83" s="9">
        <v>51492.526</v>
      </c>
      <c r="BM83" s="9">
        <v>75918.244</v>
      </c>
      <c r="BN83" s="9">
        <v>89492.798</v>
      </c>
      <c r="BO83" s="9">
        <v>94823.945</v>
      </c>
      <c r="BP83" s="9">
        <v>73293.771</v>
      </c>
      <c r="BQ83" s="9">
        <v>69838.802</v>
      </c>
      <c r="BR83" s="9">
        <v>54113.11</v>
      </c>
      <c r="BS83" s="9">
        <v>48818.011</v>
      </c>
      <c r="BT83" s="9">
        <v>42597.917</v>
      </c>
      <c r="BU83" s="9">
        <v>47267.455</v>
      </c>
      <c r="BV83" s="9">
        <v>46503.992</v>
      </c>
      <c r="BW83" s="9">
        <v>45496.288</v>
      </c>
      <c r="BX83" s="9">
        <v>49163.47492</v>
      </c>
      <c r="BY83" s="9">
        <v>78813.56195999999</v>
      </c>
      <c r="BZ83" s="9">
        <v>100352.56595999999</v>
      </c>
      <c r="CA83" s="9">
        <v>100056.88056</v>
      </c>
      <c r="CB83" s="9">
        <v>82329.93848</v>
      </c>
      <c r="CC83" s="9">
        <v>75846.2848</v>
      </c>
      <c r="CD83" s="9">
        <v>54243.762163925</v>
      </c>
      <c r="CE83" s="9">
        <v>50190.304560000004</v>
      </c>
      <c r="CF83" s="9">
        <v>43501.6386</v>
      </c>
      <c r="CG83" s="9">
        <v>49827.98044</v>
      </c>
      <c r="CH83" s="9">
        <v>48133.467240000005</v>
      </c>
      <c r="CI83" s="9">
        <v>46441.536022864995</v>
      </c>
      <c r="CJ83" s="9">
        <v>56489.57690204</v>
      </c>
      <c r="CK83" s="9">
        <v>67073.82802644001</v>
      </c>
      <c r="CL83" s="9">
        <v>109062.79336</v>
      </c>
      <c r="CM83" s="9">
        <v>113834.68428</v>
      </c>
      <c r="CN83" s="9">
        <v>81466.313</v>
      </c>
      <c r="CO83" s="9">
        <v>72926.07796</v>
      </c>
      <c r="CP83" s="9">
        <v>59815.66048</v>
      </c>
      <c r="CQ83" s="9">
        <v>49733.52676</v>
      </c>
      <c r="CR83" s="9">
        <v>44698.612799999995</v>
      </c>
      <c r="CS83" s="9">
        <v>48069.05908</v>
      </c>
      <c r="CT83" s="9">
        <v>48009.01992</v>
      </c>
      <c r="CU83" s="9">
        <v>51234.981544345996</v>
      </c>
      <c r="CV83" s="9">
        <v>63273</v>
      </c>
      <c r="CW83" s="9">
        <v>73550</v>
      </c>
      <c r="CX83" s="9">
        <v>100333</v>
      </c>
      <c r="CY83" s="9">
        <v>99083</v>
      </c>
      <c r="CZ83" s="9">
        <v>87100</v>
      </c>
      <c r="DA83" s="9">
        <v>84568</v>
      </c>
      <c r="DB83" s="9">
        <v>62384</v>
      </c>
      <c r="DC83" s="9">
        <v>48189</v>
      </c>
      <c r="DD83" s="9">
        <v>45313</v>
      </c>
      <c r="DE83" s="9">
        <v>50022</v>
      </c>
      <c r="DF83" s="9">
        <v>49259</v>
      </c>
      <c r="DG83" s="9">
        <v>47496</v>
      </c>
      <c r="DH83" s="9">
        <v>59707.939</v>
      </c>
      <c r="DI83" s="9">
        <v>83846.774</v>
      </c>
      <c r="DJ83" s="9">
        <v>107916.45</v>
      </c>
      <c r="DK83" s="9">
        <v>111122.831</v>
      </c>
      <c r="DL83" s="9">
        <v>96327.873</v>
      </c>
      <c r="DM83" s="9">
        <v>89940.547</v>
      </c>
      <c r="DN83" s="9">
        <v>62387.121</v>
      </c>
      <c r="DO83" s="9">
        <v>56000.425</v>
      </c>
      <c r="DP83" s="9">
        <v>47195.347</v>
      </c>
      <c r="DQ83" s="9">
        <v>48983.668</v>
      </c>
      <c r="DR83" s="9">
        <v>47972.537</v>
      </c>
      <c r="DS83" s="9">
        <v>48997.941</v>
      </c>
    </row>
    <row r="84" spans="2:123" ht="15">
      <c r="B84" s="7">
        <v>10246</v>
      </c>
      <c r="C84" s="8" t="s">
        <v>83</v>
      </c>
      <c r="D84" s="9">
        <v>5978.179</v>
      </c>
      <c r="E84" s="9">
        <v>7330.552</v>
      </c>
      <c r="F84" s="9">
        <v>10381.11</v>
      </c>
      <c r="G84" s="9">
        <v>7981.4</v>
      </c>
      <c r="H84" s="9">
        <v>6894.873</v>
      </c>
      <c r="I84" s="9">
        <v>7254.98</v>
      </c>
      <c r="J84" s="9">
        <v>6339.442</v>
      </c>
      <c r="K84" s="9">
        <v>5605.132</v>
      </c>
      <c r="L84" s="9">
        <v>4538.499</v>
      </c>
      <c r="M84" s="9">
        <v>4828.242</v>
      </c>
      <c r="N84" s="9">
        <v>4758.689</v>
      </c>
      <c r="O84" s="9">
        <v>4565.084</v>
      </c>
      <c r="P84" s="9">
        <v>5804.443</v>
      </c>
      <c r="Q84" s="9">
        <v>8025.21</v>
      </c>
      <c r="R84" s="9">
        <v>9297.752</v>
      </c>
      <c r="S84" s="9">
        <v>9311.386</v>
      </c>
      <c r="T84" s="9">
        <v>8538.696</v>
      </c>
      <c r="U84" s="9">
        <v>8168.709</v>
      </c>
      <c r="V84" s="9">
        <v>7152.452</v>
      </c>
      <c r="W84" s="9">
        <v>5804.266</v>
      </c>
      <c r="X84" s="9">
        <v>4553.63</v>
      </c>
      <c r="Y84" s="9">
        <v>4758.966</v>
      </c>
      <c r="Z84" s="9">
        <v>4694.571</v>
      </c>
      <c r="AA84" s="9">
        <v>4535.863</v>
      </c>
      <c r="AB84" s="9">
        <v>5918</v>
      </c>
      <c r="AC84" s="9">
        <v>8167</v>
      </c>
      <c r="AD84" s="9">
        <v>9486</v>
      </c>
      <c r="AE84" s="9">
        <v>9647</v>
      </c>
      <c r="AF84" s="9">
        <v>8212</v>
      </c>
      <c r="AG84" s="9">
        <v>8491</v>
      </c>
      <c r="AH84" s="9">
        <v>6186</v>
      </c>
      <c r="AI84" s="9">
        <v>5436</v>
      </c>
      <c r="AJ84" s="9">
        <v>4678</v>
      </c>
      <c r="AK84" s="9">
        <v>4731</v>
      </c>
      <c r="AL84" s="9">
        <v>4733</v>
      </c>
      <c r="AM84" s="9">
        <v>4528</v>
      </c>
      <c r="AN84" s="9">
        <v>5859</v>
      </c>
      <c r="AO84" s="9">
        <v>7303</v>
      </c>
      <c r="AP84" s="9">
        <v>9053</v>
      </c>
      <c r="AQ84" s="9">
        <v>9909</v>
      </c>
      <c r="AR84" s="9">
        <v>7605</v>
      </c>
      <c r="AS84" s="9">
        <v>7335</v>
      </c>
      <c r="AT84" s="9">
        <v>6027</v>
      </c>
      <c r="AU84" s="9">
        <v>5110</v>
      </c>
      <c r="AV84" s="9">
        <v>4419</v>
      </c>
      <c r="AW84" s="9">
        <v>4705</v>
      </c>
      <c r="AX84" s="9">
        <v>4683</v>
      </c>
      <c r="AY84" s="9">
        <v>4614</v>
      </c>
      <c r="AZ84" s="9">
        <v>6187.852</v>
      </c>
      <c r="BA84" s="9">
        <v>7651.622</v>
      </c>
      <c r="BB84" s="9">
        <v>10142.73</v>
      </c>
      <c r="BC84" s="9">
        <v>8824.253</v>
      </c>
      <c r="BD84" s="9">
        <v>8468.706</v>
      </c>
      <c r="BE84" s="9">
        <v>7187.764</v>
      </c>
      <c r="BF84" s="9">
        <v>5963</v>
      </c>
      <c r="BG84" s="9">
        <v>4994</v>
      </c>
      <c r="BH84" s="9">
        <v>4346.365</v>
      </c>
      <c r="BI84" s="9">
        <v>4747.822</v>
      </c>
      <c r="BJ84" s="9">
        <v>4753.444</v>
      </c>
      <c r="BK84" s="9">
        <v>4334.174</v>
      </c>
      <c r="BL84" s="9">
        <v>5181</v>
      </c>
      <c r="BM84" s="9">
        <v>7881.06</v>
      </c>
      <c r="BN84" s="9">
        <v>8860.357</v>
      </c>
      <c r="BO84" s="9">
        <v>8349.481</v>
      </c>
      <c r="BP84" s="9">
        <v>6607.957</v>
      </c>
      <c r="BQ84" s="9">
        <v>6645.34</v>
      </c>
      <c r="BR84" s="9">
        <v>6099.089</v>
      </c>
      <c r="BS84" s="9">
        <v>4981.289</v>
      </c>
      <c r="BT84" s="9">
        <v>4485.354</v>
      </c>
      <c r="BU84" s="9">
        <v>4940.676</v>
      </c>
      <c r="BV84" s="9">
        <v>4734.466</v>
      </c>
      <c r="BW84" s="9">
        <v>4746.563</v>
      </c>
      <c r="BX84" s="9">
        <v>5178.0830000000005</v>
      </c>
      <c r="BY84" s="9">
        <v>7452.878999999999</v>
      </c>
      <c r="BZ84" s="9">
        <v>8481.88</v>
      </c>
      <c r="CA84" s="9">
        <v>8330.683</v>
      </c>
      <c r="CB84" s="9">
        <v>6877.715</v>
      </c>
      <c r="CC84" s="9">
        <v>6390.811</v>
      </c>
      <c r="CD84" s="9">
        <v>4613.33</v>
      </c>
      <c r="CE84" s="9">
        <v>4592.7</v>
      </c>
      <c r="CF84" s="9">
        <v>4375.119000000001</v>
      </c>
      <c r="CG84" s="9">
        <v>4631.256</v>
      </c>
      <c r="CH84" s="9">
        <v>4761.931</v>
      </c>
      <c r="CI84" s="9">
        <v>4605.96</v>
      </c>
      <c r="CJ84" s="9">
        <v>5849.6990000000005</v>
      </c>
      <c r="CK84" s="9">
        <v>6706.407</v>
      </c>
      <c r="CL84" s="9">
        <v>10799.892</v>
      </c>
      <c r="CM84" s="9">
        <v>10475.596</v>
      </c>
      <c r="CN84" s="9">
        <v>8526.075</v>
      </c>
      <c r="CO84" s="9">
        <v>8286.251</v>
      </c>
      <c r="CP84" s="9">
        <v>6504.876</v>
      </c>
      <c r="CQ84" s="9">
        <v>5292.105</v>
      </c>
      <c r="CR84" s="9">
        <v>4593.956</v>
      </c>
      <c r="CS84" s="9">
        <v>4788.076</v>
      </c>
      <c r="CT84" s="9">
        <v>4844.569</v>
      </c>
      <c r="CU84" s="9">
        <v>4650.685</v>
      </c>
      <c r="CV84" s="9">
        <v>6295</v>
      </c>
      <c r="CW84" s="9">
        <v>8058</v>
      </c>
      <c r="CX84" s="9">
        <v>10281</v>
      </c>
      <c r="CY84" s="9">
        <v>8974</v>
      </c>
      <c r="CZ84" s="9">
        <v>8641</v>
      </c>
      <c r="DA84" s="9">
        <v>8153</v>
      </c>
      <c r="DB84" s="9">
        <v>6489</v>
      </c>
      <c r="DC84" s="9">
        <v>4880</v>
      </c>
      <c r="DD84" s="9">
        <v>4630</v>
      </c>
      <c r="DE84" s="9">
        <v>5002</v>
      </c>
      <c r="DF84" s="9">
        <v>4791</v>
      </c>
      <c r="DG84" s="9">
        <v>4657</v>
      </c>
      <c r="DH84" s="9">
        <v>6213.386</v>
      </c>
      <c r="DI84" s="9">
        <v>7573.742</v>
      </c>
      <c r="DJ84" s="9">
        <v>9433.343</v>
      </c>
      <c r="DK84" s="9">
        <v>9312.646</v>
      </c>
      <c r="DL84" s="9">
        <v>9942.679</v>
      </c>
      <c r="DM84" s="9">
        <v>8367.169</v>
      </c>
      <c r="DN84" s="9">
        <v>6100.968</v>
      </c>
      <c r="DO84" s="9">
        <v>5025.025</v>
      </c>
      <c r="DP84" s="9">
        <v>4519.836</v>
      </c>
      <c r="DQ84" s="9">
        <v>4753.695</v>
      </c>
      <c r="DR84" s="9">
        <v>4772.14</v>
      </c>
      <c r="DS84" s="9">
        <v>4669.18</v>
      </c>
    </row>
    <row r="85" spans="2:123" ht="15">
      <c r="B85" s="7">
        <v>10247</v>
      </c>
      <c r="C85" s="8" t="s">
        <v>84</v>
      </c>
      <c r="D85" s="9">
        <v>54674.543</v>
      </c>
      <c r="E85" s="9">
        <v>63123.514</v>
      </c>
      <c r="F85" s="9">
        <v>87512.057</v>
      </c>
      <c r="G85" s="9">
        <v>68173.16</v>
      </c>
      <c r="H85" s="9">
        <v>61379.429</v>
      </c>
      <c r="I85" s="9">
        <v>64955.375</v>
      </c>
      <c r="J85" s="9">
        <v>58281.341</v>
      </c>
      <c r="K85" s="9">
        <v>52077.651</v>
      </c>
      <c r="L85" s="9">
        <v>44641.704</v>
      </c>
      <c r="M85" s="9">
        <v>44739.715</v>
      </c>
      <c r="N85" s="9">
        <v>44554.47</v>
      </c>
      <c r="O85" s="9">
        <v>43974.605</v>
      </c>
      <c r="P85" s="9">
        <v>53494.65</v>
      </c>
      <c r="Q85" s="9">
        <v>68341.391</v>
      </c>
      <c r="R85" s="9">
        <v>75477.835</v>
      </c>
      <c r="S85" s="9">
        <v>76869.351</v>
      </c>
      <c r="T85" s="9">
        <v>69476.478</v>
      </c>
      <c r="U85" s="9">
        <v>70101.968</v>
      </c>
      <c r="V85" s="9">
        <v>62157.715</v>
      </c>
      <c r="W85" s="9">
        <v>51914.67</v>
      </c>
      <c r="X85" s="9">
        <v>42905.796</v>
      </c>
      <c r="Y85" s="9">
        <v>42989.479</v>
      </c>
      <c r="Z85" s="9">
        <v>43477.566</v>
      </c>
      <c r="AA85" s="9">
        <v>42998.468</v>
      </c>
      <c r="AB85" s="9">
        <v>52377</v>
      </c>
      <c r="AC85" s="9">
        <v>68573</v>
      </c>
      <c r="AD85" s="9">
        <v>77372</v>
      </c>
      <c r="AE85" s="9">
        <v>80537</v>
      </c>
      <c r="AF85" s="9">
        <v>69313</v>
      </c>
      <c r="AG85" s="9">
        <v>71886</v>
      </c>
      <c r="AH85" s="9">
        <v>55836</v>
      </c>
      <c r="AI85" s="9">
        <v>50264</v>
      </c>
      <c r="AJ85" s="9">
        <v>44917</v>
      </c>
      <c r="AK85" s="9">
        <v>43348</v>
      </c>
      <c r="AL85" s="9">
        <v>45693</v>
      </c>
      <c r="AM85" s="9">
        <v>43431</v>
      </c>
      <c r="AN85" s="9">
        <v>54437</v>
      </c>
      <c r="AO85" s="9">
        <v>64263</v>
      </c>
      <c r="AP85" s="9">
        <v>76048</v>
      </c>
      <c r="AQ85" s="9">
        <v>82682</v>
      </c>
      <c r="AR85" s="9">
        <v>65699</v>
      </c>
      <c r="AS85" s="9">
        <v>65987</v>
      </c>
      <c r="AT85" s="9">
        <v>56261</v>
      </c>
      <c r="AU85" s="9">
        <v>48452</v>
      </c>
      <c r="AV85" s="9">
        <v>42501</v>
      </c>
      <c r="AW85" s="9">
        <v>44775</v>
      </c>
      <c r="AX85" s="9">
        <v>44409</v>
      </c>
      <c r="AY85" s="9">
        <v>44216</v>
      </c>
      <c r="AZ85" s="9">
        <v>56011.292</v>
      </c>
      <c r="BA85" s="9">
        <v>65972.667</v>
      </c>
      <c r="BB85" s="9">
        <v>81819.255</v>
      </c>
      <c r="BC85" s="9">
        <v>73830.801</v>
      </c>
      <c r="BD85" s="9">
        <v>70411.28</v>
      </c>
      <c r="BE85" s="9">
        <v>62548.886</v>
      </c>
      <c r="BF85" s="9">
        <v>53083.143</v>
      </c>
      <c r="BG85" s="9">
        <v>45679.951</v>
      </c>
      <c r="BH85" s="9">
        <v>41111.674</v>
      </c>
      <c r="BI85" s="9">
        <v>43454.825</v>
      </c>
      <c r="BJ85" s="9">
        <v>43619.041</v>
      </c>
      <c r="BK85" s="9">
        <v>41287.971</v>
      </c>
      <c r="BL85" s="9">
        <v>48054.637</v>
      </c>
      <c r="BM85" s="9">
        <v>65862.564</v>
      </c>
      <c r="BN85" s="9">
        <v>71953.043</v>
      </c>
      <c r="BO85" s="9">
        <v>70461.249</v>
      </c>
      <c r="BP85" s="9">
        <v>56865.757</v>
      </c>
      <c r="BQ85" s="9">
        <v>59942.842</v>
      </c>
      <c r="BR85" s="9">
        <v>54461.219</v>
      </c>
      <c r="BS85" s="9">
        <v>46380.462</v>
      </c>
      <c r="BT85" s="9">
        <v>42875.605</v>
      </c>
      <c r="BU85" s="9">
        <v>43730.3</v>
      </c>
      <c r="BV85" s="9">
        <v>42321.511</v>
      </c>
      <c r="BW85" s="9">
        <v>41656.83</v>
      </c>
      <c r="BX85" s="9">
        <v>46787.041</v>
      </c>
      <c r="BY85" s="9">
        <v>65546.927</v>
      </c>
      <c r="BZ85" s="9">
        <v>73857.769</v>
      </c>
      <c r="CA85" s="9">
        <v>72844.754</v>
      </c>
      <c r="CB85" s="9">
        <v>60829.373</v>
      </c>
      <c r="CC85" s="9">
        <v>61735.72</v>
      </c>
      <c r="CD85" s="9">
        <v>46404.392</v>
      </c>
      <c r="CE85" s="9">
        <v>42832.918</v>
      </c>
      <c r="CF85" s="9">
        <v>41010.347</v>
      </c>
      <c r="CG85" s="9">
        <v>41648.949</v>
      </c>
      <c r="CH85" s="9">
        <v>41801.369</v>
      </c>
      <c r="CI85" s="9">
        <v>39479.953</v>
      </c>
      <c r="CJ85" s="9">
        <v>48882.818</v>
      </c>
      <c r="CK85" s="9">
        <v>56106.757</v>
      </c>
      <c r="CL85" s="9">
        <v>81925.569</v>
      </c>
      <c r="CM85" s="9">
        <v>82124.09700000001</v>
      </c>
      <c r="CN85" s="9">
        <v>67460.607</v>
      </c>
      <c r="CO85" s="9">
        <v>67009.75</v>
      </c>
      <c r="CP85" s="9">
        <v>54858.181</v>
      </c>
      <c r="CQ85" s="9">
        <v>46578.19</v>
      </c>
      <c r="CR85" s="9">
        <v>41531.281</v>
      </c>
      <c r="CS85" s="9">
        <v>42767.465</v>
      </c>
      <c r="CT85" s="9">
        <v>44100.262</v>
      </c>
      <c r="CU85" s="9">
        <v>42032.578</v>
      </c>
      <c r="CV85" s="9">
        <v>53695</v>
      </c>
      <c r="CW85" s="9">
        <v>64679</v>
      </c>
      <c r="CX85" s="9">
        <v>80277</v>
      </c>
      <c r="CY85" s="9">
        <v>71874</v>
      </c>
      <c r="CZ85" s="9">
        <v>68707</v>
      </c>
      <c r="DA85" s="9">
        <v>67384</v>
      </c>
      <c r="DB85" s="9">
        <v>55250</v>
      </c>
      <c r="DC85" s="9">
        <v>44466</v>
      </c>
      <c r="DD85" s="9">
        <v>42151</v>
      </c>
      <c r="DE85" s="9">
        <v>44573</v>
      </c>
      <c r="DF85" s="9">
        <v>43998</v>
      </c>
      <c r="DG85" s="9">
        <v>42155</v>
      </c>
      <c r="DH85" s="9">
        <v>54124.298</v>
      </c>
      <c r="DI85" s="9">
        <v>61971.468</v>
      </c>
      <c r="DJ85" s="9">
        <v>74281.432</v>
      </c>
      <c r="DK85" s="9">
        <v>75014.478</v>
      </c>
      <c r="DL85" s="9">
        <v>78224.653</v>
      </c>
      <c r="DM85" s="9">
        <v>68254.627</v>
      </c>
      <c r="DN85" s="9">
        <v>52642.428</v>
      </c>
      <c r="DO85" s="9">
        <v>45318.853</v>
      </c>
      <c r="DP85" s="9">
        <v>41648.854</v>
      </c>
      <c r="DQ85" s="9">
        <v>43026.615</v>
      </c>
      <c r="DR85" s="9">
        <v>43631.689</v>
      </c>
      <c r="DS85" s="9">
        <v>42576.172</v>
      </c>
    </row>
    <row r="86" spans="2:123" ht="15">
      <c r="B86" s="7">
        <v>10256</v>
      </c>
      <c r="C86" s="8" t="s">
        <v>85</v>
      </c>
      <c r="D86" s="9">
        <v>29154.075</v>
      </c>
      <c r="E86" s="9">
        <v>34185.102</v>
      </c>
      <c r="F86" s="9">
        <v>46423.03</v>
      </c>
      <c r="G86" s="9">
        <v>36843.727</v>
      </c>
      <c r="H86" s="9">
        <v>32403.172</v>
      </c>
      <c r="I86" s="9">
        <v>33762.65</v>
      </c>
      <c r="J86" s="9">
        <v>31344.985</v>
      </c>
      <c r="K86" s="9">
        <v>34342.684</v>
      </c>
      <c r="L86" s="9">
        <v>30842.079</v>
      </c>
      <c r="M86" s="9">
        <v>35040.743</v>
      </c>
      <c r="N86" s="9">
        <v>32812.263</v>
      </c>
      <c r="O86" s="9">
        <v>26802.233</v>
      </c>
      <c r="P86" s="9">
        <v>28529.537</v>
      </c>
      <c r="Q86" s="9">
        <v>34097.953</v>
      </c>
      <c r="R86" s="9">
        <v>41247.483</v>
      </c>
      <c r="S86" s="9">
        <v>40719.212</v>
      </c>
      <c r="T86" s="9">
        <v>36229.958</v>
      </c>
      <c r="U86" s="9">
        <v>35658.659</v>
      </c>
      <c r="V86" s="9">
        <v>30981.512</v>
      </c>
      <c r="W86" s="9">
        <v>32087.77</v>
      </c>
      <c r="X86" s="9">
        <v>32536.78</v>
      </c>
      <c r="Y86" s="9">
        <v>33205.328</v>
      </c>
      <c r="Z86" s="9">
        <v>30916.131</v>
      </c>
      <c r="AA86" s="9">
        <v>26513.856</v>
      </c>
      <c r="AB86" s="9">
        <v>27615</v>
      </c>
      <c r="AC86" s="9">
        <v>34044</v>
      </c>
      <c r="AD86" s="9">
        <v>42635</v>
      </c>
      <c r="AE86" s="9">
        <v>39270</v>
      </c>
      <c r="AF86" s="9">
        <v>35205</v>
      </c>
      <c r="AG86" s="9">
        <v>35240</v>
      </c>
      <c r="AH86" s="9">
        <v>28517</v>
      </c>
      <c r="AI86" s="9">
        <v>33406</v>
      </c>
      <c r="AJ86" s="9">
        <v>31479</v>
      </c>
      <c r="AK86" s="9">
        <v>34915</v>
      </c>
      <c r="AL86" s="9">
        <v>34325</v>
      </c>
      <c r="AM86" s="9">
        <v>27451</v>
      </c>
      <c r="AN86" s="9">
        <v>28190</v>
      </c>
      <c r="AO86" s="9">
        <v>31401</v>
      </c>
      <c r="AP86" s="9">
        <v>40869</v>
      </c>
      <c r="AQ86" s="9">
        <v>44734</v>
      </c>
      <c r="AR86" s="9">
        <v>34610</v>
      </c>
      <c r="AS86" s="9">
        <v>32937</v>
      </c>
      <c r="AT86" s="9">
        <v>30427</v>
      </c>
      <c r="AU86" s="9">
        <v>34143</v>
      </c>
      <c r="AV86" s="9">
        <v>30752</v>
      </c>
      <c r="AW86" s="9">
        <v>35741</v>
      </c>
      <c r="AX86" s="9">
        <v>32943</v>
      </c>
      <c r="AY86" s="9">
        <v>27125</v>
      </c>
      <c r="AZ86" s="9">
        <v>30260.808</v>
      </c>
      <c r="BA86" s="9">
        <v>34072.235</v>
      </c>
      <c r="BB86" s="9">
        <v>46434.488</v>
      </c>
      <c r="BC86" s="9">
        <v>40297.011</v>
      </c>
      <c r="BD86" s="9">
        <v>35819.935</v>
      </c>
      <c r="BE86" s="9">
        <v>33106.254</v>
      </c>
      <c r="BF86" s="9">
        <v>28535.302</v>
      </c>
      <c r="BG86" s="9">
        <v>34356.108</v>
      </c>
      <c r="BH86" s="9">
        <v>30600.745</v>
      </c>
      <c r="BI86" s="9">
        <v>34951.116</v>
      </c>
      <c r="BJ86" s="9">
        <v>34527.437</v>
      </c>
      <c r="BK86" s="9">
        <v>26766.409</v>
      </c>
      <c r="BL86" s="9">
        <v>26304.442</v>
      </c>
      <c r="BM86" s="9">
        <v>34767.682</v>
      </c>
      <c r="BN86" s="9">
        <v>38889.782</v>
      </c>
      <c r="BO86" s="9">
        <v>37754.176</v>
      </c>
      <c r="BP86" s="9">
        <v>30988.914</v>
      </c>
      <c r="BQ86" s="9">
        <v>30884.763</v>
      </c>
      <c r="BR86" s="9">
        <v>31413.845</v>
      </c>
      <c r="BS86" s="9">
        <v>31995.877</v>
      </c>
      <c r="BT86" s="9">
        <v>31967.165</v>
      </c>
      <c r="BU86" s="9">
        <v>33836.751</v>
      </c>
      <c r="BV86" s="9">
        <v>35344.733</v>
      </c>
      <c r="BW86" s="9">
        <v>28611.835</v>
      </c>
      <c r="BX86" s="9">
        <v>24145.876519999998</v>
      </c>
      <c r="BY86" s="9">
        <v>34552.65</v>
      </c>
      <c r="BZ86" s="9">
        <v>39700.184479999996</v>
      </c>
      <c r="CA86" s="9">
        <v>39945.14</v>
      </c>
      <c r="CB86" s="9">
        <v>32960.9728</v>
      </c>
      <c r="CC86" s="9">
        <v>32891.95</v>
      </c>
      <c r="CD86" s="9">
        <v>28764.98729098</v>
      </c>
      <c r="CE86" s="9">
        <v>33319.498330638</v>
      </c>
      <c r="CF86" s="9">
        <v>30036.289167139003</v>
      </c>
      <c r="CG86" s="9">
        <v>36011.249133868005</v>
      </c>
      <c r="CH86" s="9">
        <v>36412.326778563</v>
      </c>
      <c r="CI86" s="9">
        <v>28549.453896729</v>
      </c>
      <c r="CJ86" s="9">
        <v>29774.216124385</v>
      </c>
      <c r="CK86" s="9">
        <v>32476.267357261</v>
      </c>
      <c r="CL86" s="9">
        <v>49359.164097547</v>
      </c>
      <c r="CM86" s="9">
        <v>50570.475765257004</v>
      </c>
      <c r="CN86" s="9">
        <v>39024.805060395</v>
      </c>
      <c r="CO86" s="9">
        <v>36046.083849493</v>
      </c>
      <c r="CP86" s="9">
        <v>31854.426406208</v>
      </c>
      <c r="CQ86" s="9">
        <v>35591.48415086</v>
      </c>
      <c r="CR86" s="9">
        <v>32260.015164138</v>
      </c>
      <c r="CS86" s="9">
        <v>37904.820682916</v>
      </c>
      <c r="CT86" s="9">
        <v>37431.509397752</v>
      </c>
      <c r="CU86" s="9">
        <v>28184.83630452</v>
      </c>
      <c r="CV86" s="9">
        <v>32748</v>
      </c>
      <c r="CW86" s="9">
        <v>35959</v>
      </c>
      <c r="CX86" s="9">
        <v>46156</v>
      </c>
      <c r="CY86" s="9">
        <v>39800</v>
      </c>
      <c r="CZ86" s="9">
        <v>38420</v>
      </c>
      <c r="DA86" s="9">
        <v>38414</v>
      </c>
      <c r="DB86" s="9">
        <v>31984</v>
      </c>
      <c r="DC86" s="9">
        <v>34612</v>
      </c>
      <c r="DD86" s="9">
        <v>29520</v>
      </c>
      <c r="DE86" s="9">
        <v>38257</v>
      </c>
      <c r="DF86" s="9">
        <v>36930</v>
      </c>
      <c r="DG86" s="9">
        <v>29463</v>
      </c>
      <c r="DH86" s="9">
        <v>30361.193</v>
      </c>
      <c r="DI86" s="9">
        <v>36826.633</v>
      </c>
      <c r="DJ86" s="9">
        <v>45375.562</v>
      </c>
      <c r="DK86" s="9">
        <v>42862.512</v>
      </c>
      <c r="DL86" s="9">
        <v>42757.628</v>
      </c>
      <c r="DM86" s="9">
        <v>41960.034</v>
      </c>
      <c r="DN86" s="9">
        <v>30242.438</v>
      </c>
      <c r="DO86" s="9">
        <v>34036.125</v>
      </c>
      <c r="DP86" s="9">
        <v>30920.18</v>
      </c>
      <c r="DQ86" s="9">
        <v>36125.526</v>
      </c>
      <c r="DR86" s="9">
        <v>35581.206</v>
      </c>
      <c r="DS86" s="9">
        <v>27194.858</v>
      </c>
    </row>
    <row r="87" spans="2:123" ht="15">
      <c r="B87" s="7">
        <v>10258</v>
      </c>
      <c r="C87" s="8" t="s">
        <v>86</v>
      </c>
      <c r="D87" s="9">
        <v>30727.980285725203</v>
      </c>
      <c r="E87" s="9">
        <v>37268.97503854046</v>
      </c>
      <c r="F87" s="9">
        <v>48456.46414287267</v>
      </c>
      <c r="G87" s="9">
        <v>42654.544468493994</v>
      </c>
      <c r="H87" s="9">
        <v>34750.7685714275</v>
      </c>
      <c r="I87" s="9">
        <v>33248.46595159781</v>
      </c>
      <c r="J87" s="9">
        <v>30702.081142852803</v>
      </c>
      <c r="K87" s="9">
        <v>30510.109857141317</v>
      </c>
      <c r="L87" s="9">
        <v>23552.465428573</v>
      </c>
      <c r="M87" s="9">
        <v>28340.445571428012</v>
      </c>
      <c r="N87" s="9">
        <v>30868.911285715156</v>
      </c>
      <c r="O87" s="9">
        <v>26879.047428571448</v>
      </c>
      <c r="P87" s="9">
        <v>27577.47928571429</v>
      </c>
      <c r="Q87" s="9">
        <v>39119.36285714285</v>
      </c>
      <c r="R87" s="9">
        <v>46244.52558049726</v>
      </c>
      <c r="S87" s="9">
        <v>46261.43928571429</v>
      </c>
      <c r="T87" s="9">
        <v>42765.04857142856</v>
      </c>
      <c r="U87" s="9">
        <v>37301.26071428571</v>
      </c>
      <c r="V87" s="9">
        <v>32092.634180000026</v>
      </c>
      <c r="W87" s="9">
        <v>26499.13617125579</v>
      </c>
      <c r="X87" s="9">
        <v>22964.816399999996</v>
      </c>
      <c r="Y87" s="9">
        <v>27368.81527603723</v>
      </c>
      <c r="Z87" s="9">
        <v>30052.462269999975</v>
      </c>
      <c r="AA87" s="9">
        <v>24215.610064600012</v>
      </c>
      <c r="AB87" s="9">
        <v>27649</v>
      </c>
      <c r="AC87" s="9">
        <v>37391</v>
      </c>
      <c r="AD87" s="9">
        <v>42320</v>
      </c>
      <c r="AE87" s="9">
        <v>42874</v>
      </c>
      <c r="AF87" s="9">
        <v>38705</v>
      </c>
      <c r="AG87" s="9">
        <v>35232</v>
      </c>
      <c r="AH87" s="9">
        <v>27416</v>
      </c>
      <c r="AI87" s="9">
        <v>28922</v>
      </c>
      <c r="AJ87" s="9">
        <v>23493</v>
      </c>
      <c r="AK87" s="9">
        <v>30009</v>
      </c>
      <c r="AL87" s="9">
        <v>32998</v>
      </c>
      <c r="AM87" s="9">
        <v>27321</v>
      </c>
      <c r="AN87" s="9">
        <v>29460</v>
      </c>
      <c r="AO87" s="9">
        <v>33936</v>
      </c>
      <c r="AP87" s="9">
        <v>41464</v>
      </c>
      <c r="AQ87" s="9">
        <v>44621</v>
      </c>
      <c r="AR87" s="9">
        <v>35603</v>
      </c>
      <c r="AS87" s="9">
        <v>34886</v>
      </c>
      <c r="AT87" s="9">
        <v>30073</v>
      </c>
      <c r="AU87" s="9">
        <v>28143</v>
      </c>
      <c r="AV87" s="9">
        <v>25847</v>
      </c>
      <c r="AW87" s="9">
        <v>34388</v>
      </c>
      <c r="AX87" s="9">
        <v>33214</v>
      </c>
      <c r="AY87" s="9">
        <v>29048</v>
      </c>
      <c r="AZ87" s="9">
        <v>31921.417</v>
      </c>
      <c r="BA87" s="9">
        <v>37276.983</v>
      </c>
      <c r="BB87" s="9">
        <v>48504.838</v>
      </c>
      <c r="BC87" s="9">
        <v>44427.003</v>
      </c>
      <c r="BD87" s="9">
        <v>46713.278</v>
      </c>
      <c r="BE87" s="9">
        <v>38845.279</v>
      </c>
      <c r="BF87" s="9">
        <v>29291.944</v>
      </c>
      <c r="BG87" s="9">
        <v>26355.199</v>
      </c>
      <c r="BH87" s="9">
        <v>26841.658</v>
      </c>
      <c r="BI87" s="9">
        <v>33671.61</v>
      </c>
      <c r="BJ87" s="9">
        <v>33868.133</v>
      </c>
      <c r="BK87" s="9">
        <v>27094.284</v>
      </c>
      <c r="BL87" s="9">
        <v>25318.509</v>
      </c>
      <c r="BM87" s="9">
        <v>40642.699</v>
      </c>
      <c r="BN87" s="9">
        <v>45298.207</v>
      </c>
      <c r="BO87" s="9">
        <v>46166.842</v>
      </c>
      <c r="BP87" s="9">
        <v>35036.809</v>
      </c>
      <c r="BQ87" s="9">
        <v>33530.767</v>
      </c>
      <c r="BR87" s="9">
        <v>28132.552</v>
      </c>
      <c r="BS87" s="9">
        <v>27230.243</v>
      </c>
      <c r="BT87" s="9">
        <v>31084.623</v>
      </c>
      <c r="BU87" s="9">
        <v>35733.036</v>
      </c>
      <c r="BV87" s="9">
        <v>30739.196</v>
      </c>
      <c r="BW87" s="9">
        <v>25092.71</v>
      </c>
      <c r="BX87" s="9">
        <v>26686.926411426997</v>
      </c>
      <c r="BY87" s="9">
        <v>37379.920511892</v>
      </c>
      <c r="BZ87" s="9">
        <v>44126.334226009</v>
      </c>
      <c r="CA87" s="9">
        <v>44385.150459075</v>
      </c>
      <c r="CB87" s="9">
        <v>35235.636390032</v>
      </c>
      <c r="CC87" s="9">
        <v>34459.339518946996</v>
      </c>
      <c r="CD87" s="9">
        <v>25201.970924368</v>
      </c>
      <c r="CE87" s="9">
        <v>27224.551231907</v>
      </c>
      <c r="CF87" s="9">
        <v>25160.372227948</v>
      </c>
      <c r="CG87" s="9">
        <v>34495.545601359</v>
      </c>
      <c r="CH87" s="9">
        <v>34825.446597923</v>
      </c>
      <c r="CI87" s="9">
        <v>27565.725614960997</v>
      </c>
      <c r="CJ87" s="9">
        <v>29944.630859843</v>
      </c>
      <c r="CK87" s="9">
        <v>33393.42085173</v>
      </c>
      <c r="CL87" s="9">
        <v>51727.236926257996</v>
      </c>
      <c r="CM87" s="9">
        <v>56613.043161632</v>
      </c>
      <c r="CN87" s="9">
        <v>42736.604029329</v>
      </c>
      <c r="CO87" s="9">
        <v>36374.026585263</v>
      </c>
      <c r="CP87" s="9">
        <v>30495.195744451</v>
      </c>
      <c r="CQ87" s="9">
        <v>25514.045953738998</v>
      </c>
      <c r="CR87" s="9">
        <v>23949.431342544</v>
      </c>
      <c r="CS87" s="9">
        <v>37673.856245599</v>
      </c>
      <c r="CT87" s="9">
        <v>36417.594491309</v>
      </c>
      <c r="CU87" s="9">
        <v>29312.803556046</v>
      </c>
      <c r="CV87" s="9">
        <v>32839</v>
      </c>
      <c r="CW87" s="9">
        <v>37795</v>
      </c>
      <c r="CX87" s="9">
        <v>48301</v>
      </c>
      <c r="CY87" s="9">
        <v>44896</v>
      </c>
      <c r="CZ87" s="9">
        <v>44996</v>
      </c>
      <c r="DA87" s="9">
        <v>39396</v>
      </c>
      <c r="DB87" s="9">
        <v>32058</v>
      </c>
      <c r="DC87" s="9">
        <v>23493</v>
      </c>
      <c r="DD87" s="9">
        <v>22696</v>
      </c>
      <c r="DE87" s="9">
        <v>31650</v>
      </c>
      <c r="DF87" s="9">
        <v>33889</v>
      </c>
      <c r="DG87" s="9">
        <v>27253</v>
      </c>
      <c r="DH87" s="9">
        <v>31752.62</v>
      </c>
      <c r="DI87" s="9">
        <v>37910.109</v>
      </c>
      <c r="DJ87" s="9">
        <v>44430.988</v>
      </c>
      <c r="DK87" s="9">
        <v>45686.99</v>
      </c>
      <c r="DL87" s="9">
        <v>50500.641</v>
      </c>
      <c r="DM87" s="9">
        <v>46219.776</v>
      </c>
      <c r="DN87" s="9">
        <v>30936.585</v>
      </c>
      <c r="DO87" s="9">
        <v>26696.713</v>
      </c>
      <c r="DP87" s="9">
        <v>25605.005</v>
      </c>
      <c r="DQ87" s="9">
        <v>31940.741</v>
      </c>
      <c r="DR87" s="9">
        <v>32395.584</v>
      </c>
      <c r="DS87" s="9">
        <v>26799.742</v>
      </c>
    </row>
    <row r="88" spans="2:123" ht="15">
      <c r="B88" s="7">
        <v>10259</v>
      </c>
      <c r="C88" s="8" t="s">
        <v>87</v>
      </c>
      <c r="D88" s="9">
        <v>18524.896</v>
      </c>
      <c r="E88" s="9">
        <v>19589.566</v>
      </c>
      <c r="F88" s="9">
        <v>26108.966</v>
      </c>
      <c r="G88" s="9">
        <v>23282.906</v>
      </c>
      <c r="H88" s="9">
        <v>19285.033</v>
      </c>
      <c r="I88" s="9">
        <v>18885.013</v>
      </c>
      <c r="J88" s="9">
        <v>17134.758</v>
      </c>
      <c r="K88" s="9">
        <v>17374.619</v>
      </c>
      <c r="L88" s="9">
        <v>15578.976</v>
      </c>
      <c r="M88" s="9">
        <v>18660.257</v>
      </c>
      <c r="N88" s="9">
        <v>17854.311</v>
      </c>
      <c r="O88" s="9">
        <v>15032.26</v>
      </c>
      <c r="P88" s="9">
        <v>16696.886</v>
      </c>
      <c r="Q88" s="9">
        <v>21313.966</v>
      </c>
      <c r="R88" s="9">
        <v>25322.516</v>
      </c>
      <c r="S88" s="9">
        <v>24436.726</v>
      </c>
      <c r="T88" s="9">
        <v>22073.034</v>
      </c>
      <c r="U88" s="9">
        <v>20318.126</v>
      </c>
      <c r="V88" s="9">
        <v>18090.12</v>
      </c>
      <c r="W88" s="9">
        <v>16251.859</v>
      </c>
      <c r="X88" s="9">
        <v>15348.831</v>
      </c>
      <c r="Y88" s="9">
        <v>17925.377</v>
      </c>
      <c r="Z88" s="9">
        <v>18693.157</v>
      </c>
      <c r="AA88" s="9">
        <v>15522.76</v>
      </c>
      <c r="AB88" s="9">
        <v>16627</v>
      </c>
      <c r="AC88" s="9">
        <v>20721</v>
      </c>
      <c r="AD88" s="9">
        <v>23700</v>
      </c>
      <c r="AE88" s="9">
        <v>22893</v>
      </c>
      <c r="AF88" s="9">
        <v>20527</v>
      </c>
      <c r="AG88" s="9">
        <v>19449</v>
      </c>
      <c r="AH88" s="9">
        <v>16029</v>
      </c>
      <c r="AI88" s="9">
        <v>16606</v>
      </c>
      <c r="AJ88" s="9">
        <v>15923</v>
      </c>
      <c r="AK88" s="9">
        <v>19097</v>
      </c>
      <c r="AL88" s="9">
        <v>18817</v>
      </c>
      <c r="AM88" s="9">
        <v>15337</v>
      </c>
      <c r="AN88" s="9">
        <v>17162</v>
      </c>
      <c r="AO88" s="9">
        <v>19331</v>
      </c>
      <c r="AP88" s="9">
        <v>22932</v>
      </c>
      <c r="AQ88" s="9">
        <v>24203</v>
      </c>
      <c r="AR88" s="9">
        <v>19316</v>
      </c>
      <c r="AS88" s="9">
        <v>19351</v>
      </c>
      <c r="AT88" s="9">
        <v>17128</v>
      </c>
      <c r="AU88" s="9">
        <v>16352</v>
      </c>
      <c r="AV88" s="9">
        <v>16632</v>
      </c>
      <c r="AW88" s="9">
        <v>20302</v>
      </c>
      <c r="AX88" s="9">
        <v>18770</v>
      </c>
      <c r="AY88" s="9">
        <v>15836</v>
      </c>
      <c r="AZ88" s="9">
        <v>17719.935</v>
      </c>
      <c r="BA88" s="9">
        <v>20115.183</v>
      </c>
      <c r="BB88" s="9">
        <v>25864.594</v>
      </c>
      <c r="BC88" s="9">
        <v>23548.257</v>
      </c>
      <c r="BD88" s="9">
        <v>23795.528</v>
      </c>
      <c r="BE88" s="9">
        <v>21246.477</v>
      </c>
      <c r="BF88" s="9">
        <v>17254.739</v>
      </c>
      <c r="BG88" s="9">
        <v>16170.584</v>
      </c>
      <c r="BH88" s="9">
        <v>16777.9</v>
      </c>
      <c r="BI88" s="9">
        <v>19891.696</v>
      </c>
      <c r="BJ88" s="9">
        <v>18204.17</v>
      </c>
      <c r="BK88" s="9">
        <v>15299.939</v>
      </c>
      <c r="BL88" s="9">
        <v>16122.895</v>
      </c>
      <c r="BM88" s="9">
        <v>22088.92</v>
      </c>
      <c r="BN88" s="9">
        <v>24655.597</v>
      </c>
      <c r="BO88" s="9">
        <v>24615.048</v>
      </c>
      <c r="BP88" s="9">
        <v>19530.217</v>
      </c>
      <c r="BQ88" s="9">
        <v>19098.269</v>
      </c>
      <c r="BR88" s="9">
        <v>16727.803</v>
      </c>
      <c r="BS88" s="9">
        <v>17203.683</v>
      </c>
      <c r="BT88" s="9">
        <v>18861.74</v>
      </c>
      <c r="BU88" s="9">
        <v>19802.971</v>
      </c>
      <c r="BV88" s="9">
        <v>18695.247</v>
      </c>
      <c r="BW88" s="9">
        <v>15464.734</v>
      </c>
      <c r="BX88" s="9">
        <v>16280.107808391</v>
      </c>
      <c r="BY88" s="9">
        <v>21316.084496776</v>
      </c>
      <c r="BZ88" s="9">
        <v>25060.825409169</v>
      </c>
      <c r="CA88" s="9">
        <v>24673.017533295002</v>
      </c>
      <c r="CB88" s="9">
        <v>20188.295242118</v>
      </c>
      <c r="CC88" s="9">
        <v>19601.159698922</v>
      </c>
      <c r="CD88" s="9">
        <v>15661.62250487</v>
      </c>
      <c r="CE88" s="9">
        <v>16468.587902555</v>
      </c>
      <c r="CF88" s="9">
        <v>17867.557294651</v>
      </c>
      <c r="CG88" s="9">
        <v>19130.997011915</v>
      </c>
      <c r="CH88" s="9">
        <v>18513.948000983</v>
      </c>
      <c r="CI88" s="9">
        <v>15620.469572019</v>
      </c>
      <c r="CJ88" s="9">
        <v>17366.494807338</v>
      </c>
      <c r="CK88" s="9">
        <v>19274.507958314003</v>
      </c>
      <c r="CL88" s="9">
        <v>27582.561192805</v>
      </c>
      <c r="CM88" s="9">
        <v>29553.750776237997</v>
      </c>
      <c r="CN88" s="9">
        <v>22263.654506579</v>
      </c>
      <c r="CO88" s="9">
        <v>20449.243179586</v>
      </c>
      <c r="CP88" s="9">
        <v>17818.946191723997</v>
      </c>
      <c r="CQ88" s="9">
        <v>16614.594196157</v>
      </c>
      <c r="CR88" s="9">
        <v>16782.8625317</v>
      </c>
      <c r="CS88" s="9">
        <v>21679.640888249</v>
      </c>
      <c r="CT88" s="9">
        <v>19896.403773053</v>
      </c>
      <c r="CU88" s="9">
        <v>16630.748428582</v>
      </c>
      <c r="CV88" s="9">
        <v>18482</v>
      </c>
      <c r="CW88" s="9">
        <v>21527</v>
      </c>
      <c r="CX88" s="9">
        <v>26258</v>
      </c>
      <c r="CY88" s="9">
        <v>24839</v>
      </c>
      <c r="CZ88" s="9">
        <v>23717</v>
      </c>
      <c r="DA88" s="9">
        <v>21990</v>
      </c>
      <c r="DB88" s="9">
        <v>18808</v>
      </c>
      <c r="DC88" s="9">
        <v>15741</v>
      </c>
      <c r="DD88" s="9">
        <v>15629</v>
      </c>
      <c r="DE88" s="9">
        <v>20215</v>
      </c>
      <c r="DF88" s="9">
        <v>19492</v>
      </c>
      <c r="DG88" s="9">
        <v>16307</v>
      </c>
      <c r="DH88" s="9">
        <v>18376.691</v>
      </c>
      <c r="DI88" s="9">
        <v>21948.623</v>
      </c>
      <c r="DJ88" s="9">
        <v>25902.023</v>
      </c>
      <c r="DK88" s="9">
        <v>25919.566</v>
      </c>
      <c r="DL88" s="9">
        <v>26322.941</v>
      </c>
      <c r="DM88" s="9">
        <v>25074.699</v>
      </c>
      <c r="DN88" s="9">
        <v>18681.856</v>
      </c>
      <c r="DO88" s="9">
        <v>16886.537</v>
      </c>
      <c r="DP88" s="9">
        <v>17711.436</v>
      </c>
      <c r="DQ88" s="9">
        <v>19172.349</v>
      </c>
      <c r="DR88" s="9">
        <v>19094.186</v>
      </c>
      <c r="DS88" s="9">
        <v>16410.005</v>
      </c>
    </row>
    <row r="89" spans="2:123" ht="15">
      <c r="B89" s="7">
        <v>10260</v>
      </c>
      <c r="C89" s="8" t="s">
        <v>88</v>
      </c>
      <c r="D89" s="9">
        <v>18093.012</v>
      </c>
      <c r="E89" s="9">
        <v>19507.014</v>
      </c>
      <c r="F89" s="9">
        <v>24655.266</v>
      </c>
      <c r="G89" s="9">
        <v>21945.198</v>
      </c>
      <c r="H89" s="9">
        <v>18747.533</v>
      </c>
      <c r="I89" s="9">
        <v>19298.395</v>
      </c>
      <c r="J89" s="9">
        <v>17390.781</v>
      </c>
      <c r="K89" s="9">
        <v>16590.738</v>
      </c>
      <c r="L89" s="9">
        <v>16034.328</v>
      </c>
      <c r="M89" s="9">
        <v>18404.286</v>
      </c>
      <c r="N89" s="9">
        <v>18366.279</v>
      </c>
      <c r="O89" s="9">
        <v>15764.36</v>
      </c>
      <c r="P89" s="9">
        <v>17103.396</v>
      </c>
      <c r="Q89" s="9">
        <v>20414.684</v>
      </c>
      <c r="R89" s="9">
        <v>23038.016</v>
      </c>
      <c r="S89" s="9">
        <v>23317.803</v>
      </c>
      <c r="T89" s="9">
        <v>20997.756</v>
      </c>
      <c r="U89" s="9">
        <v>20407.22</v>
      </c>
      <c r="V89" s="9">
        <v>18064.56</v>
      </c>
      <c r="W89" s="9">
        <v>16338.792</v>
      </c>
      <c r="X89" s="9">
        <v>15560.39</v>
      </c>
      <c r="Y89" s="9">
        <v>17093.767</v>
      </c>
      <c r="Z89" s="9">
        <v>18579.416</v>
      </c>
      <c r="AA89" s="9">
        <v>16182.027</v>
      </c>
      <c r="AB89" s="9">
        <v>16845</v>
      </c>
      <c r="AC89" s="9">
        <v>20015</v>
      </c>
      <c r="AD89" s="9">
        <v>22929</v>
      </c>
      <c r="AE89" s="9">
        <v>22568</v>
      </c>
      <c r="AF89" s="9">
        <v>20285</v>
      </c>
      <c r="AG89" s="9">
        <v>20019</v>
      </c>
      <c r="AH89" s="9">
        <v>16614</v>
      </c>
      <c r="AI89" s="9">
        <v>15958</v>
      </c>
      <c r="AJ89" s="9">
        <v>15450</v>
      </c>
      <c r="AK89" s="9">
        <v>18774</v>
      </c>
      <c r="AL89" s="9">
        <v>18567</v>
      </c>
      <c r="AM89" s="9">
        <v>15361</v>
      </c>
      <c r="AN89" s="9">
        <v>16733</v>
      </c>
      <c r="AO89" s="9">
        <v>18531</v>
      </c>
      <c r="AP89" s="9">
        <v>21622</v>
      </c>
      <c r="AQ89" s="9">
        <v>23647</v>
      </c>
      <c r="AR89" s="9">
        <v>19230</v>
      </c>
      <c r="AS89" s="9">
        <v>19102</v>
      </c>
      <c r="AT89" s="9">
        <v>16637</v>
      </c>
      <c r="AU89" s="9">
        <v>15946</v>
      </c>
      <c r="AV89" s="9">
        <v>15663</v>
      </c>
      <c r="AW89" s="9">
        <v>19438</v>
      </c>
      <c r="AX89" s="9">
        <v>18777</v>
      </c>
      <c r="AY89" s="9">
        <v>16275</v>
      </c>
      <c r="AZ89" s="9">
        <v>17363.12</v>
      </c>
      <c r="BA89" s="9">
        <v>19799.943</v>
      </c>
      <c r="BB89" s="9">
        <v>23988.445</v>
      </c>
      <c r="BC89" s="9">
        <v>22730.59</v>
      </c>
      <c r="BD89" s="9">
        <v>21383.756</v>
      </c>
      <c r="BE89" s="9">
        <v>19849.67</v>
      </c>
      <c r="BF89" s="9">
        <v>16442.741</v>
      </c>
      <c r="BG89" s="9">
        <v>15772.705</v>
      </c>
      <c r="BH89" s="9">
        <v>15552.47</v>
      </c>
      <c r="BI89" s="9">
        <v>19699.107</v>
      </c>
      <c r="BJ89" s="9">
        <v>18876.661</v>
      </c>
      <c r="BK89" s="9">
        <v>15861.692</v>
      </c>
      <c r="BL89" s="9">
        <v>16481.238</v>
      </c>
      <c r="BM89" s="9">
        <v>20499.494</v>
      </c>
      <c r="BN89" s="9">
        <v>22552.55</v>
      </c>
      <c r="BO89" s="9">
        <v>22937.731</v>
      </c>
      <c r="BP89" s="9">
        <v>18552.486</v>
      </c>
      <c r="BQ89" s="9">
        <v>18581.448</v>
      </c>
      <c r="BR89" s="9">
        <v>16672.839</v>
      </c>
      <c r="BS89" s="9">
        <v>16291.659</v>
      </c>
      <c r="BT89" s="9">
        <v>18706.522</v>
      </c>
      <c r="BU89" s="9">
        <v>20199.275</v>
      </c>
      <c r="BV89" s="9">
        <v>19144.975</v>
      </c>
      <c r="BW89" s="9">
        <v>15814.68</v>
      </c>
      <c r="BX89" s="9">
        <v>16519.128047216</v>
      </c>
      <c r="BY89" s="9">
        <v>19788.046749784997</v>
      </c>
      <c r="BZ89" s="9">
        <v>22463.534388535</v>
      </c>
      <c r="CA89" s="9">
        <v>22628.191344781997</v>
      </c>
      <c r="CB89" s="9">
        <v>19274.639525488998</v>
      </c>
      <c r="CC89" s="9">
        <v>19041.900164785002</v>
      </c>
      <c r="CD89" s="9">
        <v>15969.205069276999</v>
      </c>
      <c r="CE89" s="9">
        <v>16282.999940151001</v>
      </c>
      <c r="CF89" s="9">
        <v>17146.701290383</v>
      </c>
      <c r="CG89" s="9">
        <v>18231.196657001</v>
      </c>
      <c r="CH89" s="9">
        <v>18973.510342597</v>
      </c>
      <c r="CI89" s="9">
        <v>15639.432380872</v>
      </c>
      <c r="CJ89" s="9">
        <v>17016.955519107</v>
      </c>
      <c r="CK89" s="9">
        <v>18171.514219374</v>
      </c>
      <c r="CL89" s="9">
        <v>24655.039548565997</v>
      </c>
      <c r="CM89" s="9">
        <v>25650.604748009</v>
      </c>
      <c r="CN89" s="9">
        <v>20941.419685032</v>
      </c>
      <c r="CO89" s="9">
        <v>20346.174714719</v>
      </c>
      <c r="CP89" s="9">
        <v>17507.417540398</v>
      </c>
      <c r="CQ89" s="9">
        <v>17140.118300847</v>
      </c>
      <c r="CR89" s="9">
        <v>17235.346830861</v>
      </c>
      <c r="CS89" s="9">
        <v>20964.898042163</v>
      </c>
      <c r="CT89" s="9">
        <v>20558.085697641</v>
      </c>
      <c r="CU89" s="9">
        <v>17209.006949215</v>
      </c>
      <c r="CV89" s="9">
        <v>18078</v>
      </c>
      <c r="CW89" s="9">
        <v>20363</v>
      </c>
      <c r="CX89" s="9">
        <v>24136</v>
      </c>
      <c r="CY89" s="9">
        <v>22892</v>
      </c>
      <c r="CZ89" s="9">
        <v>20906</v>
      </c>
      <c r="DA89" s="9">
        <v>20661</v>
      </c>
      <c r="DB89" s="9">
        <v>17906</v>
      </c>
      <c r="DC89" s="9">
        <v>17199</v>
      </c>
      <c r="DD89" s="9">
        <v>16734</v>
      </c>
      <c r="DE89" s="9">
        <v>20422</v>
      </c>
      <c r="DF89" s="9">
        <v>19878</v>
      </c>
      <c r="DG89" s="9">
        <v>16213</v>
      </c>
      <c r="DH89" s="9">
        <v>17813.959</v>
      </c>
      <c r="DI89" s="9">
        <v>20166.737</v>
      </c>
      <c r="DJ89" s="9">
        <v>22838.806</v>
      </c>
      <c r="DK89" s="9">
        <v>23116.117</v>
      </c>
      <c r="DL89" s="9">
        <v>22853.513</v>
      </c>
      <c r="DM89" s="9">
        <v>21508.464</v>
      </c>
      <c r="DN89" s="9">
        <v>17233.011</v>
      </c>
      <c r="DO89" s="9">
        <v>17130.336</v>
      </c>
      <c r="DP89" s="9">
        <v>17616.577</v>
      </c>
      <c r="DQ89" s="9">
        <v>19365.851</v>
      </c>
      <c r="DR89" s="9">
        <v>20008.133</v>
      </c>
      <c r="DS89" s="9">
        <v>16971.953</v>
      </c>
    </row>
    <row r="90" spans="2:123" ht="15">
      <c r="B90" s="7">
        <v>10273</v>
      </c>
      <c r="C90" s="8" t="s">
        <v>89</v>
      </c>
      <c r="D90" s="9">
        <v>3392.576</v>
      </c>
      <c r="E90" s="9">
        <v>3270.249</v>
      </c>
      <c r="F90" s="9">
        <v>4762.703</v>
      </c>
      <c r="G90" s="9">
        <v>4004.127</v>
      </c>
      <c r="H90" s="9">
        <v>3248.627</v>
      </c>
      <c r="I90" s="9">
        <v>3210.996</v>
      </c>
      <c r="J90" s="9">
        <v>3281.672</v>
      </c>
      <c r="K90" s="9">
        <v>4129.786</v>
      </c>
      <c r="L90" s="9">
        <v>3399.163</v>
      </c>
      <c r="M90" s="9">
        <v>6012.154</v>
      </c>
      <c r="N90" s="9">
        <v>5189.272</v>
      </c>
      <c r="O90" s="9">
        <v>3386.823</v>
      </c>
      <c r="P90" s="9">
        <v>3043.675</v>
      </c>
      <c r="Q90" s="9">
        <v>3789.051</v>
      </c>
      <c r="R90" s="9">
        <v>4469.894</v>
      </c>
      <c r="S90" s="9">
        <v>4639.318</v>
      </c>
      <c r="T90" s="9">
        <v>4105.164</v>
      </c>
      <c r="U90" s="9">
        <v>3627.499</v>
      </c>
      <c r="V90" s="9">
        <v>3520.929</v>
      </c>
      <c r="W90" s="9">
        <v>3305.381</v>
      </c>
      <c r="X90" s="9">
        <v>3978.241</v>
      </c>
      <c r="Y90" s="9">
        <v>5296.785</v>
      </c>
      <c r="Z90" s="9">
        <v>5719.848</v>
      </c>
      <c r="AA90" s="9">
        <v>4978.162</v>
      </c>
      <c r="AB90" s="9">
        <v>3149</v>
      </c>
      <c r="AC90" s="9">
        <v>3742</v>
      </c>
      <c r="AD90" s="9">
        <v>4462</v>
      </c>
      <c r="AE90" s="9">
        <v>4688</v>
      </c>
      <c r="AF90" s="9">
        <v>3929</v>
      </c>
      <c r="AG90" s="9">
        <v>3619</v>
      </c>
      <c r="AH90" s="9">
        <v>2964</v>
      </c>
      <c r="AI90" s="9">
        <v>4302</v>
      </c>
      <c r="AJ90" s="9">
        <v>4000</v>
      </c>
      <c r="AK90" s="9">
        <v>5984</v>
      </c>
      <c r="AL90" s="9">
        <v>6582</v>
      </c>
      <c r="AM90" s="9">
        <v>5285</v>
      </c>
      <c r="AN90" s="9">
        <v>4318</v>
      </c>
      <c r="AO90" s="9">
        <v>3437</v>
      </c>
      <c r="AP90" s="9">
        <v>4159</v>
      </c>
      <c r="AQ90" s="9">
        <v>4868</v>
      </c>
      <c r="AR90" s="9">
        <v>3745</v>
      </c>
      <c r="AS90" s="9">
        <v>3420</v>
      </c>
      <c r="AT90" s="9">
        <v>3685</v>
      </c>
      <c r="AU90" s="9">
        <v>4947</v>
      </c>
      <c r="AV90" s="9">
        <v>5579</v>
      </c>
      <c r="AW90" s="9">
        <v>7556</v>
      </c>
      <c r="AX90" s="9">
        <v>6773</v>
      </c>
      <c r="AY90" s="9">
        <v>4257</v>
      </c>
      <c r="AZ90" s="9">
        <v>4449.554</v>
      </c>
      <c r="BA90" s="9">
        <v>3924.143</v>
      </c>
      <c r="BB90" s="9">
        <v>5209.159</v>
      </c>
      <c r="BC90" s="9">
        <v>4642.73</v>
      </c>
      <c r="BD90" s="9">
        <v>4471.171</v>
      </c>
      <c r="BE90" s="9">
        <v>3791.999</v>
      </c>
      <c r="BF90" s="9">
        <v>3675.975</v>
      </c>
      <c r="BG90" s="9">
        <v>5698.712</v>
      </c>
      <c r="BH90" s="9">
        <v>6558.722</v>
      </c>
      <c r="BI90" s="9">
        <v>7938.406</v>
      </c>
      <c r="BJ90" s="9">
        <v>7025.382</v>
      </c>
      <c r="BK90" s="9">
        <v>5846.519</v>
      </c>
      <c r="BL90" s="9">
        <v>4274.664</v>
      </c>
      <c r="BM90" s="9">
        <v>4472.403</v>
      </c>
      <c r="BN90" s="9">
        <v>4677.098</v>
      </c>
      <c r="BO90" s="9">
        <v>4627.668</v>
      </c>
      <c r="BP90" s="9">
        <v>3516.926</v>
      </c>
      <c r="BQ90" s="9">
        <v>3542.936</v>
      </c>
      <c r="BR90" s="9">
        <v>4502.559</v>
      </c>
      <c r="BS90" s="9">
        <v>5893.332</v>
      </c>
      <c r="BT90" s="9">
        <v>7068.779</v>
      </c>
      <c r="BU90" s="9">
        <v>8270.039</v>
      </c>
      <c r="BV90" s="9">
        <v>7944.311</v>
      </c>
      <c r="BW90" s="9">
        <v>6393.288</v>
      </c>
      <c r="BX90" s="9">
        <v>5465.989927289</v>
      </c>
      <c r="BY90" s="9">
        <v>4281.867553875</v>
      </c>
      <c r="BZ90" s="9">
        <v>4605.876825477</v>
      </c>
      <c r="CA90" s="9">
        <v>4822.578803464</v>
      </c>
      <c r="CB90" s="9">
        <v>4069.055337144</v>
      </c>
      <c r="CC90" s="9">
        <v>3801.4256092670003</v>
      </c>
      <c r="CD90" s="9">
        <v>3978.789869596</v>
      </c>
      <c r="CE90" s="9">
        <v>5417.224902359</v>
      </c>
      <c r="CF90" s="9">
        <v>6623.091423551</v>
      </c>
      <c r="CG90" s="9">
        <v>7322.224562027</v>
      </c>
      <c r="CH90" s="9">
        <v>8453.405744911</v>
      </c>
      <c r="CI90" s="9">
        <v>6634.965659702</v>
      </c>
      <c r="CJ90" s="9">
        <v>4309.958817656</v>
      </c>
      <c r="CK90" s="9">
        <v>3518.985726079</v>
      </c>
      <c r="CL90" s="9">
        <v>5399.441747046</v>
      </c>
      <c r="CM90" s="9">
        <v>5741.6154972839995</v>
      </c>
      <c r="CN90" s="9">
        <v>4682.313249870001</v>
      </c>
      <c r="CO90" s="9">
        <v>4228.560274310999</v>
      </c>
      <c r="CP90" s="9">
        <v>3610.5450394930003</v>
      </c>
      <c r="CQ90" s="9">
        <v>4711.728199172</v>
      </c>
      <c r="CR90" s="9">
        <v>6730.927774856</v>
      </c>
      <c r="CS90" s="9">
        <v>8878.403087912</v>
      </c>
      <c r="CT90" s="9">
        <v>8586.033066802001</v>
      </c>
      <c r="CU90" s="9">
        <v>6709.1715684</v>
      </c>
      <c r="CV90" s="9">
        <v>5038</v>
      </c>
      <c r="CW90" s="9">
        <v>4282</v>
      </c>
      <c r="CX90" s="9">
        <v>5045</v>
      </c>
      <c r="CY90" s="9">
        <v>4756</v>
      </c>
      <c r="CZ90" s="9">
        <v>4630</v>
      </c>
      <c r="DA90" s="9">
        <v>4242</v>
      </c>
      <c r="DB90" s="9">
        <v>3676</v>
      </c>
      <c r="DC90" s="9">
        <v>5694</v>
      </c>
      <c r="DD90" s="9">
        <v>6634</v>
      </c>
      <c r="DE90" s="9">
        <v>8852</v>
      </c>
      <c r="DF90" s="9">
        <v>8009</v>
      </c>
      <c r="DG90" s="9">
        <v>6145</v>
      </c>
      <c r="DH90" s="9">
        <v>4781.369</v>
      </c>
      <c r="DI90" s="9">
        <v>4155.344</v>
      </c>
      <c r="DJ90" s="9">
        <v>4573.668</v>
      </c>
      <c r="DK90" s="9">
        <v>4737.44</v>
      </c>
      <c r="DL90" s="9">
        <v>5119.989</v>
      </c>
      <c r="DM90" s="9">
        <v>4489.661</v>
      </c>
      <c r="DN90" s="9">
        <v>3750.018</v>
      </c>
      <c r="DO90" s="9">
        <v>4981.064</v>
      </c>
      <c r="DP90" s="9">
        <v>6891.891</v>
      </c>
      <c r="DQ90" s="9">
        <v>7760.224</v>
      </c>
      <c r="DR90" s="9">
        <v>7919.788</v>
      </c>
      <c r="DS90" s="9">
        <v>4389.643</v>
      </c>
    </row>
    <row r="91" spans="2:123" ht="15">
      <c r="B91" s="7">
        <v>10278</v>
      </c>
      <c r="C91" s="8" t="s">
        <v>90</v>
      </c>
      <c r="D91" s="9">
        <v>27445.217</v>
      </c>
      <c r="E91" s="9">
        <v>29694.433</v>
      </c>
      <c r="F91" s="9">
        <v>40493.74</v>
      </c>
      <c r="G91" s="9">
        <v>35637.093</v>
      </c>
      <c r="H91" s="9">
        <v>29210.28</v>
      </c>
      <c r="I91" s="9">
        <v>29391.919</v>
      </c>
      <c r="J91" s="9">
        <v>25750.231</v>
      </c>
      <c r="K91" s="9">
        <v>24284.082</v>
      </c>
      <c r="L91" s="9">
        <v>21730.044</v>
      </c>
      <c r="M91" s="9">
        <v>22897.976</v>
      </c>
      <c r="N91" s="9">
        <v>22971.015</v>
      </c>
      <c r="O91" s="9">
        <v>22242.338</v>
      </c>
      <c r="P91" s="9">
        <v>25072.684</v>
      </c>
      <c r="Q91" s="9">
        <v>32386.954</v>
      </c>
      <c r="R91" s="9">
        <v>38614.804</v>
      </c>
      <c r="S91" s="9">
        <v>38820.801</v>
      </c>
      <c r="T91" s="9">
        <v>35637.591</v>
      </c>
      <c r="U91" s="9">
        <v>32983.572</v>
      </c>
      <c r="V91" s="9">
        <v>28735.522</v>
      </c>
      <c r="W91" s="9">
        <v>25114.307</v>
      </c>
      <c r="X91" s="9">
        <v>22481.688</v>
      </c>
      <c r="Y91" s="9">
        <v>23398.136</v>
      </c>
      <c r="Z91" s="9">
        <v>23822.166</v>
      </c>
      <c r="AA91" s="9">
        <v>22127.074</v>
      </c>
      <c r="AB91" s="9">
        <v>26341</v>
      </c>
      <c r="AC91" s="9">
        <v>33177</v>
      </c>
      <c r="AD91" s="9">
        <v>37953</v>
      </c>
      <c r="AE91" s="9">
        <v>37901</v>
      </c>
      <c r="AF91" s="9">
        <v>33247</v>
      </c>
      <c r="AG91" s="9">
        <v>32771</v>
      </c>
      <c r="AH91" s="9">
        <v>26098</v>
      </c>
      <c r="AI91" s="9">
        <v>24402</v>
      </c>
      <c r="AJ91" s="9">
        <v>22840</v>
      </c>
      <c r="AK91" s="9">
        <v>23773</v>
      </c>
      <c r="AL91" s="9">
        <v>23656</v>
      </c>
      <c r="AM91" s="9">
        <v>22432</v>
      </c>
      <c r="AN91" s="9">
        <v>26744</v>
      </c>
      <c r="AO91" s="9">
        <v>30087</v>
      </c>
      <c r="AP91" s="9">
        <v>33304</v>
      </c>
      <c r="AQ91" s="9">
        <v>35760</v>
      </c>
      <c r="AR91" s="9">
        <v>28628</v>
      </c>
      <c r="AS91" s="9">
        <v>28511</v>
      </c>
      <c r="AT91" s="9">
        <v>24034</v>
      </c>
      <c r="AU91" s="9">
        <v>20333</v>
      </c>
      <c r="AV91" s="9">
        <v>18476</v>
      </c>
      <c r="AW91" s="9">
        <v>21026</v>
      </c>
      <c r="AX91" s="9">
        <v>20449</v>
      </c>
      <c r="AY91" s="9">
        <v>19392</v>
      </c>
      <c r="AZ91" s="9">
        <v>24489.057</v>
      </c>
      <c r="BA91" s="9">
        <v>29533.234</v>
      </c>
      <c r="BB91" s="9">
        <v>38542.084</v>
      </c>
      <c r="BC91" s="9">
        <v>34636.389</v>
      </c>
      <c r="BD91" s="9">
        <v>35074.324</v>
      </c>
      <c r="BE91" s="9">
        <v>31348.983</v>
      </c>
      <c r="BF91" s="9">
        <v>23979.371</v>
      </c>
      <c r="BG91" s="9">
        <v>20257.905</v>
      </c>
      <c r="BH91" s="9">
        <v>18815.432</v>
      </c>
      <c r="BI91" s="9">
        <v>20580.643</v>
      </c>
      <c r="BJ91" s="9">
        <v>20056.537</v>
      </c>
      <c r="BK91" s="9">
        <v>18923.855</v>
      </c>
      <c r="BL91" s="9">
        <v>21709.925</v>
      </c>
      <c r="BM91" s="9">
        <v>31672.415</v>
      </c>
      <c r="BN91" s="9">
        <v>36311.141</v>
      </c>
      <c r="BO91" s="9">
        <v>37307.183</v>
      </c>
      <c r="BP91" s="9">
        <v>28268.427</v>
      </c>
      <c r="BQ91" s="9">
        <v>26851.137</v>
      </c>
      <c r="BR91" s="9">
        <v>22778.82</v>
      </c>
      <c r="BS91" s="9">
        <v>19586.996</v>
      </c>
      <c r="BT91" s="9">
        <v>19261.085</v>
      </c>
      <c r="BU91" s="9">
        <v>21785.922</v>
      </c>
      <c r="BV91" s="9">
        <v>21370.225</v>
      </c>
      <c r="BW91" s="9">
        <v>20252.393</v>
      </c>
      <c r="BX91" s="9">
        <v>24340.519545026</v>
      </c>
      <c r="BY91" s="9">
        <v>33032.263703678</v>
      </c>
      <c r="BZ91" s="9">
        <v>38133.70047820899</v>
      </c>
      <c r="CA91" s="9">
        <v>39696.161554986</v>
      </c>
      <c r="CB91" s="9">
        <v>32609.502002951</v>
      </c>
      <c r="CC91" s="9">
        <v>31444.601032487</v>
      </c>
      <c r="CD91" s="9">
        <v>21113.278421684</v>
      </c>
      <c r="CE91" s="9">
        <v>20349.857320629002</v>
      </c>
      <c r="CF91" s="9">
        <v>19776.264918345998</v>
      </c>
      <c r="CG91" s="9">
        <v>21124.324036996</v>
      </c>
      <c r="CH91" s="9">
        <v>21140.632337757</v>
      </c>
      <c r="CI91" s="9">
        <v>20010.955012688</v>
      </c>
      <c r="CJ91" s="9">
        <v>23961.767937729</v>
      </c>
      <c r="CK91" s="9">
        <v>26587.976651538</v>
      </c>
      <c r="CL91" s="9">
        <v>41199.112735053</v>
      </c>
      <c r="CM91" s="9">
        <v>43573.837426711</v>
      </c>
      <c r="CN91" s="9">
        <v>34294.429875485</v>
      </c>
      <c r="CO91" s="9">
        <v>32121.781905318</v>
      </c>
      <c r="CP91" s="9">
        <v>26226.52823728</v>
      </c>
      <c r="CQ91" s="9">
        <v>21836.952705281</v>
      </c>
      <c r="CR91" s="9">
        <v>19474.141645978</v>
      </c>
      <c r="CS91" s="9">
        <v>22792.456966286</v>
      </c>
      <c r="CT91" s="9">
        <v>22292.712506949</v>
      </c>
      <c r="CU91" s="9">
        <v>20904.045635123</v>
      </c>
      <c r="CV91" s="9">
        <v>25360.843109782</v>
      </c>
      <c r="CW91" s="9">
        <v>30889.794167695</v>
      </c>
      <c r="CX91" s="9">
        <v>38387.826090539</v>
      </c>
      <c r="CY91" s="9">
        <v>36774.864450251</v>
      </c>
      <c r="CZ91" s="9">
        <v>34928.638006743</v>
      </c>
      <c r="DA91" s="9">
        <v>32609.422730881</v>
      </c>
      <c r="DB91" s="9">
        <v>26685.547407797003</v>
      </c>
      <c r="DC91" s="9">
        <v>20477.462967092997</v>
      </c>
      <c r="DD91" s="9">
        <v>19726.887842027998</v>
      </c>
      <c r="DE91" s="9">
        <v>22740.087974006</v>
      </c>
      <c r="DF91" s="9">
        <v>21845.596930559</v>
      </c>
      <c r="DG91" s="9">
        <v>20810.49985741</v>
      </c>
      <c r="DH91" s="9">
        <v>25391.470245724</v>
      </c>
      <c r="DI91" s="9">
        <v>30600.906554317</v>
      </c>
      <c r="DJ91" s="9">
        <v>36799.757231698</v>
      </c>
      <c r="DK91" s="9">
        <v>37097.445199959</v>
      </c>
      <c r="DL91" s="9">
        <v>39441.412816207994</v>
      </c>
      <c r="DM91" s="9">
        <v>35251.814076730996</v>
      </c>
      <c r="DN91" s="9">
        <v>25698.741806621</v>
      </c>
      <c r="DO91" s="9">
        <v>21289.859026346003</v>
      </c>
      <c r="DP91" s="9">
        <v>20054.69693799</v>
      </c>
      <c r="DQ91" s="9">
        <v>21485.230414354</v>
      </c>
      <c r="DR91" s="9">
        <v>21647.034288272</v>
      </c>
      <c r="DS91" s="9">
        <v>21009.695498342</v>
      </c>
    </row>
    <row r="92" spans="2:123" ht="15">
      <c r="B92" s="7">
        <v>10279</v>
      </c>
      <c r="C92" s="8" t="s">
        <v>91</v>
      </c>
      <c r="D92" s="9">
        <v>47479.55699999997</v>
      </c>
      <c r="E92" s="9">
        <v>50072.25700000002</v>
      </c>
      <c r="F92" s="9">
        <v>60381.335000000036</v>
      </c>
      <c r="G92" s="9">
        <v>54796.301</v>
      </c>
      <c r="H92" s="9">
        <v>47518.325999999994</v>
      </c>
      <c r="I92" s="9">
        <v>49901.70800000001</v>
      </c>
      <c r="J92" s="9">
        <v>46256.87200000002</v>
      </c>
      <c r="K92" s="9">
        <v>46230.537</v>
      </c>
      <c r="L92" s="9">
        <v>44745.013</v>
      </c>
      <c r="M92" s="9">
        <v>50517.55299999999</v>
      </c>
      <c r="N92" s="9">
        <v>49736.708</v>
      </c>
      <c r="O92" s="9">
        <v>45166.464</v>
      </c>
      <c r="P92" s="9">
        <v>47025.871</v>
      </c>
      <c r="Q92" s="9">
        <v>49074.604000000014</v>
      </c>
      <c r="R92" s="9">
        <v>54428.39200000001</v>
      </c>
      <c r="S92" s="9">
        <v>54105.912999999986</v>
      </c>
      <c r="T92" s="9">
        <v>49867.643</v>
      </c>
      <c r="U92" s="9">
        <v>52191.60199999998</v>
      </c>
      <c r="V92" s="9">
        <v>45085.52</v>
      </c>
      <c r="W92" s="9">
        <v>42692.789000000004</v>
      </c>
      <c r="X92" s="9">
        <v>41775.10100000002</v>
      </c>
      <c r="Y92" s="9">
        <v>46148.56099999998</v>
      </c>
      <c r="Z92" s="9">
        <v>48418.86699999996</v>
      </c>
      <c r="AA92" s="9">
        <v>45014.16799999998</v>
      </c>
      <c r="AB92" s="9">
        <v>43656</v>
      </c>
      <c r="AC92" s="9">
        <v>47867</v>
      </c>
      <c r="AD92" s="9">
        <v>55507</v>
      </c>
      <c r="AE92" s="9">
        <v>56149</v>
      </c>
      <c r="AF92" s="9">
        <v>50593</v>
      </c>
      <c r="AG92" s="9">
        <v>49145</v>
      </c>
      <c r="AH92" s="9">
        <v>43555</v>
      </c>
      <c r="AI92" s="9">
        <v>43854</v>
      </c>
      <c r="AJ92" s="9">
        <v>42494</v>
      </c>
      <c r="AK92" s="9">
        <v>48862</v>
      </c>
      <c r="AL92" s="9">
        <v>49276</v>
      </c>
      <c r="AM92" s="9">
        <v>42380</v>
      </c>
      <c r="AN92" s="9">
        <v>42261</v>
      </c>
      <c r="AO92" s="9">
        <v>42091</v>
      </c>
      <c r="AP92" s="9">
        <v>47517</v>
      </c>
      <c r="AQ92" s="9">
        <v>51372</v>
      </c>
      <c r="AR92" s="9">
        <v>41704</v>
      </c>
      <c r="AS92" s="9">
        <v>43116</v>
      </c>
      <c r="AT92" s="9">
        <v>40495</v>
      </c>
      <c r="AU92" s="9">
        <v>41412</v>
      </c>
      <c r="AV92" s="9">
        <v>41205</v>
      </c>
      <c r="AW92" s="9">
        <v>47358</v>
      </c>
      <c r="AX92" s="9">
        <v>46622</v>
      </c>
      <c r="AY92" s="9">
        <v>43965</v>
      </c>
      <c r="AZ92" s="9">
        <v>47351.771</v>
      </c>
      <c r="BA92" s="9">
        <v>51465.225</v>
      </c>
      <c r="BB92" s="9">
        <v>60444.376</v>
      </c>
      <c r="BC92" s="9">
        <v>58292.318</v>
      </c>
      <c r="BD92" s="9">
        <v>52709.964</v>
      </c>
      <c r="BE92" s="9">
        <v>50319.377</v>
      </c>
      <c r="BF92" s="9">
        <v>44890.301</v>
      </c>
      <c r="BG92" s="9">
        <v>44841.237</v>
      </c>
      <c r="BH92" s="9">
        <v>46115.527</v>
      </c>
      <c r="BI92" s="9">
        <v>54225.776</v>
      </c>
      <c r="BJ92" s="9">
        <v>53154.432</v>
      </c>
      <c r="BK92" s="9">
        <v>46577.075</v>
      </c>
      <c r="BL92" s="9">
        <v>45008.426</v>
      </c>
      <c r="BM92" s="9">
        <v>53375.993</v>
      </c>
      <c r="BN92" s="9">
        <v>56463.806</v>
      </c>
      <c r="BO92" s="9">
        <v>57128.818</v>
      </c>
      <c r="BP92" s="9">
        <v>48912.237</v>
      </c>
      <c r="BQ92" s="9">
        <v>50263.351</v>
      </c>
      <c r="BR92" s="9">
        <v>48418.009</v>
      </c>
      <c r="BS92" s="9">
        <v>48956.27</v>
      </c>
      <c r="BT92" s="9">
        <v>51970.068</v>
      </c>
      <c r="BU92" s="9">
        <v>54436.167</v>
      </c>
      <c r="BV92" s="9">
        <v>52126.9</v>
      </c>
      <c r="BW92" s="9">
        <v>48141.33</v>
      </c>
      <c r="BX92" s="9">
        <v>48228.477919578996</v>
      </c>
      <c r="BY92" s="9">
        <v>51221.390319647995</v>
      </c>
      <c r="BZ92" s="9">
        <v>56595.628836303</v>
      </c>
      <c r="CA92" s="9">
        <v>57215.000671517</v>
      </c>
      <c r="CB92" s="9">
        <v>47856.719227092</v>
      </c>
      <c r="CC92" s="9">
        <v>48083.123479604</v>
      </c>
      <c r="CD92" s="9">
        <v>39411.178506925</v>
      </c>
      <c r="CE92" s="9">
        <v>39663.35495188</v>
      </c>
      <c r="CF92" s="9">
        <v>42115.79440339</v>
      </c>
      <c r="CG92" s="9">
        <v>45629.498296512</v>
      </c>
      <c r="CH92" s="9">
        <v>47146.451186227</v>
      </c>
      <c r="CI92" s="9">
        <v>43203.608345862</v>
      </c>
      <c r="CJ92" s="9">
        <v>46348.504882288</v>
      </c>
      <c r="CK92" s="9">
        <v>48320.006359199004</v>
      </c>
      <c r="CL92" s="9">
        <v>61845.397641687996</v>
      </c>
      <c r="CM92" s="9">
        <v>63966.013529207</v>
      </c>
      <c r="CN92" s="9">
        <v>51168.405141388</v>
      </c>
      <c r="CO92" s="9">
        <v>49719.886587566005</v>
      </c>
      <c r="CP92" s="9">
        <v>45062.762286935</v>
      </c>
      <c r="CQ92" s="9">
        <v>45747.227218593</v>
      </c>
      <c r="CR92" s="9">
        <v>45711.219755042</v>
      </c>
      <c r="CS92" s="9">
        <v>52516.671471833</v>
      </c>
      <c r="CT92" s="9">
        <v>53552.938091485004</v>
      </c>
      <c r="CU92" s="9">
        <v>48823.992433968</v>
      </c>
      <c r="CV92" s="9">
        <v>48570</v>
      </c>
      <c r="CW92" s="9">
        <v>51982</v>
      </c>
      <c r="CX92" s="9">
        <v>59601</v>
      </c>
      <c r="CY92" s="9">
        <v>61175</v>
      </c>
      <c r="CZ92" s="9">
        <v>53065</v>
      </c>
      <c r="DA92" s="9">
        <v>57518</v>
      </c>
      <c r="DB92" s="9">
        <v>53730</v>
      </c>
      <c r="DC92" s="9">
        <v>56666</v>
      </c>
      <c r="DD92" s="9">
        <v>56554</v>
      </c>
      <c r="DE92" s="9">
        <v>64736</v>
      </c>
      <c r="DF92" s="9">
        <v>69435</v>
      </c>
      <c r="DG92" s="9">
        <v>63600</v>
      </c>
      <c r="DH92" s="9">
        <v>72556.171</v>
      </c>
      <c r="DI92" s="9">
        <v>75633.138</v>
      </c>
      <c r="DJ92" s="9">
        <v>74776.906</v>
      </c>
      <c r="DK92" s="9">
        <v>79778.354</v>
      </c>
      <c r="DL92" s="9">
        <v>72690.812</v>
      </c>
      <c r="DM92" s="9">
        <v>74640.587</v>
      </c>
      <c r="DN92" s="9">
        <v>65161.909</v>
      </c>
      <c r="DO92" s="9">
        <v>68884.703</v>
      </c>
      <c r="DP92" s="9">
        <v>69669.926</v>
      </c>
      <c r="DQ92" s="9">
        <v>72803.948</v>
      </c>
      <c r="DR92" s="9">
        <v>77810.286</v>
      </c>
      <c r="DS92" s="9">
        <v>71243.89</v>
      </c>
    </row>
    <row r="93" spans="2:123" ht="15">
      <c r="B93" s="7">
        <v>10284</v>
      </c>
      <c r="C93" s="8" t="s">
        <v>92</v>
      </c>
      <c r="D93" s="9">
        <v>6751.853</v>
      </c>
      <c r="E93" s="9">
        <v>8142.518</v>
      </c>
      <c r="F93" s="9">
        <v>12137.175</v>
      </c>
      <c r="G93" s="9">
        <v>8787.622</v>
      </c>
      <c r="H93" s="9">
        <v>7831.949</v>
      </c>
      <c r="I93" s="9">
        <v>8143.508</v>
      </c>
      <c r="J93" s="9">
        <v>7113.633</v>
      </c>
      <c r="K93" s="9">
        <v>6297.884</v>
      </c>
      <c r="L93" s="9">
        <v>5179.486</v>
      </c>
      <c r="M93" s="9">
        <v>5111.257</v>
      </c>
      <c r="N93" s="9">
        <v>5078.436</v>
      </c>
      <c r="O93" s="9">
        <v>4923.306</v>
      </c>
      <c r="P93" s="9">
        <v>6623.972</v>
      </c>
      <c r="Q93" s="9">
        <v>9012.66</v>
      </c>
      <c r="R93" s="9">
        <v>10133.344</v>
      </c>
      <c r="S93" s="9">
        <v>10202.91</v>
      </c>
      <c r="T93" s="9">
        <v>9579.655</v>
      </c>
      <c r="U93" s="9">
        <v>8900.542</v>
      </c>
      <c r="V93" s="9">
        <v>7934.957</v>
      </c>
      <c r="W93" s="9">
        <v>6297.921</v>
      </c>
      <c r="X93" s="9">
        <v>4907.756</v>
      </c>
      <c r="Y93" s="9">
        <v>4802.413</v>
      </c>
      <c r="Z93" s="9">
        <v>4879.306</v>
      </c>
      <c r="AA93" s="9">
        <v>4833.245</v>
      </c>
      <c r="AB93" s="9">
        <v>6592</v>
      </c>
      <c r="AC93" s="9">
        <v>9009</v>
      </c>
      <c r="AD93" s="9">
        <v>10879</v>
      </c>
      <c r="AE93" s="9">
        <v>9593</v>
      </c>
      <c r="AF93" s="9">
        <v>8838</v>
      </c>
      <c r="AG93" s="9">
        <v>9144</v>
      </c>
      <c r="AH93" s="9">
        <v>6632</v>
      </c>
      <c r="AI93" s="9">
        <v>5682</v>
      </c>
      <c r="AJ93" s="9">
        <v>4987</v>
      </c>
      <c r="AK93" s="9">
        <v>4792</v>
      </c>
      <c r="AL93" s="9">
        <v>4961</v>
      </c>
      <c r="AM93" s="9">
        <v>4835</v>
      </c>
      <c r="AN93" s="9">
        <v>6478</v>
      </c>
      <c r="AO93" s="9">
        <v>7953</v>
      </c>
      <c r="AP93" s="9">
        <v>9927</v>
      </c>
      <c r="AQ93" s="9">
        <v>11189</v>
      </c>
      <c r="AR93" s="9">
        <v>8340</v>
      </c>
      <c r="AS93" s="9">
        <v>8191</v>
      </c>
      <c r="AT93" s="9">
        <v>6770</v>
      </c>
      <c r="AU93" s="9">
        <v>5475</v>
      </c>
      <c r="AV93" s="9">
        <v>4776</v>
      </c>
      <c r="AW93" s="9">
        <v>5025</v>
      </c>
      <c r="AX93" s="9">
        <v>5037</v>
      </c>
      <c r="AY93" s="9">
        <v>5092</v>
      </c>
      <c r="AZ93" s="9">
        <v>7138.012</v>
      </c>
      <c r="BA93" s="9">
        <v>8521.261</v>
      </c>
      <c r="BB93" s="9">
        <v>11252.545</v>
      </c>
      <c r="BC93" s="9">
        <v>10185.127</v>
      </c>
      <c r="BD93" s="9">
        <v>9463.666</v>
      </c>
      <c r="BE93" s="9">
        <v>8069.488</v>
      </c>
      <c r="BF93" s="9">
        <v>6500.601</v>
      </c>
      <c r="BG93" s="9">
        <v>5265</v>
      </c>
      <c r="BH93" s="9">
        <v>4780</v>
      </c>
      <c r="BI93" s="9">
        <v>5131.536</v>
      </c>
      <c r="BJ93" s="9">
        <v>5075.707</v>
      </c>
      <c r="BK93" s="9">
        <v>4706.1</v>
      </c>
      <c r="BL93" s="9">
        <v>5562.282</v>
      </c>
      <c r="BM93" s="9">
        <v>8708.224</v>
      </c>
      <c r="BN93" s="9">
        <v>9910.644</v>
      </c>
      <c r="BO93" s="9">
        <v>9530.589</v>
      </c>
      <c r="BP93" s="9">
        <v>7398.965</v>
      </c>
      <c r="BQ93" s="9">
        <v>7437.986</v>
      </c>
      <c r="BR93" s="9">
        <v>6764.465</v>
      </c>
      <c r="BS93" s="9">
        <v>5402.006</v>
      </c>
      <c r="BT93" s="9">
        <v>5016.806</v>
      </c>
      <c r="BU93" s="9">
        <v>5344.684</v>
      </c>
      <c r="BV93" s="9">
        <v>5084.111</v>
      </c>
      <c r="BW93" s="9">
        <v>4980.99</v>
      </c>
      <c r="BX93" s="9">
        <v>5840.636</v>
      </c>
      <c r="BY93" s="9">
        <v>9184.84</v>
      </c>
      <c r="BZ93" s="9">
        <v>10133.957</v>
      </c>
      <c r="CA93" s="9">
        <v>10380.227</v>
      </c>
      <c r="CB93" s="9">
        <v>8118.38</v>
      </c>
      <c r="CC93" s="9">
        <v>8071.093999999999</v>
      </c>
      <c r="CD93" s="9">
        <v>5779.349</v>
      </c>
      <c r="CE93" s="9">
        <v>5287.375</v>
      </c>
      <c r="CF93" s="9">
        <v>5047.113</v>
      </c>
      <c r="CG93" s="9">
        <v>4989.921</v>
      </c>
      <c r="CH93" s="9">
        <v>5206.0869999999995</v>
      </c>
      <c r="CI93" s="9">
        <v>4933.982</v>
      </c>
      <c r="CJ93" s="9">
        <v>6405.8369999999995</v>
      </c>
      <c r="CK93" s="9">
        <v>7239.621999999999</v>
      </c>
      <c r="CL93" s="9">
        <v>11774.863</v>
      </c>
      <c r="CM93" s="9">
        <v>12377.439</v>
      </c>
      <c r="CN93" s="9">
        <v>9644.696</v>
      </c>
      <c r="CO93" s="9">
        <v>8853.161</v>
      </c>
      <c r="CP93" s="9">
        <v>7205.196</v>
      </c>
      <c r="CQ93" s="9">
        <v>5754.576999999999</v>
      </c>
      <c r="CR93" s="9">
        <v>4959.921</v>
      </c>
      <c r="CS93" s="9">
        <v>5147.208</v>
      </c>
      <c r="CT93" s="9">
        <v>5387.009</v>
      </c>
      <c r="CU93" s="9">
        <v>5071.348</v>
      </c>
      <c r="CV93" s="9">
        <v>6997</v>
      </c>
      <c r="CW93" s="9">
        <v>8572</v>
      </c>
      <c r="CX93" s="9">
        <v>11545</v>
      </c>
      <c r="CY93" s="9">
        <v>9745</v>
      </c>
      <c r="CZ93" s="9">
        <v>9620</v>
      </c>
      <c r="DA93" s="9">
        <v>9114</v>
      </c>
      <c r="DB93" s="9">
        <v>7167</v>
      </c>
      <c r="DC93" s="9">
        <v>5233</v>
      </c>
      <c r="DD93" s="9">
        <v>4971</v>
      </c>
      <c r="DE93" s="9">
        <v>5478</v>
      </c>
      <c r="DF93" s="9">
        <v>5229</v>
      </c>
      <c r="DG93" s="9">
        <v>4899</v>
      </c>
      <c r="DH93" s="9">
        <v>6757.701</v>
      </c>
      <c r="DI93" s="9">
        <v>8456.364</v>
      </c>
      <c r="DJ93" s="9">
        <v>10487.103</v>
      </c>
      <c r="DK93" s="9">
        <v>10114.051</v>
      </c>
      <c r="DL93" s="9">
        <v>11130.857</v>
      </c>
      <c r="DM93" s="9">
        <v>9187.125</v>
      </c>
      <c r="DN93" s="9">
        <v>6749.238</v>
      </c>
      <c r="DO93" s="9">
        <v>5376.836</v>
      </c>
      <c r="DP93" s="9">
        <v>4932.394</v>
      </c>
      <c r="DQ93" s="9">
        <v>5007.002</v>
      </c>
      <c r="DR93" s="9">
        <v>5110.87</v>
      </c>
      <c r="DS93" s="9">
        <v>4984.106</v>
      </c>
    </row>
    <row r="94" spans="2:123" ht="15">
      <c r="B94" s="7">
        <v>10285</v>
      </c>
      <c r="C94" s="8" t="s">
        <v>93</v>
      </c>
      <c r="D94" s="9">
        <v>4364.01</v>
      </c>
      <c r="E94" s="9">
        <v>5204.35</v>
      </c>
      <c r="F94" s="9">
        <v>8152.23</v>
      </c>
      <c r="G94" s="9">
        <v>6699.05</v>
      </c>
      <c r="H94" s="9">
        <v>5175.75</v>
      </c>
      <c r="I94" s="9">
        <v>4498.67</v>
      </c>
      <c r="J94" s="9">
        <v>3688.465</v>
      </c>
      <c r="K94" s="9">
        <v>3756.98</v>
      </c>
      <c r="L94" s="9">
        <v>3231.563</v>
      </c>
      <c r="M94" s="9">
        <v>4067.835</v>
      </c>
      <c r="N94" s="9">
        <v>3688.775</v>
      </c>
      <c r="O94" s="9">
        <v>3280.815</v>
      </c>
      <c r="P94" s="9">
        <v>3783.99</v>
      </c>
      <c r="Q94" s="9">
        <v>5958.465</v>
      </c>
      <c r="R94" s="9">
        <v>7487.24</v>
      </c>
      <c r="S94" s="9">
        <v>7864.62</v>
      </c>
      <c r="T94" s="9">
        <v>6694.435</v>
      </c>
      <c r="U94" s="9">
        <v>5469.205</v>
      </c>
      <c r="V94" s="9">
        <v>4220.725</v>
      </c>
      <c r="W94" s="9">
        <v>3646.76</v>
      </c>
      <c r="X94" s="9">
        <v>3149.575</v>
      </c>
      <c r="Y94" s="9">
        <v>3832.03</v>
      </c>
      <c r="Z94" s="9">
        <v>3928.285</v>
      </c>
      <c r="AA94" s="9">
        <v>3507.23</v>
      </c>
      <c r="AB94" s="9">
        <v>3982</v>
      </c>
      <c r="AC94" s="9">
        <v>5939</v>
      </c>
      <c r="AD94" s="9">
        <v>7829</v>
      </c>
      <c r="AE94" s="9">
        <v>8137</v>
      </c>
      <c r="AF94" s="9">
        <v>6332</v>
      </c>
      <c r="AG94" s="9">
        <v>5417</v>
      </c>
      <c r="AH94" s="9">
        <v>3636</v>
      </c>
      <c r="AI94" s="9">
        <v>3629</v>
      </c>
      <c r="AJ94" s="9">
        <v>3358</v>
      </c>
      <c r="AK94" s="9">
        <v>3815</v>
      </c>
      <c r="AL94" s="9">
        <v>3949</v>
      </c>
      <c r="AM94" s="9">
        <v>3326</v>
      </c>
      <c r="AN94" s="9">
        <v>3892</v>
      </c>
      <c r="AO94" s="9">
        <v>5215</v>
      </c>
      <c r="AP94" s="9">
        <v>7269</v>
      </c>
      <c r="AQ94" s="9">
        <v>8701</v>
      </c>
      <c r="AR94" s="9">
        <v>5807</v>
      </c>
      <c r="AS94" s="9">
        <v>4802</v>
      </c>
      <c r="AT94" s="9">
        <v>3531</v>
      </c>
      <c r="AU94" s="9">
        <v>3542</v>
      </c>
      <c r="AV94" s="9">
        <v>3233</v>
      </c>
      <c r="AW94" s="9">
        <v>3996</v>
      </c>
      <c r="AX94" s="9">
        <v>3814</v>
      </c>
      <c r="AY94" s="9">
        <v>3316</v>
      </c>
      <c r="AZ94" s="9">
        <v>4081.17</v>
      </c>
      <c r="BA94" s="9">
        <v>5583.475</v>
      </c>
      <c r="BB94" s="9">
        <v>8719.185</v>
      </c>
      <c r="BC94" s="9">
        <v>7431.88</v>
      </c>
      <c r="BD94" s="9">
        <v>6867.76</v>
      </c>
      <c r="BE94" s="9">
        <v>5353.21</v>
      </c>
      <c r="BF94" s="9">
        <v>3578.585</v>
      </c>
      <c r="BG94" s="9">
        <v>3587.555</v>
      </c>
      <c r="BH94" s="9">
        <v>3285.305</v>
      </c>
      <c r="BI94" s="9">
        <v>3055.25</v>
      </c>
      <c r="BJ94" s="9">
        <v>3589.655</v>
      </c>
      <c r="BK94" s="9">
        <v>3203.535</v>
      </c>
      <c r="BL94" s="9">
        <v>3534.745</v>
      </c>
      <c r="BM94" s="9">
        <v>5917.42</v>
      </c>
      <c r="BN94" s="9">
        <v>7618.895</v>
      </c>
      <c r="BO94" s="9">
        <v>7677.435</v>
      </c>
      <c r="BP94" s="9">
        <v>5509.435</v>
      </c>
      <c r="BQ94" s="9">
        <v>4234.265</v>
      </c>
      <c r="BR94" s="9">
        <v>3663.555</v>
      </c>
      <c r="BS94" s="9">
        <v>3517.73</v>
      </c>
      <c r="BT94" s="9">
        <v>3594.69</v>
      </c>
      <c r="BU94" s="9">
        <v>4263.615</v>
      </c>
      <c r="BV94" s="9">
        <v>3715.185</v>
      </c>
      <c r="BW94" s="9">
        <v>3311.845</v>
      </c>
      <c r="BX94" s="9">
        <v>3629.55</v>
      </c>
      <c r="BY94" s="9">
        <v>5940.71</v>
      </c>
      <c r="BZ94" s="9">
        <v>8146.43</v>
      </c>
      <c r="CA94" s="9">
        <v>7992.485</v>
      </c>
      <c r="CB94" s="9">
        <v>6409.585</v>
      </c>
      <c r="CC94" s="9">
        <v>5105.88</v>
      </c>
      <c r="CD94" s="9">
        <v>3077.4</v>
      </c>
      <c r="CE94" s="9">
        <v>3530.23</v>
      </c>
      <c r="CF94" s="9">
        <v>3544.51</v>
      </c>
      <c r="CG94" s="9">
        <v>3853.77</v>
      </c>
      <c r="CH94" s="9">
        <v>3951.62</v>
      </c>
      <c r="CI94" s="9">
        <v>3398.265</v>
      </c>
      <c r="CJ94" s="9">
        <v>4247.85</v>
      </c>
      <c r="CK94" s="9">
        <v>4840</v>
      </c>
      <c r="CL94" s="9">
        <v>9195.205</v>
      </c>
      <c r="CM94" s="9">
        <v>9911.795</v>
      </c>
      <c r="CN94" s="9">
        <v>7558.41</v>
      </c>
      <c r="CO94" s="9">
        <v>5913.945</v>
      </c>
      <c r="CP94" s="9">
        <v>4152.605</v>
      </c>
      <c r="CQ94" s="9">
        <v>3594.9</v>
      </c>
      <c r="CR94" s="9">
        <v>3421.65</v>
      </c>
      <c r="CS94" s="9">
        <v>4336.26</v>
      </c>
      <c r="CT94" s="9">
        <v>4210.65</v>
      </c>
      <c r="CU94" s="9">
        <v>3574.58</v>
      </c>
      <c r="CV94" s="9">
        <v>4617.495</v>
      </c>
      <c r="CW94" s="9">
        <v>6039.5</v>
      </c>
      <c r="CX94" s="9">
        <v>8870.18</v>
      </c>
      <c r="CY94" s="9">
        <v>7789.025</v>
      </c>
      <c r="CZ94" s="9">
        <v>7309.665</v>
      </c>
      <c r="DA94" s="9">
        <v>5927.84</v>
      </c>
      <c r="DB94" s="9">
        <v>4105.73</v>
      </c>
      <c r="DC94" s="9">
        <v>3443.6</v>
      </c>
      <c r="DD94" s="9">
        <v>3472.835</v>
      </c>
      <c r="DE94" s="9">
        <v>4348.875</v>
      </c>
      <c r="DF94" s="9">
        <v>4000.505</v>
      </c>
      <c r="DG94" s="9">
        <v>3523.645</v>
      </c>
      <c r="DH94" s="9">
        <v>4367.48</v>
      </c>
      <c r="DI94" s="9">
        <v>6025.725</v>
      </c>
      <c r="DJ94" s="9">
        <v>8389.405</v>
      </c>
      <c r="DK94" s="9">
        <v>8465.31</v>
      </c>
      <c r="DL94" s="9">
        <v>8785.37</v>
      </c>
      <c r="DM94" s="9">
        <v>6708.685</v>
      </c>
      <c r="DN94" s="9">
        <v>3851.60167</v>
      </c>
      <c r="DO94" s="9">
        <v>3658.63</v>
      </c>
      <c r="DP94" s="9">
        <v>3555.95</v>
      </c>
      <c r="DQ94" s="9">
        <v>3985.765</v>
      </c>
      <c r="DR94" s="9">
        <v>4066.37</v>
      </c>
      <c r="DS94" s="9">
        <v>3504.995</v>
      </c>
    </row>
    <row r="95" spans="2:123" ht="15">
      <c r="B95" s="7">
        <v>10286</v>
      </c>
      <c r="C95" s="8" t="s">
        <v>94</v>
      </c>
      <c r="D95" s="9">
        <v>49732.456</v>
      </c>
      <c r="E95" s="9">
        <v>53388.873</v>
      </c>
      <c r="F95" s="9">
        <v>77441.639</v>
      </c>
      <c r="G95" s="9">
        <v>64310.936</v>
      </c>
      <c r="H95" s="9">
        <v>50024.093</v>
      </c>
      <c r="I95" s="9">
        <v>56022.174</v>
      </c>
      <c r="J95" s="9">
        <v>41036.846</v>
      </c>
      <c r="K95" s="9">
        <v>42041.977</v>
      </c>
      <c r="L95" s="9">
        <v>37408.653</v>
      </c>
      <c r="M95" s="9">
        <v>51568.684</v>
      </c>
      <c r="N95" s="9">
        <v>48117.481</v>
      </c>
      <c r="O95" s="9">
        <v>38898.856</v>
      </c>
      <c r="P95" s="9">
        <v>42850.389</v>
      </c>
      <c r="Q95" s="9">
        <v>59376.8225</v>
      </c>
      <c r="R95" s="9">
        <v>68613.732</v>
      </c>
      <c r="S95" s="9">
        <v>71901.548</v>
      </c>
      <c r="T95" s="9">
        <v>61943.329</v>
      </c>
      <c r="U95" s="9">
        <v>52274.932</v>
      </c>
      <c r="V95" s="9">
        <v>44116.364</v>
      </c>
      <c r="W95" s="9">
        <v>38782.302</v>
      </c>
      <c r="X95" s="9">
        <v>37575.838</v>
      </c>
      <c r="Y95" s="9">
        <v>46555.383</v>
      </c>
      <c r="Z95" s="9">
        <v>49767.613</v>
      </c>
      <c r="AA95" s="9">
        <v>43207.497</v>
      </c>
      <c r="AB95" s="9">
        <v>43668.289</v>
      </c>
      <c r="AC95" s="9">
        <v>58816.444</v>
      </c>
      <c r="AD95" s="9">
        <v>68656.109</v>
      </c>
      <c r="AE95" s="9">
        <v>73917.586</v>
      </c>
      <c r="AF95" s="9">
        <v>58822.035</v>
      </c>
      <c r="AG95" s="9">
        <v>51971.21</v>
      </c>
      <c r="AH95" s="9">
        <v>39822.012</v>
      </c>
      <c r="AI95" s="9">
        <v>43078.535</v>
      </c>
      <c r="AJ95" s="9">
        <v>39514.109</v>
      </c>
      <c r="AK95" s="9">
        <v>50995</v>
      </c>
      <c r="AL95" s="9">
        <v>54808.984</v>
      </c>
      <c r="AM95" s="9">
        <v>44862.125</v>
      </c>
      <c r="AN95" s="9">
        <v>45140</v>
      </c>
      <c r="AO95" s="9">
        <v>51801</v>
      </c>
      <c r="AP95" s="9">
        <v>65019</v>
      </c>
      <c r="AQ95" s="9">
        <v>74154</v>
      </c>
      <c r="AR95" s="9">
        <v>57367</v>
      </c>
      <c r="AS95" s="9">
        <v>48459</v>
      </c>
      <c r="AT95" s="9">
        <v>41641</v>
      </c>
      <c r="AU95" s="9">
        <v>43113</v>
      </c>
      <c r="AV95" s="9">
        <v>42098</v>
      </c>
      <c r="AW95" s="9">
        <v>55592</v>
      </c>
      <c r="AX95" s="9">
        <v>49370</v>
      </c>
      <c r="AY95" s="9">
        <v>40078</v>
      </c>
      <c r="AZ95" s="9">
        <v>46958</v>
      </c>
      <c r="BA95" s="9">
        <v>57761</v>
      </c>
      <c r="BB95" s="9">
        <v>77998</v>
      </c>
      <c r="BC95" s="9">
        <v>66571</v>
      </c>
      <c r="BD95" s="9">
        <v>64251</v>
      </c>
      <c r="BE95" s="9">
        <v>52064</v>
      </c>
      <c r="BF95" s="9">
        <v>42023</v>
      </c>
      <c r="BG95" s="9">
        <v>44492</v>
      </c>
      <c r="BH95" s="9">
        <v>47202</v>
      </c>
      <c r="BI95" s="9">
        <v>56092</v>
      </c>
      <c r="BJ95" s="9">
        <v>52384</v>
      </c>
      <c r="BK95" s="9">
        <v>44951</v>
      </c>
      <c r="BL95" s="9">
        <v>44529.42</v>
      </c>
      <c r="BM95" s="9">
        <v>61082.11</v>
      </c>
      <c r="BN95" s="9">
        <v>70663.5</v>
      </c>
      <c r="BO95" s="9">
        <v>69075.29</v>
      </c>
      <c r="BP95" s="9">
        <v>51154.45</v>
      </c>
      <c r="BQ95" s="9">
        <v>46392.32</v>
      </c>
      <c r="BR95" s="9">
        <v>45413.09</v>
      </c>
      <c r="BS95" s="9">
        <v>44791.24</v>
      </c>
      <c r="BT95" s="9">
        <v>50874.41</v>
      </c>
      <c r="BU95" s="9">
        <v>60902.47</v>
      </c>
      <c r="BV95" s="9">
        <v>60320.26</v>
      </c>
      <c r="BW95" s="9">
        <v>47877.48</v>
      </c>
      <c r="BX95" s="9">
        <v>42949.4609375</v>
      </c>
      <c r="BY95" s="9">
        <v>58220.47265625</v>
      </c>
      <c r="BZ95" s="9">
        <v>71750.5</v>
      </c>
      <c r="CA95" s="9">
        <v>72900.3203125</v>
      </c>
      <c r="CB95" s="9">
        <v>58175.2109375</v>
      </c>
      <c r="CC95" s="9">
        <v>49809.57249999994</v>
      </c>
      <c r="CD95" s="9">
        <v>41946.1328125</v>
      </c>
      <c r="CE95" s="9">
        <v>43962.18359375</v>
      </c>
      <c r="CF95" s="9">
        <v>48608.48828125</v>
      </c>
      <c r="CG95" s="9">
        <v>53977.10546875</v>
      </c>
      <c r="CH95" s="9">
        <v>56424.0703125</v>
      </c>
      <c r="CI95" s="9">
        <v>46913.58984375</v>
      </c>
      <c r="CJ95" s="9">
        <v>46721.03</v>
      </c>
      <c r="CK95" s="9">
        <v>48914.48</v>
      </c>
      <c r="CL95" s="9">
        <v>82986.01</v>
      </c>
      <c r="CM95" s="9">
        <v>85077.49</v>
      </c>
      <c r="CN95" s="9">
        <v>66852.22</v>
      </c>
      <c r="CO95" s="9">
        <v>55055.685</v>
      </c>
      <c r="CP95" s="9">
        <v>40074.18</v>
      </c>
      <c r="CQ95" s="9">
        <v>38625.48</v>
      </c>
      <c r="CR95" s="9">
        <v>45291.44</v>
      </c>
      <c r="CS95" s="9">
        <v>58671.78</v>
      </c>
      <c r="CT95" s="9">
        <v>54549.71</v>
      </c>
      <c r="CU95" s="9">
        <v>43566.48</v>
      </c>
      <c r="CV95" s="9">
        <v>47442.296</v>
      </c>
      <c r="CW95" s="9">
        <v>56155.533</v>
      </c>
      <c r="CX95" s="9">
        <v>72610.295</v>
      </c>
      <c r="CY95" s="9">
        <v>68497.407</v>
      </c>
      <c r="CZ95" s="9">
        <v>63068.647</v>
      </c>
      <c r="DA95" s="9">
        <v>52866.683</v>
      </c>
      <c r="DB95" s="9">
        <v>40041.496</v>
      </c>
      <c r="DC95" s="9">
        <v>42633.576</v>
      </c>
      <c r="DD95" s="9">
        <v>44913.186</v>
      </c>
      <c r="DE95" s="9">
        <v>55803.412</v>
      </c>
      <c r="DF95" s="9">
        <v>51365.029</v>
      </c>
      <c r="DG95" s="9">
        <v>41858.319</v>
      </c>
      <c r="DH95" s="9">
        <v>45317.485</v>
      </c>
      <c r="DI95" s="9">
        <v>53886.824</v>
      </c>
      <c r="DJ95" s="9">
        <v>64825.625</v>
      </c>
      <c r="DK95" s="9">
        <v>66112.445</v>
      </c>
      <c r="DL95" s="9">
        <v>71390.13</v>
      </c>
      <c r="DM95" s="9">
        <v>56978.728</v>
      </c>
      <c r="DN95" s="9">
        <v>38196.872</v>
      </c>
      <c r="DO95" s="9">
        <v>40232.08</v>
      </c>
      <c r="DP95" s="9">
        <v>45716.013</v>
      </c>
      <c r="DQ95" s="9">
        <v>51766.381</v>
      </c>
      <c r="DR95" s="9">
        <v>52291.369</v>
      </c>
      <c r="DS95" s="9">
        <v>38539.339</v>
      </c>
    </row>
    <row r="96" spans="2:123" ht="15">
      <c r="B96" s="7">
        <v>10288</v>
      </c>
      <c r="C96" s="8" t="s">
        <v>95</v>
      </c>
      <c r="D96" s="9">
        <v>16285.985</v>
      </c>
      <c r="E96" s="9">
        <v>19685.674</v>
      </c>
      <c r="F96" s="9">
        <v>26563.148</v>
      </c>
      <c r="G96" s="9">
        <v>20816.401</v>
      </c>
      <c r="H96" s="9">
        <v>17524.766</v>
      </c>
      <c r="I96" s="9">
        <v>19053.476</v>
      </c>
      <c r="J96" s="9">
        <v>16517.191</v>
      </c>
      <c r="K96" s="9">
        <v>15116.433</v>
      </c>
      <c r="L96" s="9">
        <v>13137.282</v>
      </c>
      <c r="M96" s="9">
        <v>13640.301</v>
      </c>
      <c r="N96" s="9">
        <v>13710.286</v>
      </c>
      <c r="O96" s="9">
        <v>13259.321</v>
      </c>
      <c r="P96" s="9">
        <v>15774.91</v>
      </c>
      <c r="Q96" s="9">
        <v>22694.826</v>
      </c>
      <c r="R96" s="9">
        <v>24026.805</v>
      </c>
      <c r="S96" s="9">
        <v>24916.067</v>
      </c>
      <c r="T96" s="9">
        <v>23606.296</v>
      </c>
      <c r="U96" s="9">
        <v>21350.818</v>
      </c>
      <c r="V96" s="9">
        <v>18903.12</v>
      </c>
      <c r="W96" s="9">
        <v>15582.974</v>
      </c>
      <c r="X96" s="9">
        <v>12662.841</v>
      </c>
      <c r="Y96" s="9">
        <v>13495.596</v>
      </c>
      <c r="Z96" s="9">
        <v>13316.374</v>
      </c>
      <c r="AA96" s="9">
        <v>12564.322</v>
      </c>
      <c r="AB96" s="9">
        <v>16419</v>
      </c>
      <c r="AC96" s="9">
        <v>21936</v>
      </c>
      <c r="AD96" s="9">
        <v>24370</v>
      </c>
      <c r="AE96" s="9">
        <v>25708</v>
      </c>
      <c r="AF96" s="9">
        <v>21474</v>
      </c>
      <c r="AG96" s="9">
        <v>22177</v>
      </c>
      <c r="AH96" s="9">
        <v>16818</v>
      </c>
      <c r="AI96" s="9">
        <v>14746</v>
      </c>
      <c r="AJ96" s="9">
        <v>13511</v>
      </c>
      <c r="AK96" s="9">
        <v>13551</v>
      </c>
      <c r="AL96" s="9">
        <v>13289</v>
      </c>
      <c r="AM96" s="9">
        <v>12825</v>
      </c>
      <c r="AN96" s="9">
        <v>16597</v>
      </c>
      <c r="AO96" s="9">
        <v>19995</v>
      </c>
      <c r="AP96" s="9">
        <v>24805</v>
      </c>
      <c r="AQ96" s="9">
        <v>25943</v>
      </c>
      <c r="AR96" s="9">
        <v>20704</v>
      </c>
      <c r="AS96" s="9">
        <v>20690</v>
      </c>
      <c r="AT96" s="9">
        <v>17253</v>
      </c>
      <c r="AU96" s="9">
        <v>14309</v>
      </c>
      <c r="AV96" s="9">
        <v>12503</v>
      </c>
      <c r="AW96" s="9">
        <v>13180</v>
      </c>
      <c r="AX96" s="9">
        <v>13636</v>
      </c>
      <c r="AY96" s="9">
        <v>13342</v>
      </c>
      <c r="AZ96" s="9">
        <v>17149.832</v>
      </c>
      <c r="BA96" s="9">
        <v>20925.364</v>
      </c>
      <c r="BB96" s="9">
        <v>28277.954</v>
      </c>
      <c r="BC96" s="9">
        <v>24042.632</v>
      </c>
      <c r="BD96" s="9">
        <v>24808.824</v>
      </c>
      <c r="BE96" s="9">
        <v>21068.301</v>
      </c>
      <c r="BF96" s="9">
        <v>16580.487</v>
      </c>
      <c r="BG96" s="9">
        <v>13567.275</v>
      </c>
      <c r="BH96" s="9">
        <v>12439.266</v>
      </c>
      <c r="BI96" s="9">
        <v>13334.282</v>
      </c>
      <c r="BJ96" s="9">
        <v>13371.257</v>
      </c>
      <c r="BK96" s="9">
        <v>12487.726</v>
      </c>
      <c r="BL96" s="9">
        <v>14894.686</v>
      </c>
      <c r="BM96" s="9">
        <v>21386.705</v>
      </c>
      <c r="BN96" s="9">
        <v>24368.5</v>
      </c>
      <c r="BO96" s="9">
        <v>23133.873</v>
      </c>
      <c r="BP96" s="9">
        <v>18044.632</v>
      </c>
      <c r="BQ96" s="9">
        <v>18602.56</v>
      </c>
      <c r="BR96" s="9">
        <v>16641.545</v>
      </c>
      <c r="BS96" s="9">
        <v>13605.075</v>
      </c>
      <c r="BT96" s="9">
        <v>12038.761</v>
      </c>
      <c r="BU96" s="9">
        <v>13059.362</v>
      </c>
      <c r="BV96" s="9">
        <v>13216.313</v>
      </c>
      <c r="BW96" s="9">
        <v>13587.913</v>
      </c>
      <c r="BX96" s="9">
        <v>15226.274000000001</v>
      </c>
      <c r="BY96" s="9">
        <v>22003.038</v>
      </c>
      <c r="BZ96" s="9">
        <v>24918.044</v>
      </c>
      <c r="CA96" s="9">
        <v>24299.53</v>
      </c>
      <c r="CB96" s="9">
        <v>19871.4088</v>
      </c>
      <c r="CC96" s="9">
        <v>19131.679</v>
      </c>
      <c r="CD96" s="9">
        <v>14508.029</v>
      </c>
      <c r="CE96" s="9">
        <v>13107.880000000001</v>
      </c>
      <c r="CF96" s="9">
        <v>12524.429</v>
      </c>
      <c r="CG96" s="9">
        <v>13236.359</v>
      </c>
      <c r="CH96" s="9">
        <v>13154.083</v>
      </c>
      <c r="CI96" s="9">
        <v>13092.944</v>
      </c>
      <c r="CJ96" s="9">
        <v>16432.86</v>
      </c>
      <c r="CK96" s="9">
        <v>18585.502</v>
      </c>
      <c r="CL96" s="9">
        <v>30368.31</v>
      </c>
      <c r="CM96" s="9">
        <v>30041.222999999998</v>
      </c>
      <c r="CN96" s="9">
        <v>24729.372</v>
      </c>
      <c r="CO96" s="9">
        <v>22239.763</v>
      </c>
      <c r="CP96" s="9">
        <v>17760.81</v>
      </c>
      <c r="CQ96" s="9">
        <v>14948.276000000002</v>
      </c>
      <c r="CR96" s="9">
        <v>12871.815</v>
      </c>
      <c r="CS96" s="9">
        <v>13231.427</v>
      </c>
      <c r="CT96" s="9">
        <v>13243.294000000002</v>
      </c>
      <c r="CU96" s="9">
        <v>13004.215</v>
      </c>
      <c r="CV96" s="9">
        <v>17120.036456</v>
      </c>
      <c r="CW96" s="9">
        <v>21758.174224</v>
      </c>
      <c r="CX96" s="9">
        <v>27523.221920000004</v>
      </c>
      <c r="CY96" s="9">
        <v>24852.159496</v>
      </c>
      <c r="CZ96" s="9">
        <v>24367.467856</v>
      </c>
      <c r="DA96" s="9">
        <v>22536.23724</v>
      </c>
      <c r="DB96" s="9">
        <v>17987.538632</v>
      </c>
      <c r="DC96" s="9">
        <v>13225.179752</v>
      </c>
      <c r="DD96" s="9">
        <v>12904.442496</v>
      </c>
      <c r="DE96" s="9">
        <v>13161.871432</v>
      </c>
      <c r="DF96" s="9">
        <v>13225.660539452</v>
      </c>
      <c r="DG96" s="9">
        <v>13298.5823045</v>
      </c>
      <c r="DH96" s="9">
        <v>16785.282420456</v>
      </c>
      <c r="DI96" s="9">
        <v>20258.433660810002</v>
      </c>
      <c r="DJ96" s="9">
        <v>25259.273414554</v>
      </c>
      <c r="DK96" s="9">
        <v>24153.134471041</v>
      </c>
      <c r="DL96" s="9">
        <v>28916.723026059</v>
      </c>
      <c r="DM96" s="9">
        <v>22336.511615263</v>
      </c>
      <c r="DN96" s="9">
        <v>16699.446274769998</v>
      </c>
      <c r="DO96" s="9">
        <v>13624.642127926</v>
      </c>
      <c r="DP96" s="9">
        <v>12197.572220869999</v>
      </c>
      <c r="DQ96" s="9">
        <v>13118.109370209999</v>
      </c>
      <c r="DR96" s="9">
        <v>12982.402220099</v>
      </c>
      <c r="DS96" s="9">
        <v>13047.061068269999</v>
      </c>
    </row>
    <row r="97" spans="2:123" ht="15">
      <c r="B97" s="7">
        <v>10291</v>
      </c>
      <c r="C97" s="8" t="s">
        <v>96</v>
      </c>
      <c r="D97" s="9">
        <v>50775.85700000002</v>
      </c>
      <c r="E97" s="9">
        <v>53694.940999999955</v>
      </c>
      <c r="F97" s="9">
        <v>68334.66800000002</v>
      </c>
      <c r="G97" s="9">
        <v>59875.08199735998</v>
      </c>
      <c r="H97" s="9">
        <v>51723.42499951996</v>
      </c>
      <c r="I97" s="9">
        <v>53534.97799808004</v>
      </c>
      <c r="J97" s="9">
        <v>49635.205</v>
      </c>
      <c r="K97" s="9">
        <v>50218.102</v>
      </c>
      <c r="L97" s="9">
        <v>46080.985</v>
      </c>
      <c r="M97" s="9">
        <v>59412.203</v>
      </c>
      <c r="N97" s="9">
        <v>56737.204</v>
      </c>
      <c r="O97" s="9">
        <v>49009.489</v>
      </c>
      <c r="P97" s="9">
        <v>48607.39</v>
      </c>
      <c r="Q97" s="9">
        <v>56197.184</v>
      </c>
      <c r="R97" s="9">
        <v>64613.022</v>
      </c>
      <c r="S97" s="9">
        <v>66642.656</v>
      </c>
      <c r="T97" s="9">
        <v>56921.297</v>
      </c>
      <c r="U97" s="9">
        <v>57244.16</v>
      </c>
      <c r="V97" s="9">
        <v>51265.943</v>
      </c>
      <c r="W97" s="9">
        <v>47706.704</v>
      </c>
      <c r="X97" s="9">
        <v>46464.245</v>
      </c>
      <c r="Y97" s="9">
        <v>56905.618</v>
      </c>
      <c r="Z97" s="9">
        <v>58489.735</v>
      </c>
      <c r="AA97" s="9">
        <v>50044.152</v>
      </c>
      <c r="AB97" s="9">
        <v>47741</v>
      </c>
      <c r="AC97" s="9">
        <v>56050</v>
      </c>
      <c r="AD97" s="9">
        <v>64432</v>
      </c>
      <c r="AE97" s="9">
        <v>62231</v>
      </c>
      <c r="AF97" s="9">
        <v>55960</v>
      </c>
      <c r="AG97" s="9">
        <v>55162</v>
      </c>
      <c r="AH97" s="9">
        <v>48130</v>
      </c>
      <c r="AI97" s="9">
        <v>52830</v>
      </c>
      <c r="AJ97" s="9">
        <v>51595</v>
      </c>
      <c r="AK97" s="9">
        <v>59726</v>
      </c>
      <c r="AL97" s="9">
        <v>61422</v>
      </c>
      <c r="AM97" s="9">
        <v>50224</v>
      </c>
      <c r="AN97" s="9">
        <v>51104</v>
      </c>
      <c r="AO97" s="9">
        <v>53501</v>
      </c>
      <c r="AP97" s="9">
        <v>62869</v>
      </c>
      <c r="AQ97" s="9">
        <v>71520</v>
      </c>
      <c r="AR97" s="9">
        <v>55048</v>
      </c>
      <c r="AS97" s="9">
        <v>54363</v>
      </c>
      <c r="AT97" s="9">
        <v>51046</v>
      </c>
      <c r="AU97" s="9">
        <v>57139</v>
      </c>
      <c r="AV97" s="9">
        <v>54194</v>
      </c>
      <c r="AW97" s="9">
        <v>64338</v>
      </c>
      <c r="AX97" s="9">
        <v>60537</v>
      </c>
      <c r="AY97" s="9">
        <v>49352</v>
      </c>
      <c r="AZ97" s="9">
        <v>50956.176</v>
      </c>
      <c r="BA97" s="9">
        <v>55471.871</v>
      </c>
      <c r="BB97" s="9">
        <v>72057.733</v>
      </c>
      <c r="BC97" s="9">
        <v>65854.958</v>
      </c>
      <c r="BD97" s="9">
        <v>57999.284</v>
      </c>
      <c r="BE97" s="9">
        <v>54867.362</v>
      </c>
      <c r="BF97" s="9">
        <v>50700.249</v>
      </c>
      <c r="BG97" s="9">
        <v>55368.185</v>
      </c>
      <c r="BH97" s="9">
        <v>55938.382</v>
      </c>
      <c r="BI97" s="9">
        <v>65185.106</v>
      </c>
      <c r="BJ97" s="9">
        <v>56923.078</v>
      </c>
      <c r="BK97" s="9">
        <v>50135.802</v>
      </c>
      <c r="BL97" s="9">
        <v>50432.138</v>
      </c>
      <c r="BM97" s="9">
        <v>59051.35</v>
      </c>
      <c r="BN97" s="9">
        <v>63695.74</v>
      </c>
      <c r="BO97" s="9">
        <v>65079.009</v>
      </c>
      <c r="BP97" s="9">
        <v>51192.545</v>
      </c>
      <c r="BQ97" s="9">
        <v>52870.391</v>
      </c>
      <c r="BR97" s="9">
        <v>54772.195</v>
      </c>
      <c r="BS97" s="9">
        <v>54634.478</v>
      </c>
      <c r="BT97" s="9">
        <v>60307.912</v>
      </c>
      <c r="BU97" s="9">
        <v>61140.48</v>
      </c>
      <c r="BV97" s="9">
        <v>61653.625</v>
      </c>
      <c r="BW97" s="9">
        <v>49297.329</v>
      </c>
      <c r="BX97" s="9">
        <v>50384.675662</v>
      </c>
      <c r="BY97" s="9">
        <v>58971.294974</v>
      </c>
      <c r="BZ97" s="9">
        <v>67040.387824</v>
      </c>
      <c r="CA97" s="9">
        <v>66711.254629</v>
      </c>
      <c r="CB97" s="9">
        <v>55399.029598</v>
      </c>
      <c r="CC97" s="9">
        <v>54232.970968999995</v>
      </c>
      <c r="CD97" s="9">
        <v>49067.797486</v>
      </c>
      <c r="CE97" s="9">
        <v>55379.726138563</v>
      </c>
      <c r="CF97" s="9">
        <v>59646.116189346</v>
      </c>
      <c r="CG97" s="9">
        <v>59871.646040697</v>
      </c>
      <c r="CH97" s="9">
        <v>61581.205755509</v>
      </c>
      <c r="CI97" s="9">
        <v>50140.279375886996</v>
      </c>
      <c r="CJ97" s="9">
        <v>50278.520462151995</v>
      </c>
      <c r="CK97" s="9">
        <v>51886.130878979</v>
      </c>
      <c r="CL97" s="9">
        <v>73934.665182798</v>
      </c>
      <c r="CM97" s="9">
        <v>79463.983245615</v>
      </c>
      <c r="CN97" s="9">
        <v>58475.623095511</v>
      </c>
      <c r="CO97" s="9">
        <v>55267.562464841</v>
      </c>
      <c r="CP97" s="9">
        <v>49684.784450373</v>
      </c>
      <c r="CQ97" s="9">
        <v>52626.279027088</v>
      </c>
      <c r="CR97" s="9">
        <v>54487.028927691</v>
      </c>
      <c r="CS97" s="9">
        <v>66789.333630866</v>
      </c>
      <c r="CT97" s="9">
        <v>63532.941169901</v>
      </c>
      <c r="CU97" s="9">
        <v>51356.858903017</v>
      </c>
      <c r="CV97" s="9">
        <v>51457</v>
      </c>
      <c r="CW97" s="9">
        <v>55550</v>
      </c>
      <c r="CX97" s="9">
        <v>68290</v>
      </c>
      <c r="CY97" s="9">
        <v>63071</v>
      </c>
      <c r="CZ97" s="9">
        <v>58296</v>
      </c>
      <c r="DA97" s="9">
        <v>57296</v>
      </c>
      <c r="DB97" s="9">
        <v>50522</v>
      </c>
      <c r="DC97" s="9">
        <v>53663</v>
      </c>
      <c r="DD97" s="9">
        <v>53325</v>
      </c>
      <c r="DE97" s="9">
        <v>64417</v>
      </c>
      <c r="DF97" s="9">
        <v>61257</v>
      </c>
      <c r="DG97" s="9">
        <v>49221</v>
      </c>
      <c r="DH97" s="9">
        <v>50286.153</v>
      </c>
      <c r="DI97" s="9">
        <v>55724.995</v>
      </c>
      <c r="DJ97" s="9">
        <v>66098.587</v>
      </c>
      <c r="DK97" s="9">
        <v>64673.872</v>
      </c>
      <c r="DL97" s="9">
        <v>60398.179</v>
      </c>
      <c r="DM97" s="9">
        <v>58763.611</v>
      </c>
      <c r="DN97" s="9">
        <v>48654.686</v>
      </c>
      <c r="DO97" s="9">
        <v>50715.169</v>
      </c>
      <c r="DP97" s="9">
        <v>52456.155</v>
      </c>
      <c r="DQ97" s="9">
        <v>59800.915</v>
      </c>
      <c r="DR97" s="9">
        <v>59780.871</v>
      </c>
      <c r="DS97" s="9">
        <v>47354.645</v>
      </c>
    </row>
    <row r="98" spans="2:123" ht="15">
      <c r="B98" s="7">
        <v>10294</v>
      </c>
      <c r="C98" s="8" t="s">
        <v>97</v>
      </c>
      <c r="D98" s="9">
        <v>23142.062</v>
      </c>
      <c r="E98" s="9">
        <v>27576.777</v>
      </c>
      <c r="F98" s="9">
        <v>38767.542</v>
      </c>
      <c r="G98" s="9">
        <v>30523.265</v>
      </c>
      <c r="H98" s="9">
        <v>26384.728</v>
      </c>
      <c r="I98" s="9">
        <v>28067.061</v>
      </c>
      <c r="J98" s="9">
        <v>25649.968</v>
      </c>
      <c r="K98" s="9">
        <v>23025.765</v>
      </c>
      <c r="L98" s="9">
        <v>19089.089</v>
      </c>
      <c r="M98" s="9">
        <v>19182.01</v>
      </c>
      <c r="N98" s="9">
        <v>19480.52</v>
      </c>
      <c r="O98" s="9">
        <v>18847.568</v>
      </c>
      <c r="P98" s="9">
        <v>22657.22</v>
      </c>
      <c r="Q98" s="9">
        <v>30679.855</v>
      </c>
      <c r="R98" s="9">
        <v>33664.382</v>
      </c>
      <c r="S98" s="9">
        <v>34675.245</v>
      </c>
      <c r="T98" s="9">
        <v>32397.131</v>
      </c>
      <c r="U98" s="9">
        <v>31212.07</v>
      </c>
      <c r="V98" s="9">
        <v>27520.773</v>
      </c>
      <c r="W98" s="9">
        <v>23339.777</v>
      </c>
      <c r="X98" s="9">
        <v>18706.149</v>
      </c>
      <c r="Y98" s="9">
        <v>18431.318</v>
      </c>
      <c r="Z98" s="9">
        <v>18863.231</v>
      </c>
      <c r="AA98" s="9">
        <v>18560.885</v>
      </c>
      <c r="AB98" s="9">
        <v>22011.822</v>
      </c>
      <c r="AC98" s="9">
        <v>29186.137</v>
      </c>
      <c r="AD98" s="9">
        <v>35595.44</v>
      </c>
      <c r="AE98" s="9">
        <v>35042.334</v>
      </c>
      <c r="AF98" s="9">
        <v>29787.22</v>
      </c>
      <c r="AG98" s="9">
        <v>32716.62</v>
      </c>
      <c r="AH98" s="9">
        <v>25333.267</v>
      </c>
      <c r="AI98" s="9">
        <v>22329.919</v>
      </c>
      <c r="AJ98" s="9">
        <v>19280.66</v>
      </c>
      <c r="AK98" s="9">
        <v>18488.302</v>
      </c>
      <c r="AL98" s="9">
        <v>18911.514</v>
      </c>
      <c r="AM98" s="9">
        <v>18693.206</v>
      </c>
      <c r="AN98" s="9">
        <v>23540</v>
      </c>
      <c r="AO98" s="9">
        <v>27296</v>
      </c>
      <c r="AP98" s="9">
        <v>33541</v>
      </c>
      <c r="AQ98" s="9">
        <v>37154</v>
      </c>
      <c r="AR98" s="9">
        <v>29015</v>
      </c>
      <c r="AS98" s="9">
        <v>29364</v>
      </c>
      <c r="AT98" s="9">
        <v>24909</v>
      </c>
      <c r="AU98" s="9">
        <v>21111</v>
      </c>
      <c r="AV98" s="9">
        <v>17785</v>
      </c>
      <c r="AW98" s="9">
        <v>18520</v>
      </c>
      <c r="AX98" s="9">
        <v>18725</v>
      </c>
      <c r="AY98" s="9">
        <v>18442</v>
      </c>
      <c r="AZ98" s="9">
        <v>23476</v>
      </c>
      <c r="BA98" s="9">
        <v>28157</v>
      </c>
      <c r="BB98" s="9">
        <v>38786</v>
      </c>
      <c r="BC98" s="9">
        <v>33205</v>
      </c>
      <c r="BD98" s="9">
        <v>31789</v>
      </c>
      <c r="BE98" s="9">
        <v>27851</v>
      </c>
      <c r="BF98" s="9">
        <v>24126</v>
      </c>
      <c r="BG98" s="9">
        <v>19906</v>
      </c>
      <c r="BH98" s="9">
        <v>18002</v>
      </c>
      <c r="BI98" s="9">
        <v>18515</v>
      </c>
      <c r="BJ98" s="9">
        <v>18863</v>
      </c>
      <c r="BK98" s="9">
        <v>17980</v>
      </c>
      <c r="BL98" s="9">
        <v>20618.767</v>
      </c>
      <c r="BM98" s="9">
        <v>29079.108</v>
      </c>
      <c r="BN98" s="9">
        <v>32078.675</v>
      </c>
      <c r="BO98" s="9">
        <v>30889.281</v>
      </c>
      <c r="BP98" s="9">
        <v>24708.294</v>
      </c>
      <c r="BQ98" s="9">
        <v>26408.719</v>
      </c>
      <c r="BR98" s="9">
        <v>24723.66</v>
      </c>
      <c r="BS98" s="9">
        <v>21418.152</v>
      </c>
      <c r="BT98" s="9">
        <v>18527.367</v>
      </c>
      <c r="BU98" s="9">
        <v>19068.469</v>
      </c>
      <c r="BV98" s="9">
        <v>19430.359</v>
      </c>
      <c r="BW98" s="9">
        <v>19571.891</v>
      </c>
      <c r="BX98" s="9">
        <v>21478.8203125</v>
      </c>
      <c r="BY98" s="9">
        <v>31205.041015625</v>
      </c>
      <c r="BZ98" s="9">
        <v>35396.5859375</v>
      </c>
      <c r="CA98" s="9">
        <v>34231.7890625</v>
      </c>
      <c r="CB98" s="9">
        <v>28296.61328125</v>
      </c>
      <c r="CC98" s="9">
        <v>29413.76953125</v>
      </c>
      <c r="CD98" s="9">
        <v>22499.955078125</v>
      </c>
      <c r="CE98" s="9">
        <v>21062.8125</v>
      </c>
      <c r="CF98" s="9">
        <v>19218.203125</v>
      </c>
      <c r="CG98" s="9">
        <v>19177.513671875</v>
      </c>
      <c r="CH98" s="9">
        <v>19779</v>
      </c>
      <c r="CI98" s="9">
        <v>19391.380859375</v>
      </c>
      <c r="CJ98" s="9">
        <v>24014</v>
      </c>
      <c r="CK98" s="9">
        <v>26613</v>
      </c>
      <c r="CL98" s="9">
        <v>40308</v>
      </c>
      <c r="CM98" s="9">
        <v>41734</v>
      </c>
      <c r="CN98" s="9">
        <v>33580</v>
      </c>
      <c r="CO98" s="9">
        <v>32773</v>
      </c>
      <c r="CP98" s="9">
        <v>27069</v>
      </c>
      <c r="CQ98" s="9">
        <v>22847</v>
      </c>
      <c r="CR98" s="9">
        <v>19196</v>
      </c>
      <c r="CS98" s="9">
        <v>19036</v>
      </c>
      <c r="CT98" s="9">
        <v>19575</v>
      </c>
      <c r="CU98" s="9">
        <v>19306</v>
      </c>
      <c r="CV98" s="9">
        <v>24300.576591062</v>
      </c>
      <c r="CW98" s="9">
        <v>30001.769556288</v>
      </c>
      <c r="CX98" s="9">
        <v>36104.983093684</v>
      </c>
      <c r="CY98" s="9">
        <v>32652.013805689</v>
      </c>
      <c r="CZ98" s="9">
        <v>32545.483317809</v>
      </c>
      <c r="DA98" s="9">
        <v>31958.183433855</v>
      </c>
      <c r="DB98" s="9">
        <v>26445.295211027</v>
      </c>
      <c r="DC98" s="9">
        <v>20919.000374556002</v>
      </c>
      <c r="DD98" s="9">
        <v>18428.72607785</v>
      </c>
      <c r="DE98" s="9">
        <v>18542.595176622</v>
      </c>
      <c r="DF98" s="9">
        <v>19133.968327263003</v>
      </c>
      <c r="DG98" s="9">
        <v>19081.265459387</v>
      </c>
      <c r="DH98" s="9">
        <v>23361.551</v>
      </c>
      <c r="DI98" s="9">
        <v>27869.717</v>
      </c>
      <c r="DJ98" s="9">
        <v>34294.187</v>
      </c>
      <c r="DK98" s="9">
        <v>34152.797</v>
      </c>
      <c r="DL98" s="9">
        <v>36072.42</v>
      </c>
      <c r="DM98" s="9">
        <v>31455.125</v>
      </c>
      <c r="DN98" s="9">
        <v>24843.497</v>
      </c>
      <c r="DO98" s="9">
        <v>20768.933</v>
      </c>
      <c r="DP98" s="9">
        <v>18640.091</v>
      </c>
      <c r="DQ98" s="9">
        <v>18544.334</v>
      </c>
      <c r="DR98" s="9">
        <v>18713.696</v>
      </c>
      <c r="DS98" s="9">
        <v>18512.305</v>
      </c>
    </row>
    <row r="99" spans="2:123" ht="15">
      <c r="B99" s="7">
        <v>10304</v>
      </c>
      <c r="C99" s="8" t="s">
        <v>98</v>
      </c>
      <c r="D99" s="9">
        <v>9648.928</v>
      </c>
      <c r="E99" s="9">
        <v>11237.651</v>
      </c>
      <c r="F99" s="9">
        <v>14886.872</v>
      </c>
      <c r="G99" s="9">
        <v>12039.218</v>
      </c>
      <c r="H99" s="9">
        <v>10728.233</v>
      </c>
      <c r="I99" s="9">
        <v>11330.248</v>
      </c>
      <c r="J99" s="9">
        <v>10015.126</v>
      </c>
      <c r="K99" s="9">
        <v>9026.007</v>
      </c>
      <c r="L99" s="9">
        <v>7623.931</v>
      </c>
      <c r="M99" s="9">
        <v>7499.63</v>
      </c>
      <c r="N99" s="9">
        <v>7552.931</v>
      </c>
      <c r="O99" s="9">
        <v>7691.607</v>
      </c>
      <c r="P99" s="9">
        <v>9487.294</v>
      </c>
      <c r="Q99" s="9">
        <v>12076.492</v>
      </c>
      <c r="R99" s="9">
        <v>13049.026</v>
      </c>
      <c r="S99" s="9">
        <v>13448.213</v>
      </c>
      <c r="T99" s="9">
        <v>12502.089</v>
      </c>
      <c r="U99" s="9">
        <v>12227.368</v>
      </c>
      <c r="V99" s="9">
        <v>10647.766</v>
      </c>
      <c r="W99" s="9">
        <v>9070.459</v>
      </c>
      <c r="X99" s="9">
        <v>7400.136</v>
      </c>
      <c r="Y99" s="9">
        <v>7262.334</v>
      </c>
      <c r="Z99" s="9">
        <v>7450.074</v>
      </c>
      <c r="AA99" s="9">
        <v>7630.045</v>
      </c>
      <c r="AB99" s="9">
        <v>9603</v>
      </c>
      <c r="AC99" s="9">
        <v>12282</v>
      </c>
      <c r="AD99" s="9">
        <v>14053</v>
      </c>
      <c r="AE99" s="9">
        <v>14063</v>
      </c>
      <c r="AF99" s="9">
        <v>12043</v>
      </c>
      <c r="AG99" s="9">
        <v>12489</v>
      </c>
      <c r="AH99" s="9">
        <v>9515</v>
      </c>
      <c r="AI99" s="9">
        <v>8490</v>
      </c>
      <c r="AJ99" s="9">
        <v>7408</v>
      </c>
      <c r="AK99" s="9">
        <v>7327</v>
      </c>
      <c r="AL99" s="9">
        <v>7588</v>
      </c>
      <c r="AM99" s="9">
        <v>7524</v>
      </c>
      <c r="AN99" s="9">
        <v>9414</v>
      </c>
      <c r="AO99" s="9">
        <v>11294</v>
      </c>
      <c r="AP99" s="9">
        <v>13198</v>
      </c>
      <c r="AQ99" s="9">
        <v>14701</v>
      </c>
      <c r="AR99" s="9">
        <v>11422</v>
      </c>
      <c r="AS99" s="9">
        <v>11432</v>
      </c>
      <c r="AT99" s="9">
        <v>9732</v>
      </c>
      <c r="AU99" s="9">
        <v>8291</v>
      </c>
      <c r="AV99" s="9">
        <v>7297</v>
      </c>
      <c r="AW99" s="9">
        <v>7525</v>
      </c>
      <c r="AX99" s="9">
        <v>7602</v>
      </c>
      <c r="AY99" s="9">
        <v>7828</v>
      </c>
      <c r="AZ99" s="9">
        <v>10246.621</v>
      </c>
      <c r="BA99" s="9">
        <v>11729.473</v>
      </c>
      <c r="BB99" s="9">
        <v>14496.49</v>
      </c>
      <c r="BC99" s="9">
        <v>13432.746</v>
      </c>
      <c r="BD99" s="9">
        <v>12554.369</v>
      </c>
      <c r="BE99" s="9">
        <v>11283.078</v>
      </c>
      <c r="BF99" s="9">
        <v>9431.19</v>
      </c>
      <c r="BG99" s="9">
        <v>8113.084</v>
      </c>
      <c r="BH99" s="9">
        <v>7364.157</v>
      </c>
      <c r="BI99" s="9">
        <v>7741.129</v>
      </c>
      <c r="BJ99" s="9">
        <v>7645.389</v>
      </c>
      <c r="BK99" s="9">
        <v>7379.43</v>
      </c>
      <c r="BL99" s="9">
        <v>8422.349</v>
      </c>
      <c r="BM99" s="9">
        <v>11765.589</v>
      </c>
      <c r="BN99" s="9">
        <v>12662.537</v>
      </c>
      <c r="BO99" s="9">
        <v>12364.367</v>
      </c>
      <c r="BP99" s="9">
        <v>10074.016</v>
      </c>
      <c r="BQ99" s="9">
        <v>10325.205</v>
      </c>
      <c r="BR99" s="9">
        <v>9292.08</v>
      </c>
      <c r="BS99" s="9">
        <v>7930.497</v>
      </c>
      <c r="BT99" s="9">
        <v>7399.013</v>
      </c>
      <c r="BU99" s="9">
        <v>7803.11</v>
      </c>
      <c r="BV99" s="9">
        <v>7555.841</v>
      </c>
      <c r="BW99" s="9">
        <v>7490.243</v>
      </c>
      <c r="BX99" s="9">
        <v>8620.149000000001</v>
      </c>
      <c r="BY99" s="9">
        <v>12098.505000000001</v>
      </c>
      <c r="BZ99" s="9">
        <v>13279.372</v>
      </c>
      <c r="CA99" s="9">
        <v>13384.658</v>
      </c>
      <c r="CB99" s="9">
        <v>10910.131000000001</v>
      </c>
      <c r="CC99" s="9">
        <v>11080.511</v>
      </c>
      <c r="CD99" s="9">
        <v>8325.394</v>
      </c>
      <c r="CE99" s="9">
        <v>7792.709</v>
      </c>
      <c r="CF99" s="9">
        <v>7246.928</v>
      </c>
      <c r="CG99" s="9">
        <v>7232.356</v>
      </c>
      <c r="CH99" s="9">
        <v>7523.846</v>
      </c>
      <c r="CI99" s="9">
        <v>7321.087</v>
      </c>
      <c r="CJ99" s="9">
        <v>8422.349</v>
      </c>
      <c r="CK99" s="9">
        <v>11765.589</v>
      </c>
      <c r="CL99" s="9">
        <v>12662.537</v>
      </c>
      <c r="CM99" s="9">
        <v>12364.367</v>
      </c>
      <c r="CN99" s="9">
        <v>10074.016</v>
      </c>
      <c r="CO99" s="9">
        <v>10325.205</v>
      </c>
      <c r="CP99" s="9">
        <v>9292.08</v>
      </c>
      <c r="CQ99" s="9">
        <v>7930.497</v>
      </c>
      <c r="CR99" s="9">
        <v>7399.013</v>
      </c>
      <c r="CS99" s="9">
        <v>7803.11</v>
      </c>
      <c r="CT99" s="9">
        <v>7555.841</v>
      </c>
      <c r="CU99" s="9">
        <v>7490.243</v>
      </c>
      <c r="CV99" s="9">
        <v>9461</v>
      </c>
      <c r="CW99" s="9">
        <v>11389</v>
      </c>
      <c r="CX99" s="9">
        <v>14085</v>
      </c>
      <c r="CY99" s="9">
        <v>12692</v>
      </c>
      <c r="CZ99" s="9">
        <v>12143</v>
      </c>
      <c r="DA99" s="9">
        <v>11702</v>
      </c>
      <c r="DB99" s="9">
        <v>9661</v>
      </c>
      <c r="DC99" s="9">
        <v>7619</v>
      </c>
      <c r="DD99" s="9">
        <v>7115</v>
      </c>
      <c r="DE99" s="9">
        <v>7754</v>
      </c>
      <c r="DF99" s="9">
        <v>7602</v>
      </c>
      <c r="DG99" s="9">
        <v>7273</v>
      </c>
      <c r="DH99" s="9">
        <v>9240.578</v>
      </c>
      <c r="DI99" s="9">
        <v>10963.213</v>
      </c>
      <c r="DJ99" s="9">
        <v>12879.567</v>
      </c>
      <c r="DK99" s="9">
        <v>12949.544</v>
      </c>
      <c r="DL99" s="9">
        <v>13437.769</v>
      </c>
      <c r="DM99" s="9">
        <v>11566.231</v>
      </c>
      <c r="DN99" s="9">
        <v>8945.788</v>
      </c>
      <c r="DO99" s="9">
        <v>7651.785</v>
      </c>
      <c r="DP99" s="9">
        <v>7024.466</v>
      </c>
      <c r="DQ99" s="9">
        <v>7257.007</v>
      </c>
      <c r="DR99" s="9">
        <v>7383</v>
      </c>
      <c r="DS99" s="9">
        <v>7203.252</v>
      </c>
    </row>
    <row r="100" spans="2:123" ht="15">
      <c r="B100" s="7">
        <v>10306</v>
      </c>
      <c r="C100" s="8" t="s">
        <v>99</v>
      </c>
      <c r="D100" s="9">
        <v>85073.12520000001</v>
      </c>
      <c r="E100" s="9">
        <v>88587.7427</v>
      </c>
      <c r="F100" s="9">
        <v>98325.01479999999</v>
      </c>
      <c r="G100" s="9">
        <v>92558.1216</v>
      </c>
      <c r="H100" s="9">
        <v>78978.998</v>
      </c>
      <c r="I100" s="9">
        <v>87367.8023</v>
      </c>
      <c r="J100" s="9">
        <v>80694.28629999999</v>
      </c>
      <c r="K100" s="9">
        <v>79025.49</v>
      </c>
      <c r="L100" s="9">
        <v>75053.4243</v>
      </c>
      <c r="M100" s="9">
        <v>78475.60440000001</v>
      </c>
      <c r="N100" s="9">
        <v>76066.1985</v>
      </c>
      <c r="O100" s="9">
        <v>73611.775</v>
      </c>
      <c r="P100" s="9">
        <v>80639.208</v>
      </c>
      <c r="Q100" s="9">
        <v>87830.091</v>
      </c>
      <c r="R100" s="9">
        <v>90722.891</v>
      </c>
      <c r="S100" s="9">
        <v>94615.809</v>
      </c>
      <c r="T100" s="9">
        <v>86528.304</v>
      </c>
      <c r="U100" s="9">
        <v>81940.485</v>
      </c>
      <c r="V100" s="9">
        <v>82300.338</v>
      </c>
      <c r="W100" s="9">
        <v>79938.493</v>
      </c>
      <c r="X100" s="9">
        <v>76745.685</v>
      </c>
      <c r="Y100" s="9">
        <v>76447.597</v>
      </c>
      <c r="Z100" s="9">
        <v>77912.858</v>
      </c>
      <c r="AA100" s="9">
        <v>75208.922</v>
      </c>
      <c r="AB100" s="9">
        <v>84324.755</v>
      </c>
      <c r="AC100" s="9">
        <v>87982.114</v>
      </c>
      <c r="AD100" s="9">
        <v>93807.461</v>
      </c>
      <c r="AE100" s="9">
        <v>94898.449</v>
      </c>
      <c r="AF100" s="9">
        <v>86005.585</v>
      </c>
      <c r="AG100" s="9">
        <v>89735.946</v>
      </c>
      <c r="AH100" s="9">
        <v>83309.306</v>
      </c>
      <c r="AI100" s="9">
        <v>78490.142</v>
      </c>
      <c r="AJ100" s="9">
        <v>75275.7</v>
      </c>
      <c r="AK100" s="9">
        <v>80303.738</v>
      </c>
      <c r="AL100" s="9">
        <v>78179.327</v>
      </c>
      <c r="AM100" s="9">
        <v>74754.253</v>
      </c>
      <c r="AN100" s="9">
        <v>85659</v>
      </c>
      <c r="AO100" s="9">
        <v>87004</v>
      </c>
      <c r="AP100" s="9">
        <v>96628</v>
      </c>
      <c r="AQ100" s="9">
        <v>98322</v>
      </c>
      <c r="AR100" s="9">
        <v>85503</v>
      </c>
      <c r="AS100" s="9">
        <v>88543</v>
      </c>
      <c r="AT100" s="9">
        <v>80720</v>
      </c>
      <c r="AU100" s="9">
        <v>81671</v>
      </c>
      <c r="AV100" s="9">
        <v>76232</v>
      </c>
      <c r="AW100" s="9">
        <v>78048</v>
      </c>
      <c r="AX100" s="9">
        <v>78472</v>
      </c>
      <c r="AY100" s="9">
        <v>79880</v>
      </c>
      <c r="AZ100" s="9">
        <v>84274</v>
      </c>
      <c r="BA100" s="9">
        <v>88140</v>
      </c>
      <c r="BB100" s="9">
        <v>97049</v>
      </c>
      <c r="BC100" s="9">
        <v>94823</v>
      </c>
      <c r="BD100" s="9">
        <v>89013</v>
      </c>
      <c r="BE100" s="9">
        <v>95003</v>
      </c>
      <c r="BF100" s="9">
        <v>73947</v>
      </c>
      <c r="BG100" s="9">
        <v>73821</v>
      </c>
      <c r="BH100" s="9">
        <v>66892</v>
      </c>
      <c r="BI100" s="9">
        <v>69761</v>
      </c>
      <c r="BJ100" s="9">
        <v>67215</v>
      </c>
      <c r="BK100" s="9">
        <v>67392</v>
      </c>
      <c r="BL100" s="9">
        <v>72217.19</v>
      </c>
      <c r="BM100" s="9">
        <v>68162.02</v>
      </c>
      <c r="BN100" s="9">
        <v>83122.77</v>
      </c>
      <c r="BO100" s="9">
        <v>75378.06</v>
      </c>
      <c r="BP100" s="9">
        <v>73941.7</v>
      </c>
      <c r="BQ100" s="9">
        <v>66190.74</v>
      </c>
      <c r="BR100" s="9">
        <v>58627.61</v>
      </c>
      <c r="BS100" s="9">
        <v>70817.35</v>
      </c>
      <c r="BT100" s="9">
        <v>54650.77</v>
      </c>
      <c r="BU100" s="9">
        <v>67799.55</v>
      </c>
      <c r="BV100" s="9">
        <v>54937.88</v>
      </c>
      <c r="BW100" s="9">
        <v>68350.15</v>
      </c>
      <c r="BX100" s="9">
        <v>74250.40625</v>
      </c>
      <c r="BY100" s="9">
        <v>83372.6953125</v>
      </c>
      <c r="BZ100" s="9">
        <v>92710.8828125</v>
      </c>
      <c r="CA100" s="9">
        <v>90167.3984375</v>
      </c>
      <c r="CB100" s="9">
        <v>84961.9296875</v>
      </c>
      <c r="CC100" s="9">
        <v>88685.1328125</v>
      </c>
      <c r="CD100" s="9">
        <v>74560.7265625</v>
      </c>
      <c r="CE100" s="9">
        <v>79957.265625</v>
      </c>
      <c r="CF100" s="9">
        <v>65418.45703125</v>
      </c>
      <c r="CG100" s="9">
        <v>74220.5234375</v>
      </c>
      <c r="CH100" s="9">
        <v>75707.4375</v>
      </c>
      <c r="CI100" s="9">
        <v>74163.5703125</v>
      </c>
      <c r="CJ100" s="9">
        <v>83088.133</v>
      </c>
      <c r="CK100" s="9">
        <v>84974.496</v>
      </c>
      <c r="CL100" s="9">
        <v>95123.867</v>
      </c>
      <c r="CM100" s="9">
        <v>100859.64</v>
      </c>
      <c r="CN100" s="9">
        <v>85845.41399999999</v>
      </c>
      <c r="CO100" s="9">
        <v>87078.438</v>
      </c>
      <c r="CP100" s="9">
        <v>84194.418</v>
      </c>
      <c r="CQ100" s="9">
        <v>81113.348</v>
      </c>
      <c r="CR100" s="9">
        <v>76238.99</v>
      </c>
      <c r="CS100" s="9">
        <v>79246.731</v>
      </c>
      <c r="CT100" s="9">
        <v>75831.828</v>
      </c>
      <c r="CU100" s="9">
        <v>77929.07</v>
      </c>
      <c r="CV100" s="9">
        <v>81737</v>
      </c>
      <c r="CW100" s="9">
        <v>87616</v>
      </c>
      <c r="CX100" s="9">
        <v>96272</v>
      </c>
      <c r="CY100" s="9">
        <v>94088</v>
      </c>
      <c r="CZ100" s="9">
        <v>83001</v>
      </c>
      <c r="DA100" s="9">
        <v>85904</v>
      </c>
      <c r="DB100" s="9">
        <v>77395</v>
      </c>
      <c r="DC100" s="9">
        <v>78959</v>
      </c>
      <c r="DD100" s="9">
        <v>73636</v>
      </c>
      <c r="DE100" s="9">
        <v>76487</v>
      </c>
      <c r="DF100" s="9">
        <v>75614</v>
      </c>
      <c r="DG100" s="9">
        <v>72870</v>
      </c>
      <c r="DH100" s="9">
        <v>83016.53</v>
      </c>
      <c r="DI100" s="9">
        <v>91462.77</v>
      </c>
      <c r="DJ100" s="9">
        <v>95990.57</v>
      </c>
      <c r="DK100" s="9">
        <v>98267.34</v>
      </c>
      <c r="DL100" s="9">
        <v>92721.89</v>
      </c>
      <c r="DM100" s="9">
        <v>91821.07</v>
      </c>
      <c r="DN100" s="9">
        <v>67580.84</v>
      </c>
      <c r="DO100" s="9">
        <v>74142.52</v>
      </c>
      <c r="DP100" s="9">
        <v>73132.52</v>
      </c>
      <c r="DQ100" s="9">
        <v>76224.3</v>
      </c>
      <c r="DR100" s="9">
        <v>75885.08</v>
      </c>
      <c r="DS100" s="9">
        <v>76059.55</v>
      </c>
    </row>
    <row r="101" spans="2:123" ht="15">
      <c r="B101" s="7">
        <v>10307</v>
      </c>
      <c r="C101" s="8" t="s">
        <v>100</v>
      </c>
      <c r="D101" s="9">
        <v>48525.205</v>
      </c>
      <c r="E101" s="9">
        <v>56424.53</v>
      </c>
      <c r="F101" s="9">
        <v>76168.932</v>
      </c>
      <c r="G101" s="9">
        <v>60775.145</v>
      </c>
      <c r="H101" s="9">
        <v>52982.032</v>
      </c>
      <c r="I101" s="9">
        <v>55969.097</v>
      </c>
      <c r="J101" s="9">
        <v>49738.572</v>
      </c>
      <c r="K101" s="9">
        <v>44972.605</v>
      </c>
      <c r="L101" s="9">
        <v>38996.058</v>
      </c>
      <c r="M101" s="9">
        <v>39988.901</v>
      </c>
      <c r="N101" s="9">
        <v>40074.964</v>
      </c>
      <c r="O101" s="9">
        <v>38762.62</v>
      </c>
      <c r="P101" s="9">
        <v>47303.938</v>
      </c>
      <c r="Q101" s="9">
        <v>60075.556</v>
      </c>
      <c r="R101" s="9">
        <v>68118.187</v>
      </c>
      <c r="S101" s="9">
        <v>67837.119</v>
      </c>
      <c r="T101" s="9">
        <v>62436.554</v>
      </c>
      <c r="U101" s="9">
        <v>60064.702</v>
      </c>
      <c r="V101" s="9">
        <v>53062.793</v>
      </c>
      <c r="W101" s="9">
        <v>45085.653</v>
      </c>
      <c r="X101" s="9">
        <v>38043.405</v>
      </c>
      <c r="Y101" s="9">
        <v>38326.862</v>
      </c>
      <c r="Z101" s="9">
        <v>39032.663</v>
      </c>
      <c r="AA101" s="9">
        <v>38542.406</v>
      </c>
      <c r="AB101" s="9">
        <v>47294</v>
      </c>
      <c r="AC101" s="9">
        <v>60745</v>
      </c>
      <c r="AD101" s="9">
        <v>69733</v>
      </c>
      <c r="AE101" s="9">
        <v>70160</v>
      </c>
      <c r="AF101" s="9">
        <v>59820</v>
      </c>
      <c r="AG101" s="9">
        <v>61900</v>
      </c>
      <c r="AH101" s="9">
        <v>47176</v>
      </c>
      <c r="AI101" s="9">
        <v>42870</v>
      </c>
      <c r="AJ101" s="9">
        <v>38804</v>
      </c>
      <c r="AK101" s="9">
        <v>38502</v>
      </c>
      <c r="AL101" s="9">
        <v>39745</v>
      </c>
      <c r="AM101" s="9">
        <v>38125</v>
      </c>
      <c r="AN101" s="9">
        <v>46572</v>
      </c>
      <c r="AO101" s="9">
        <v>55801</v>
      </c>
      <c r="AP101" s="9">
        <v>67687</v>
      </c>
      <c r="AQ101" s="9">
        <v>71080</v>
      </c>
      <c r="AR101" s="9">
        <v>55684</v>
      </c>
      <c r="AS101" s="9">
        <v>56079</v>
      </c>
      <c r="AT101" s="9">
        <v>47667</v>
      </c>
      <c r="AU101" s="9">
        <v>41377</v>
      </c>
      <c r="AV101" s="9">
        <v>37556</v>
      </c>
      <c r="AW101" s="9">
        <v>39476</v>
      </c>
      <c r="AX101" s="9">
        <v>39358</v>
      </c>
      <c r="AY101" s="9">
        <v>39063</v>
      </c>
      <c r="AZ101" s="9">
        <v>49616.178</v>
      </c>
      <c r="BA101" s="9">
        <v>57502.258</v>
      </c>
      <c r="BB101" s="9">
        <v>73734.56</v>
      </c>
      <c r="BC101" s="9">
        <v>65104.653</v>
      </c>
      <c r="BD101" s="9">
        <v>62339.705</v>
      </c>
      <c r="BE101" s="9">
        <v>55810.467</v>
      </c>
      <c r="BF101" s="9">
        <v>46385.016</v>
      </c>
      <c r="BG101" s="9">
        <v>40576.377</v>
      </c>
      <c r="BH101" s="9">
        <v>37580.948</v>
      </c>
      <c r="BI101" s="9">
        <v>40543.076</v>
      </c>
      <c r="BJ101" s="9">
        <v>40211.305</v>
      </c>
      <c r="BK101" s="9">
        <v>37790.808</v>
      </c>
      <c r="BL101" s="9">
        <v>43066.356</v>
      </c>
      <c r="BM101" s="9">
        <v>58468.341</v>
      </c>
      <c r="BN101" s="9">
        <v>65140.508</v>
      </c>
      <c r="BO101" s="9">
        <v>62186.189</v>
      </c>
      <c r="BP101" s="9">
        <v>49949.666</v>
      </c>
      <c r="BQ101" s="9">
        <v>51977.843</v>
      </c>
      <c r="BR101" s="9">
        <v>46700.874</v>
      </c>
      <c r="BS101" s="9">
        <v>41101.831</v>
      </c>
      <c r="BT101" s="9">
        <v>39701.511</v>
      </c>
      <c r="BU101" s="9">
        <v>42091.825</v>
      </c>
      <c r="BV101" s="9">
        <v>40427.163</v>
      </c>
      <c r="BW101" s="9">
        <v>38585.385</v>
      </c>
      <c r="BX101" s="9">
        <v>43659.975999999995</v>
      </c>
      <c r="BY101" s="9">
        <v>60188.882</v>
      </c>
      <c r="BZ101" s="9">
        <v>68433.823</v>
      </c>
      <c r="CA101" s="9">
        <v>67044.674</v>
      </c>
      <c r="CB101" s="9">
        <v>55621.099</v>
      </c>
      <c r="CC101" s="9">
        <v>56142.254</v>
      </c>
      <c r="CD101" s="9">
        <v>42397.863</v>
      </c>
      <c r="CE101" s="9">
        <v>40444.278000000006</v>
      </c>
      <c r="CF101" s="9">
        <v>38887.36</v>
      </c>
      <c r="CG101" s="9">
        <v>39575.641</v>
      </c>
      <c r="CH101" s="9">
        <v>40949.982</v>
      </c>
      <c r="CI101" s="9">
        <v>38299.872</v>
      </c>
      <c r="CJ101" s="9">
        <v>46654.031</v>
      </c>
      <c r="CK101" s="9">
        <v>52119.288</v>
      </c>
      <c r="CL101" s="9">
        <v>76259.647</v>
      </c>
      <c r="CM101" s="9">
        <v>76057.755</v>
      </c>
      <c r="CN101" s="9">
        <v>61937.581</v>
      </c>
      <c r="CO101" s="9">
        <v>60677.318</v>
      </c>
      <c r="CP101" s="9">
        <v>49522.828</v>
      </c>
      <c r="CQ101" s="9">
        <v>42842.79</v>
      </c>
      <c r="CR101" s="9">
        <v>38463.476</v>
      </c>
      <c r="CS101" s="9">
        <v>40142.276</v>
      </c>
      <c r="CT101" s="9">
        <v>41705.547</v>
      </c>
      <c r="CU101" s="9">
        <v>39479.599</v>
      </c>
      <c r="CV101" s="9">
        <v>48654</v>
      </c>
      <c r="CW101" s="9">
        <v>58536</v>
      </c>
      <c r="CX101" s="9">
        <v>72232</v>
      </c>
      <c r="CY101" s="9">
        <v>64501</v>
      </c>
      <c r="CZ101" s="9">
        <v>61797</v>
      </c>
      <c r="DA101" s="9">
        <v>59134</v>
      </c>
      <c r="DB101" s="9">
        <v>48657</v>
      </c>
      <c r="DC101" s="9">
        <v>39748</v>
      </c>
      <c r="DD101" s="9">
        <v>38445</v>
      </c>
      <c r="DE101" s="9">
        <v>42220</v>
      </c>
      <c r="DF101" s="9">
        <v>40805</v>
      </c>
      <c r="DG101" s="9">
        <v>37913</v>
      </c>
      <c r="DH101" s="9">
        <v>47511.333</v>
      </c>
      <c r="DI101" s="9">
        <v>54933.834</v>
      </c>
      <c r="DJ101" s="9">
        <v>67333.025</v>
      </c>
      <c r="DK101" s="9">
        <v>66147.091</v>
      </c>
      <c r="DL101" s="9">
        <v>69037.661</v>
      </c>
      <c r="DM101" s="9">
        <v>59169.955</v>
      </c>
      <c r="DN101" s="9">
        <v>46037.353</v>
      </c>
      <c r="DO101" s="9">
        <v>40440.716</v>
      </c>
      <c r="DP101" s="9">
        <v>38107.087</v>
      </c>
      <c r="DQ101" s="9">
        <v>39693.049</v>
      </c>
      <c r="DR101" s="9">
        <v>40509.728</v>
      </c>
      <c r="DS101" s="9">
        <v>38547.18</v>
      </c>
    </row>
    <row r="102" spans="2:123" ht="15">
      <c r="B102" s="7">
        <v>10326</v>
      </c>
      <c r="C102" s="8" t="s">
        <v>101</v>
      </c>
      <c r="D102" s="9">
        <v>24069.476</v>
      </c>
      <c r="E102" s="9">
        <v>22830.737</v>
      </c>
      <c r="F102" s="9">
        <v>24883.668</v>
      </c>
      <c r="G102" s="9">
        <v>22209.191</v>
      </c>
      <c r="H102" s="9">
        <v>17496.052</v>
      </c>
      <c r="I102" s="9">
        <v>19708.598</v>
      </c>
      <c r="J102" s="9">
        <v>21924.985</v>
      </c>
      <c r="K102" s="9">
        <v>20397.184</v>
      </c>
      <c r="L102" s="9">
        <v>19743.475</v>
      </c>
      <c r="M102" s="9">
        <v>18741.035</v>
      </c>
      <c r="N102" s="9">
        <v>17128.466</v>
      </c>
      <c r="O102" s="9">
        <v>16664.397</v>
      </c>
      <c r="P102" s="9">
        <v>18702.709</v>
      </c>
      <c r="Q102" s="9">
        <v>19876.046</v>
      </c>
      <c r="R102" s="9">
        <v>22893.891</v>
      </c>
      <c r="S102" s="9">
        <v>23519.826</v>
      </c>
      <c r="T102" s="9">
        <v>20381.934</v>
      </c>
      <c r="U102" s="9">
        <v>26065.001</v>
      </c>
      <c r="V102" s="9">
        <v>24987.258</v>
      </c>
      <c r="W102" s="9">
        <v>20914.807</v>
      </c>
      <c r="X102" s="9">
        <v>23058.402</v>
      </c>
      <c r="Y102" s="9">
        <v>24070.081</v>
      </c>
      <c r="Z102" s="9">
        <v>18120.766</v>
      </c>
      <c r="AA102" s="9">
        <v>17402.514</v>
      </c>
      <c r="AB102" s="9">
        <v>17539</v>
      </c>
      <c r="AC102" s="9">
        <v>18126</v>
      </c>
      <c r="AD102" s="9">
        <v>22854</v>
      </c>
      <c r="AE102" s="9">
        <v>24895</v>
      </c>
      <c r="AF102" s="9">
        <v>22702</v>
      </c>
      <c r="AG102" s="9">
        <v>27517</v>
      </c>
      <c r="AH102" s="9">
        <v>23914</v>
      </c>
      <c r="AI102" s="9">
        <v>28834</v>
      </c>
      <c r="AJ102" s="9">
        <v>25742</v>
      </c>
      <c r="AK102" s="9">
        <v>22089</v>
      </c>
      <c r="AL102" s="9">
        <v>24605</v>
      </c>
      <c r="AM102" s="9">
        <v>17457</v>
      </c>
      <c r="AN102" s="9">
        <v>17450</v>
      </c>
      <c r="AO102" s="9">
        <v>17885</v>
      </c>
      <c r="AP102" s="9">
        <v>21201</v>
      </c>
      <c r="AQ102" s="9">
        <v>23726</v>
      </c>
      <c r="AR102" s="9">
        <v>19943</v>
      </c>
      <c r="AS102" s="9">
        <v>17498</v>
      </c>
      <c r="AT102" s="9">
        <v>14992</v>
      </c>
      <c r="AU102" s="9">
        <v>20695</v>
      </c>
      <c r="AV102" s="9">
        <v>20057</v>
      </c>
      <c r="AW102" s="9">
        <v>20811</v>
      </c>
      <c r="AX102" s="9">
        <v>21035</v>
      </c>
      <c r="AY102" s="9">
        <v>21205</v>
      </c>
      <c r="AZ102" s="9">
        <v>23495.172</v>
      </c>
      <c r="BA102" s="9">
        <v>22680.651</v>
      </c>
      <c r="BB102" s="9">
        <v>24537.166</v>
      </c>
      <c r="BC102" s="9">
        <v>24025.02</v>
      </c>
      <c r="BD102" s="9">
        <v>22490.956</v>
      </c>
      <c r="BE102" s="9">
        <v>21694.858</v>
      </c>
      <c r="BF102" s="9">
        <v>19528.251</v>
      </c>
      <c r="BG102" s="9">
        <v>20037.879</v>
      </c>
      <c r="BH102" s="9">
        <v>19880.245</v>
      </c>
      <c r="BI102" s="9">
        <v>21058.447</v>
      </c>
      <c r="BJ102" s="9">
        <v>21868.414</v>
      </c>
      <c r="BK102" s="9">
        <v>22371.075</v>
      </c>
      <c r="BL102" s="9">
        <v>21241.785</v>
      </c>
      <c r="BM102" s="9">
        <v>20348.763</v>
      </c>
      <c r="BN102" s="9">
        <v>19221.045</v>
      </c>
      <c r="BO102" s="9">
        <v>22362.207</v>
      </c>
      <c r="BP102" s="9">
        <v>24017.916</v>
      </c>
      <c r="BQ102" s="9">
        <v>25712.795</v>
      </c>
      <c r="BR102" s="9">
        <v>19251.506</v>
      </c>
      <c r="BS102" s="9">
        <v>22971.197</v>
      </c>
      <c r="BT102" s="9">
        <v>18754.034</v>
      </c>
      <c r="BU102" s="9">
        <v>18625.213</v>
      </c>
      <c r="BV102" s="9">
        <v>17218.826</v>
      </c>
      <c r="BW102" s="9">
        <v>23329.986</v>
      </c>
      <c r="BX102" s="9">
        <v>22347.308</v>
      </c>
      <c r="BY102" s="9">
        <v>21760.62</v>
      </c>
      <c r="BZ102" s="9">
        <v>27224.097</v>
      </c>
      <c r="CA102" s="9">
        <v>24070.262000000002</v>
      </c>
      <c r="CB102" s="9">
        <v>19499.699</v>
      </c>
      <c r="CC102" s="9">
        <v>20361.917999999998</v>
      </c>
      <c r="CD102" s="9">
        <v>18651.236</v>
      </c>
      <c r="CE102" s="9">
        <v>18414.536</v>
      </c>
      <c r="CF102" s="9">
        <v>18402.012000000002</v>
      </c>
      <c r="CG102" s="9">
        <v>21181.307999999997</v>
      </c>
      <c r="CH102" s="9">
        <v>26091.982</v>
      </c>
      <c r="CI102" s="9">
        <v>24720.29</v>
      </c>
      <c r="CJ102" s="9">
        <v>22391.133</v>
      </c>
      <c r="CK102" s="9">
        <v>21801.34</v>
      </c>
      <c r="CL102" s="9">
        <v>23108.057999999997</v>
      </c>
      <c r="CM102" s="9">
        <v>27908.158</v>
      </c>
      <c r="CN102" s="9">
        <v>19825.841</v>
      </c>
      <c r="CO102" s="9">
        <v>23326.014000000003</v>
      </c>
      <c r="CP102" s="9">
        <v>19935.5</v>
      </c>
      <c r="CQ102" s="9">
        <v>24811.797</v>
      </c>
      <c r="CR102" s="9">
        <v>19019.826</v>
      </c>
      <c r="CS102" s="9">
        <v>21029.438000000002</v>
      </c>
      <c r="CT102" s="9">
        <v>20600.371</v>
      </c>
      <c r="CU102" s="9">
        <v>17711.401</v>
      </c>
      <c r="CV102" s="9">
        <v>21993</v>
      </c>
      <c r="CW102" s="9">
        <v>19959</v>
      </c>
      <c r="CX102" s="9">
        <v>27272</v>
      </c>
      <c r="CY102" s="9">
        <v>27377</v>
      </c>
      <c r="CZ102" s="9">
        <v>25831</v>
      </c>
      <c r="DA102" s="9">
        <v>26232</v>
      </c>
      <c r="DB102" s="9">
        <v>20213</v>
      </c>
      <c r="DC102" s="9">
        <v>23533</v>
      </c>
      <c r="DD102" s="9">
        <v>22462</v>
      </c>
      <c r="DE102" s="9">
        <v>24980</v>
      </c>
      <c r="DF102" s="9">
        <v>19851</v>
      </c>
      <c r="DG102" s="9">
        <v>21898</v>
      </c>
      <c r="DH102" s="9">
        <v>23126.376</v>
      </c>
      <c r="DI102" s="9">
        <v>19867.464</v>
      </c>
      <c r="DJ102" s="9">
        <v>18986.352</v>
      </c>
      <c r="DK102" s="9">
        <v>22935.474</v>
      </c>
      <c r="DL102" s="9">
        <v>25514.644</v>
      </c>
      <c r="DM102" s="9">
        <v>26238.563</v>
      </c>
      <c r="DN102" s="9">
        <v>24028.847</v>
      </c>
      <c r="DO102" s="9">
        <v>22063.812</v>
      </c>
      <c r="DP102" s="9">
        <v>22321.745</v>
      </c>
      <c r="DQ102" s="9">
        <v>20457.721</v>
      </c>
      <c r="DR102" s="9">
        <v>23949.909</v>
      </c>
      <c r="DS102" s="9">
        <v>19569.735</v>
      </c>
    </row>
    <row r="103" spans="2:123" ht="15">
      <c r="B103" s="7">
        <v>10331</v>
      </c>
      <c r="C103" s="8" t="s">
        <v>102</v>
      </c>
      <c r="D103" s="9">
        <v>9207.998</v>
      </c>
      <c r="E103" s="9">
        <v>6837.191</v>
      </c>
      <c r="F103" s="9">
        <v>8278.046</v>
      </c>
      <c r="G103" s="9">
        <v>7608.155</v>
      </c>
      <c r="H103" s="9">
        <v>6567.012</v>
      </c>
      <c r="I103" s="9">
        <v>6907.4</v>
      </c>
      <c r="J103" s="9">
        <v>12868.625</v>
      </c>
      <c r="K103" s="9">
        <v>26406.217</v>
      </c>
      <c r="L103" s="9">
        <v>31300.562</v>
      </c>
      <c r="M103" s="9">
        <v>48368.206</v>
      </c>
      <c r="N103" s="9">
        <v>36090.987</v>
      </c>
      <c r="O103" s="9">
        <v>31262.565</v>
      </c>
      <c r="P103" s="9">
        <v>13293.336</v>
      </c>
      <c r="Q103" s="9">
        <v>6954.989</v>
      </c>
      <c r="R103" s="9">
        <v>7557.849</v>
      </c>
      <c r="S103" s="9">
        <v>7810.861</v>
      </c>
      <c r="T103" s="9">
        <v>6739.991</v>
      </c>
      <c r="U103" s="9">
        <v>6725.733</v>
      </c>
      <c r="V103" s="9">
        <v>6532.82</v>
      </c>
      <c r="W103" s="9">
        <v>19378.307</v>
      </c>
      <c r="X103" s="9">
        <v>34748.543</v>
      </c>
      <c r="Y103" s="9">
        <v>48811.078</v>
      </c>
      <c r="Z103" s="9">
        <v>38952.463</v>
      </c>
      <c r="AA103" s="9">
        <v>31834.674</v>
      </c>
      <c r="AB103" s="9">
        <v>12610</v>
      </c>
      <c r="AC103" s="9">
        <v>11763</v>
      </c>
      <c r="AD103" s="9">
        <v>13774</v>
      </c>
      <c r="AE103" s="9">
        <v>13325</v>
      </c>
      <c r="AF103" s="9">
        <v>12340</v>
      </c>
      <c r="AG103" s="9">
        <v>11468</v>
      </c>
      <c r="AH103" s="9">
        <v>18947</v>
      </c>
      <c r="AI103" s="9">
        <v>43968</v>
      </c>
      <c r="AJ103" s="9">
        <v>50821</v>
      </c>
      <c r="AK103" s="9">
        <v>50188</v>
      </c>
      <c r="AL103" s="9">
        <v>48867</v>
      </c>
      <c r="AM103" s="9">
        <v>36128</v>
      </c>
      <c r="AN103" s="9">
        <v>15681</v>
      </c>
      <c r="AO103" s="9">
        <v>11308</v>
      </c>
      <c r="AP103" s="9">
        <v>13528</v>
      </c>
      <c r="AQ103" s="9">
        <v>15258</v>
      </c>
      <c r="AR103" s="9">
        <v>12404</v>
      </c>
      <c r="AS103" s="9">
        <v>11674</v>
      </c>
      <c r="AT103" s="9">
        <v>14977</v>
      </c>
      <c r="AU103" s="9">
        <v>45071</v>
      </c>
      <c r="AV103" s="9">
        <v>50256</v>
      </c>
      <c r="AW103" s="9">
        <v>51966</v>
      </c>
      <c r="AX103" s="9">
        <v>50205</v>
      </c>
      <c r="AY103" s="9">
        <v>30698</v>
      </c>
      <c r="AZ103" s="9">
        <v>13890.983</v>
      </c>
      <c r="BA103" s="9">
        <v>11605.583</v>
      </c>
      <c r="BB103" s="9">
        <v>14401.477</v>
      </c>
      <c r="BC103" s="9">
        <v>13402.12</v>
      </c>
      <c r="BD103" s="9">
        <v>11366.988</v>
      </c>
      <c r="BE103" s="9">
        <v>11529.77</v>
      </c>
      <c r="BF103" s="9">
        <v>19256.135</v>
      </c>
      <c r="BG103" s="9">
        <v>43106.474</v>
      </c>
      <c r="BH103" s="9">
        <v>49361.525</v>
      </c>
      <c r="BI103" s="9">
        <v>52308.074</v>
      </c>
      <c r="BJ103" s="9">
        <v>34453.49</v>
      </c>
      <c r="BK103" s="9">
        <v>31601.883</v>
      </c>
      <c r="BL103" s="9">
        <v>14768.113</v>
      </c>
      <c r="BM103" s="9">
        <v>12063.852</v>
      </c>
      <c r="BN103" s="9">
        <v>13102.028</v>
      </c>
      <c r="BO103" s="9">
        <v>13185.689</v>
      </c>
      <c r="BP103" s="9">
        <v>10833.384</v>
      </c>
      <c r="BQ103" s="9">
        <v>12252.18</v>
      </c>
      <c r="BR103" s="9">
        <v>29779.009</v>
      </c>
      <c r="BS103" s="9">
        <v>31098.423</v>
      </c>
      <c r="BT103" s="9">
        <v>43897.76</v>
      </c>
      <c r="BU103" s="9">
        <v>46851.316</v>
      </c>
      <c r="BV103" s="9">
        <v>44490.47</v>
      </c>
      <c r="BW103" s="9">
        <v>32277.194</v>
      </c>
      <c r="BX103" s="9">
        <v>16728.426510147</v>
      </c>
      <c r="BY103" s="9">
        <v>12854.626350005</v>
      </c>
      <c r="BZ103" s="9">
        <v>14701.389732794</v>
      </c>
      <c r="CA103" s="9">
        <v>14556.539265078001</v>
      </c>
      <c r="CB103" s="9">
        <v>12081.391394933</v>
      </c>
      <c r="CC103" s="9">
        <v>11513.772691946</v>
      </c>
      <c r="CD103" s="9">
        <v>13726.476294666</v>
      </c>
      <c r="CE103" s="9">
        <v>29088.664416265</v>
      </c>
      <c r="CF103" s="9">
        <v>48124.639189442</v>
      </c>
      <c r="CG103" s="9">
        <v>52169.68543796</v>
      </c>
      <c r="CH103" s="9">
        <v>50004.381420326004</v>
      </c>
      <c r="CI103" s="9">
        <v>30068.547272626</v>
      </c>
      <c r="CJ103" s="9">
        <v>11708.373100477002</v>
      </c>
      <c r="CK103" s="9">
        <v>11269.660081253</v>
      </c>
      <c r="CL103" s="9">
        <v>14805.265484696001</v>
      </c>
      <c r="CM103" s="9">
        <v>15511.975400237</v>
      </c>
      <c r="CN103" s="9">
        <v>12082.239865178</v>
      </c>
      <c r="CO103" s="9">
        <v>11623.660031091998</v>
      </c>
      <c r="CP103" s="9">
        <v>11538.515915087999</v>
      </c>
      <c r="CQ103" s="9">
        <v>32504.665448183</v>
      </c>
      <c r="CR103" s="9">
        <v>45780.845720002006</v>
      </c>
      <c r="CS103" s="9">
        <v>50884.624420316</v>
      </c>
      <c r="CT103" s="9">
        <v>46502.909036189</v>
      </c>
      <c r="CU103" s="9">
        <v>29097.07638843</v>
      </c>
      <c r="CV103" s="9">
        <v>12717.183232085</v>
      </c>
      <c r="CW103" s="9">
        <v>11719.522402167</v>
      </c>
      <c r="CX103" s="9">
        <v>14615.821934407999</v>
      </c>
      <c r="CY103" s="9">
        <v>13868.170736381</v>
      </c>
      <c r="CZ103" s="9">
        <v>12912.889679844</v>
      </c>
      <c r="DA103" s="9">
        <v>13209.315905346</v>
      </c>
      <c r="DB103" s="9">
        <v>16596.465081172002</v>
      </c>
      <c r="DC103" s="9">
        <v>38715.026455776</v>
      </c>
      <c r="DD103" s="9">
        <v>48140.185529188</v>
      </c>
      <c r="DE103" s="9">
        <v>55246.621222616</v>
      </c>
      <c r="DF103" s="9">
        <v>49542.261653104</v>
      </c>
      <c r="DG103" s="9">
        <v>37784.994978031005</v>
      </c>
      <c r="DH103" s="9">
        <v>13950.785152581</v>
      </c>
      <c r="DI103" s="9">
        <v>12905.0617142</v>
      </c>
      <c r="DJ103" s="9">
        <v>15085.724910551</v>
      </c>
      <c r="DK103" s="9">
        <v>14940.521118154</v>
      </c>
      <c r="DL103" s="9">
        <v>13594.826769003</v>
      </c>
      <c r="DM103" s="9">
        <v>13598.814031746</v>
      </c>
      <c r="DN103" s="9">
        <v>15375.632814419</v>
      </c>
      <c r="DO103" s="9">
        <v>29178.636521977</v>
      </c>
      <c r="DP103" s="9">
        <v>40606.690273846</v>
      </c>
      <c r="DQ103" s="9">
        <v>52302.203580932</v>
      </c>
      <c r="DR103" s="9">
        <v>49046.724038251</v>
      </c>
      <c r="DS103" s="9">
        <v>33789.954353766</v>
      </c>
    </row>
    <row r="104" spans="2:123" ht="15">
      <c r="B104" s="7">
        <v>10333</v>
      </c>
      <c r="C104" s="8" t="s">
        <v>103</v>
      </c>
      <c r="D104" s="9">
        <v>12343.515</v>
      </c>
      <c r="E104" s="9">
        <v>13329.807</v>
      </c>
      <c r="F104" s="9">
        <v>18853.401</v>
      </c>
      <c r="G104" s="9">
        <v>16082.364</v>
      </c>
      <c r="H104" s="9">
        <v>13272.977</v>
      </c>
      <c r="I104" s="9">
        <v>12445.148</v>
      </c>
      <c r="J104" s="9">
        <v>11268.552</v>
      </c>
      <c r="K104" s="9">
        <v>12416.737</v>
      </c>
      <c r="L104" s="9">
        <v>10758.709</v>
      </c>
      <c r="M104" s="9">
        <v>13020.861</v>
      </c>
      <c r="N104" s="9">
        <v>12151.206</v>
      </c>
      <c r="O104" s="9">
        <v>9860.066</v>
      </c>
      <c r="P104" s="9">
        <v>10712.071</v>
      </c>
      <c r="Q104" s="9">
        <v>14525.663</v>
      </c>
      <c r="R104" s="9">
        <v>17736.859</v>
      </c>
      <c r="S104" s="9">
        <v>16992.236</v>
      </c>
      <c r="T104" s="9">
        <v>15335.612</v>
      </c>
      <c r="U104" s="9">
        <v>13696.286</v>
      </c>
      <c r="V104" s="9">
        <v>12062.836</v>
      </c>
      <c r="W104" s="9">
        <v>11271.329</v>
      </c>
      <c r="X104" s="9">
        <v>10761.492</v>
      </c>
      <c r="Y104" s="9">
        <v>12722.577</v>
      </c>
      <c r="Z104" s="9">
        <v>13200.376</v>
      </c>
      <c r="AA104" s="9">
        <v>10541.697</v>
      </c>
      <c r="AB104" s="9">
        <v>11016</v>
      </c>
      <c r="AC104" s="9">
        <v>14299</v>
      </c>
      <c r="AD104" s="9">
        <v>16814</v>
      </c>
      <c r="AE104" s="9">
        <v>15838</v>
      </c>
      <c r="AF104" s="9">
        <v>14027</v>
      </c>
      <c r="AG104" s="9">
        <v>13050</v>
      </c>
      <c r="AH104" s="9">
        <v>10464</v>
      </c>
      <c r="AI104" s="9">
        <v>11764</v>
      </c>
      <c r="AJ104" s="9">
        <v>11436</v>
      </c>
      <c r="AK104" s="9">
        <v>13654</v>
      </c>
      <c r="AL104" s="9">
        <v>12986</v>
      </c>
      <c r="AM104" s="9">
        <v>10551</v>
      </c>
      <c r="AN104" s="9">
        <v>11254</v>
      </c>
      <c r="AO104" s="9">
        <v>13077</v>
      </c>
      <c r="AP104" s="9">
        <v>16011</v>
      </c>
      <c r="AQ104" s="9">
        <v>17044</v>
      </c>
      <c r="AR104" s="9">
        <v>13251</v>
      </c>
      <c r="AS104" s="9">
        <v>12998</v>
      </c>
      <c r="AT104" s="9">
        <v>11468</v>
      </c>
      <c r="AU104" s="9">
        <v>11980</v>
      </c>
      <c r="AV104" s="9">
        <v>11705</v>
      </c>
      <c r="AW104" s="9">
        <v>14338</v>
      </c>
      <c r="AX104" s="9">
        <v>12770</v>
      </c>
      <c r="AY104" s="9">
        <v>10580</v>
      </c>
      <c r="AZ104" s="9">
        <v>11559.572</v>
      </c>
      <c r="BA104" s="9">
        <v>13772.909</v>
      </c>
      <c r="BB104" s="9">
        <v>17975.296</v>
      </c>
      <c r="BC104" s="9">
        <v>15843.211</v>
      </c>
      <c r="BD104" s="9">
        <v>16389.591</v>
      </c>
      <c r="BE104" s="9">
        <v>14121.994</v>
      </c>
      <c r="BF104" s="9">
        <v>11111.626</v>
      </c>
      <c r="BG104" s="9">
        <v>11759.582</v>
      </c>
      <c r="BH104" s="9">
        <v>11631.883</v>
      </c>
      <c r="BI104" s="9">
        <v>14106.588</v>
      </c>
      <c r="BJ104" s="9">
        <v>12115.924</v>
      </c>
      <c r="BK104" s="9">
        <v>10367.283</v>
      </c>
      <c r="BL104" s="9">
        <v>10164.278</v>
      </c>
      <c r="BM104" s="9">
        <v>15136.014</v>
      </c>
      <c r="BN104" s="9">
        <v>16953.995</v>
      </c>
      <c r="BO104" s="9">
        <v>16348.092</v>
      </c>
      <c r="BP104" s="9">
        <v>12892.097</v>
      </c>
      <c r="BQ104" s="9">
        <v>12331.494</v>
      </c>
      <c r="BR104" s="9">
        <v>11217.514</v>
      </c>
      <c r="BS104" s="9">
        <v>11911.189</v>
      </c>
      <c r="BT104" s="9">
        <v>12766.019</v>
      </c>
      <c r="BU104" s="9">
        <v>13432.289</v>
      </c>
      <c r="BV104" s="9">
        <v>12605.239</v>
      </c>
      <c r="BW104" s="9">
        <v>9839.563</v>
      </c>
      <c r="BX104" s="9">
        <v>10313.395851213001</v>
      </c>
      <c r="BY104" s="9">
        <v>14714.176059269</v>
      </c>
      <c r="BZ104" s="9">
        <v>17440.185619874</v>
      </c>
      <c r="CA104" s="9">
        <v>17059.617671495</v>
      </c>
      <c r="CB104" s="9">
        <v>13321.684806391999</v>
      </c>
      <c r="CC104" s="9">
        <v>12947.469500907</v>
      </c>
      <c r="CD104" s="9">
        <v>10314.999159682</v>
      </c>
      <c r="CE104" s="9">
        <v>11685.734851453</v>
      </c>
      <c r="CF104" s="9">
        <v>12596.922694546</v>
      </c>
      <c r="CG104" s="9">
        <v>13567.70068862</v>
      </c>
      <c r="CH104" s="9">
        <v>12878.029618564</v>
      </c>
      <c r="CI104" s="9">
        <v>10190.075489765999</v>
      </c>
      <c r="CJ104" s="9">
        <v>11137.837242674</v>
      </c>
      <c r="CK104" s="9">
        <v>12693.226603256</v>
      </c>
      <c r="CL104" s="9">
        <v>19540.500125815997</v>
      </c>
      <c r="CM104" s="9">
        <v>21023.559870807</v>
      </c>
      <c r="CN104" s="9">
        <v>15088.447537092</v>
      </c>
      <c r="CO104" s="9">
        <v>13289.443980287</v>
      </c>
      <c r="CP104" s="9">
        <v>11597.556405909</v>
      </c>
      <c r="CQ104" s="9">
        <v>11827.120143192</v>
      </c>
      <c r="CR104" s="9">
        <v>11515.307299952</v>
      </c>
      <c r="CS104" s="9">
        <v>15383.994183145</v>
      </c>
      <c r="CT104" s="9">
        <v>13781.576449860999</v>
      </c>
      <c r="CU104" s="9">
        <v>11295.59823864</v>
      </c>
      <c r="CV104" s="9">
        <v>11984</v>
      </c>
      <c r="CW104" s="9">
        <v>14242</v>
      </c>
      <c r="CX104" s="9">
        <v>18639</v>
      </c>
      <c r="CY104" s="9">
        <v>16933</v>
      </c>
      <c r="CZ104" s="9">
        <v>15835</v>
      </c>
      <c r="DA104" s="9">
        <v>14503</v>
      </c>
      <c r="DB104" s="9">
        <v>11992</v>
      </c>
      <c r="DC104" s="9">
        <v>10943</v>
      </c>
      <c r="DD104" s="9">
        <v>10469</v>
      </c>
      <c r="DE104" s="9">
        <v>14278</v>
      </c>
      <c r="DF104" s="9">
        <v>13422</v>
      </c>
      <c r="DG104" s="9">
        <v>10963</v>
      </c>
      <c r="DH104" s="9">
        <v>11815.031</v>
      </c>
      <c r="DI104" s="9">
        <v>14840.936</v>
      </c>
      <c r="DJ104" s="9">
        <v>18161.822</v>
      </c>
      <c r="DK104" s="9">
        <v>18000.668</v>
      </c>
      <c r="DL104" s="9">
        <v>18118.422</v>
      </c>
      <c r="DM104" s="9">
        <v>17105.634</v>
      </c>
      <c r="DN104" s="9">
        <v>12058.575</v>
      </c>
      <c r="DO104" s="9">
        <v>11685.194</v>
      </c>
      <c r="DP104" s="9">
        <v>12173.146</v>
      </c>
      <c r="DQ104" s="9">
        <v>13218.295</v>
      </c>
      <c r="DR104" s="9">
        <v>13072.73</v>
      </c>
      <c r="DS104" s="9">
        <v>10846.142</v>
      </c>
    </row>
    <row r="105" spans="2:123" ht="15">
      <c r="B105" s="7">
        <v>10338</v>
      </c>
      <c r="C105" s="8" t="s">
        <v>104</v>
      </c>
      <c r="D105" s="9">
        <v>1142.6789998400002</v>
      </c>
      <c r="E105" s="9">
        <v>1409.844</v>
      </c>
      <c r="F105" s="9">
        <v>2083.278</v>
      </c>
      <c r="G105" s="9">
        <v>1778.395</v>
      </c>
      <c r="H105" s="9">
        <v>1515.984</v>
      </c>
      <c r="I105" s="9">
        <v>1394.27</v>
      </c>
      <c r="J105" s="9">
        <v>1330.372</v>
      </c>
      <c r="K105" s="9">
        <v>1539.73</v>
      </c>
      <c r="L105" s="9">
        <v>1566.816</v>
      </c>
      <c r="M105" s="9">
        <v>2517.612</v>
      </c>
      <c r="N105" s="9">
        <v>2069.687</v>
      </c>
      <c r="O105" s="9">
        <v>1384.649</v>
      </c>
      <c r="P105" s="9">
        <v>1095.784</v>
      </c>
      <c r="Q105" s="9">
        <v>1543.511</v>
      </c>
      <c r="R105" s="9">
        <v>1793.595</v>
      </c>
      <c r="S105" s="9">
        <v>1905.208</v>
      </c>
      <c r="T105" s="9">
        <v>1611.736</v>
      </c>
      <c r="U105" s="9">
        <v>1463.209</v>
      </c>
      <c r="V105" s="9">
        <v>1301.662</v>
      </c>
      <c r="W105" s="9">
        <v>1559.058</v>
      </c>
      <c r="X105" s="9">
        <v>2053.976</v>
      </c>
      <c r="Y105" s="9">
        <v>2450.652</v>
      </c>
      <c r="Z105" s="9">
        <v>1920.192</v>
      </c>
      <c r="AA105" s="9">
        <v>1491.82</v>
      </c>
      <c r="AB105" s="9">
        <v>1075</v>
      </c>
      <c r="AC105" s="9">
        <v>1517</v>
      </c>
      <c r="AD105" s="9">
        <v>1899</v>
      </c>
      <c r="AE105" s="9">
        <v>1756</v>
      </c>
      <c r="AF105" s="9">
        <v>1566</v>
      </c>
      <c r="AG105" s="9">
        <v>1328</v>
      </c>
      <c r="AH105" s="9">
        <v>1514</v>
      </c>
      <c r="AI105" s="9">
        <v>2129</v>
      </c>
      <c r="AJ105" s="9">
        <v>2520</v>
      </c>
      <c r="AK105" s="9">
        <v>2341</v>
      </c>
      <c r="AL105" s="9">
        <v>2164</v>
      </c>
      <c r="AM105" s="9">
        <v>1380</v>
      </c>
      <c r="AN105" s="9">
        <v>1231</v>
      </c>
      <c r="AO105" s="9">
        <v>1290</v>
      </c>
      <c r="AP105" s="9">
        <v>1772</v>
      </c>
      <c r="AQ105" s="9">
        <v>2375</v>
      </c>
      <c r="AR105" s="9">
        <v>1584</v>
      </c>
      <c r="AS105" s="9">
        <v>1389</v>
      </c>
      <c r="AT105" s="9">
        <v>1569</v>
      </c>
      <c r="AU105" s="9">
        <v>2313</v>
      </c>
      <c r="AV105" s="9">
        <v>2500</v>
      </c>
      <c r="AW105" s="9">
        <v>2457</v>
      </c>
      <c r="AX105" s="9">
        <v>2197</v>
      </c>
      <c r="AY105" s="9">
        <v>1255</v>
      </c>
      <c r="AZ105" s="9">
        <v>1215.615</v>
      </c>
      <c r="BA105" s="9">
        <v>1408.982</v>
      </c>
      <c r="BB105" s="9">
        <v>2099.719</v>
      </c>
      <c r="BC105" s="9">
        <v>1837.273</v>
      </c>
      <c r="BD105" s="9">
        <v>1532.952</v>
      </c>
      <c r="BE105" s="9">
        <v>1330.869</v>
      </c>
      <c r="BF105" s="9">
        <v>1434.768</v>
      </c>
      <c r="BG105" s="9">
        <v>2044.612</v>
      </c>
      <c r="BH105" s="9">
        <v>2420.734</v>
      </c>
      <c r="BI105" s="9">
        <v>2496.658</v>
      </c>
      <c r="BJ105" s="9">
        <v>1355.145</v>
      </c>
      <c r="BK105" s="9">
        <v>1438.852</v>
      </c>
      <c r="BL105" s="9">
        <v>1122.422</v>
      </c>
      <c r="BM105" s="9">
        <v>1559.618</v>
      </c>
      <c r="BN105" s="9">
        <v>1719.848</v>
      </c>
      <c r="BO105" s="9">
        <v>1825.241</v>
      </c>
      <c r="BP105" s="9">
        <v>1300.538</v>
      </c>
      <c r="BQ105" s="9">
        <v>1213.214</v>
      </c>
      <c r="BR105" s="9">
        <v>2083.324</v>
      </c>
      <c r="BS105" s="9">
        <v>1687.541</v>
      </c>
      <c r="BT105" s="9">
        <v>2404.309</v>
      </c>
      <c r="BU105" s="9">
        <v>2094.949</v>
      </c>
      <c r="BV105" s="9">
        <v>2071.363</v>
      </c>
      <c r="BW105" s="9">
        <v>1423.317</v>
      </c>
      <c r="BX105" s="9">
        <v>1107.00545617</v>
      </c>
      <c r="BY105" s="9">
        <v>1609.833443675</v>
      </c>
      <c r="BZ105" s="9">
        <v>2074.71837525</v>
      </c>
      <c r="CA105" s="9">
        <v>1983.8517283669999</v>
      </c>
      <c r="CB105" s="9">
        <v>1519.250877776</v>
      </c>
      <c r="CC105" s="9">
        <v>1316.425647753</v>
      </c>
      <c r="CD105" s="9">
        <v>1253.1565264590001</v>
      </c>
      <c r="CE105" s="9">
        <v>1673.239428673</v>
      </c>
      <c r="CF105" s="9">
        <v>2479.200518394</v>
      </c>
      <c r="CG105" s="9">
        <v>2543.4842171140003</v>
      </c>
      <c r="CH105" s="9">
        <v>2421.135181404</v>
      </c>
      <c r="CI105" s="9">
        <v>1147.6345655070002</v>
      </c>
      <c r="CJ105" s="9">
        <v>1054.669106387</v>
      </c>
      <c r="CK105" s="9">
        <v>1296.646412873</v>
      </c>
      <c r="CL105" s="9">
        <v>2162.414921737</v>
      </c>
      <c r="CM105" s="9">
        <v>2367.935019086</v>
      </c>
      <c r="CN105" s="9">
        <v>1624.150064756</v>
      </c>
      <c r="CO105" s="9">
        <v>1304.9458411</v>
      </c>
      <c r="CP105" s="9">
        <v>1231.7189570859998</v>
      </c>
      <c r="CQ105" s="9">
        <v>1943.373522203</v>
      </c>
      <c r="CR105" s="9">
        <v>2386.3877933649997</v>
      </c>
      <c r="CS105" s="9">
        <v>2550.221041095</v>
      </c>
      <c r="CT105" s="9">
        <v>2164.3038739109998</v>
      </c>
      <c r="CU105" s="9">
        <v>1371.988806072</v>
      </c>
      <c r="CV105" s="9">
        <v>1223</v>
      </c>
      <c r="CW105" s="9">
        <v>1406</v>
      </c>
      <c r="CX105" s="9">
        <v>2047</v>
      </c>
      <c r="CY105" s="9">
        <v>1831</v>
      </c>
      <c r="CZ105" s="9">
        <v>1675</v>
      </c>
      <c r="DA105" s="9">
        <v>1580</v>
      </c>
      <c r="DB105" s="9">
        <v>1522</v>
      </c>
      <c r="DC105" s="9">
        <v>1994</v>
      </c>
      <c r="DD105" s="9">
        <v>2385</v>
      </c>
      <c r="DE105" s="9">
        <v>2642</v>
      </c>
      <c r="DF105" s="9">
        <v>2249</v>
      </c>
      <c r="DG105" s="9">
        <v>1761</v>
      </c>
      <c r="DH105" s="9">
        <v>1193.358</v>
      </c>
      <c r="DI105" s="9">
        <v>1535.78</v>
      </c>
      <c r="DJ105" s="9">
        <v>2032.517</v>
      </c>
      <c r="DK105" s="9">
        <v>2053.732</v>
      </c>
      <c r="DL105" s="9">
        <v>1823.396</v>
      </c>
      <c r="DM105" s="9">
        <v>1561.029</v>
      </c>
      <c r="DN105" s="9">
        <v>1283.575</v>
      </c>
      <c r="DO105" s="9">
        <v>1873.589</v>
      </c>
      <c r="DP105" s="9">
        <v>2170.79</v>
      </c>
      <c r="DQ105" s="9">
        <v>2480.704</v>
      </c>
      <c r="DR105" s="9">
        <v>2353.565</v>
      </c>
      <c r="DS105" s="9">
        <v>1553.823</v>
      </c>
    </row>
    <row r="106" spans="2:123" ht="15">
      <c r="B106" s="7">
        <v>10342</v>
      </c>
      <c r="C106" s="8" t="s">
        <v>105</v>
      </c>
      <c r="D106" s="9">
        <v>25522.25</v>
      </c>
      <c r="E106" s="9">
        <v>28347.727</v>
      </c>
      <c r="F106" s="9">
        <v>36610.38</v>
      </c>
      <c r="G106" s="9">
        <v>30369.081</v>
      </c>
      <c r="H106" s="9">
        <v>26479.804</v>
      </c>
      <c r="I106" s="9">
        <v>28232.726</v>
      </c>
      <c r="J106" s="9">
        <v>26065.822</v>
      </c>
      <c r="K106" s="9">
        <v>24161.556</v>
      </c>
      <c r="L106" s="9">
        <v>23027.342</v>
      </c>
      <c r="M106" s="9">
        <v>26389.488</v>
      </c>
      <c r="N106" s="9">
        <v>26250.027</v>
      </c>
      <c r="O106" s="9">
        <v>23543.036</v>
      </c>
      <c r="P106" s="9">
        <v>25108.737</v>
      </c>
      <c r="Q106" s="9">
        <v>29172.142</v>
      </c>
      <c r="R106" s="9">
        <v>32392.266</v>
      </c>
      <c r="S106" s="9">
        <v>32534.769</v>
      </c>
      <c r="T106" s="9">
        <v>29883.476</v>
      </c>
      <c r="U106" s="9">
        <v>29905.236</v>
      </c>
      <c r="V106" s="9">
        <v>26622.428</v>
      </c>
      <c r="W106" s="9">
        <v>24385.132</v>
      </c>
      <c r="X106" s="9">
        <v>22596.869</v>
      </c>
      <c r="Y106" s="9">
        <v>24282.33</v>
      </c>
      <c r="Z106" s="9">
        <v>26630.962</v>
      </c>
      <c r="AA106" s="9">
        <v>24568.282</v>
      </c>
      <c r="AB106" s="9">
        <v>24770</v>
      </c>
      <c r="AC106" s="9">
        <v>29145</v>
      </c>
      <c r="AD106" s="9">
        <v>35141</v>
      </c>
      <c r="AE106" s="9">
        <v>33031</v>
      </c>
      <c r="AF106" s="9">
        <v>29100</v>
      </c>
      <c r="AG106" s="9">
        <v>30554</v>
      </c>
      <c r="AH106" s="9">
        <v>24959</v>
      </c>
      <c r="AI106" s="9">
        <v>24045</v>
      </c>
      <c r="AJ106" s="9">
        <v>22451</v>
      </c>
      <c r="AK106" s="9">
        <v>24850</v>
      </c>
      <c r="AL106" s="9">
        <v>26440</v>
      </c>
      <c r="AM106" s="9">
        <v>23452</v>
      </c>
      <c r="AN106" s="9">
        <v>24872</v>
      </c>
      <c r="AO106" s="9">
        <v>27399</v>
      </c>
      <c r="AP106" s="9">
        <v>32335</v>
      </c>
      <c r="AQ106" s="9">
        <v>35557</v>
      </c>
      <c r="AR106" s="9">
        <v>27574</v>
      </c>
      <c r="AS106" s="9">
        <v>27449</v>
      </c>
      <c r="AT106" s="9">
        <v>24423</v>
      </c>
      <c r="AU106" s="9">
        <v>23808</v>
      </c>
      <c r="AV106" s="9">
        <v>23586</v>
      </c>
      <c r="AW106" s="9">
        <v>26812</v>
      </c>
      <c r="AX106" s="9">
        <v>26355</v>
      </c>
      <c r="AY106" s="9">
        <v>24063</v>
      </c>
      <c r="AZ106" s="9">
        <v>26035.346</v>
      </c>
      <c r="BA106" s="9">
        <v>28591.739</v>
      </c>
      <c r="BB106" s="9">
        <v>36917.152</v>
      </c>
      <c r="BC106" s="9">
        <v>32992.954</v>
      </c>
      <c r="BD106" s="9">
        <v>29555.383</v>
      </c>
      <c r="BE106" s="9">
        <v>27119.669</v>
      </c>
      <c r="BF106" s="9">
        <v>24256.65</v>
      </c>
      <c r="BG106" s="9">
        <v>23699.008</v>
      </c>
      <c r="BH106" s="9">
        <v>22768.329</v>
      </c>
      <c r="BI106" s="9">
        <v>27899.35</v>
      </c>
      <c r="BJ106" s="9">
        <v>27961.835</v>
      </c>
      <c r="BK106" s="9">
        <v>24231.114</v>
      </c>
      <c r="BL106" s="9">
        <v>23927.753</v>
      </c>
      <c r="BM106" s="9">
        <v>28575.804</v>
      </c>
      <c r="BN106" s="9">
        <v>31402.962</v>
      </c>
      <c r="BO106" s="9">
        <v>31017.805</v>
      </c>
      <c r="BP106" s="9">
        <v>25448.763</v>
      </c>
      <c r="BQ106" s="9">
        <v>26094.218</v>
      </c>
      <c r="BR106" s="9">
        <v>25090.512</v>
      </c>
      <c r="BS106" s="9">
        <v>23779.982</v>
      </c>
      <c r="BT106" s="9">
        <v>26561.124</v>
      </c>
      <c r="BU106" s="9">
        <v>29266.997</v>
      </c>
      <c r="BV106" s="9">
        <v>27693.546</v>
      </c>
      <c r="BW106" s="9">
        <v>23591.377</v>
      </c>
      <c r="BX106" s="9">
        <v>24029.030386</v>
      </c>
      <c r="BY106" s="9">
        <v>29180.350263996002</v>
      </c>
      <c r="BZ106" s="9">
        <v>32729.401319107</v>
      </c>
      <c r="CA106" s="9">
        <v>32157.817576687</v>
      </c>
      <c r="CB106" s="9">
        <v>26969.096374697998</v>
      </c>
      <c r="CC106" s="9">
        <v>27791.817002087002</v>
      </c>
      <c r="CD106" s="9">
        <v>23845.345230632</v>
      </c>
      <c r="CE106" s="9">
        <v>23930.429004102</v>
      </c>
      <c r="CF106" s="9">
        <v>25189.637813472</v>
      </c>
      <c r="CG106" s="9">
        <v>26003.853244159003</v>
      </c>
      <c r="CH106" s="9">
        <v>28626.477813633</v>
      </c>
      <c r="CI106" s="9">
        <v>23361.347056186</v>
      </c>
      <c r="CJ106" s="9">
        <v>25124.642714028</v>
      </c>
      <c r="CK106" s="9">
        <v>26495.436159304</v>
      </c>
      <c r="CL106" s="9">
        <v>36070.134479709996</v>
      </c>
      <c r="CM106" s="9">
        <v>37538.301745438</v>
      </c>
      <c r="CN106" s="9">
        <v>29544.562172277998</v>
      </c>
      <c r="CO106" s="9">
        <v>29104.287268407</v>
      </c>
      <c r="CP106" s="9">
        <v>25592.539355999</v>
      </c>
      <c r="CQ106" s="9">
        <v>24839.358235011998</v>
      </c>
      <c r="CR106" s="9">
        <v>24655.138872738</v>
      </c>
      <c r="CS106" s="9">
        <v>27235.068699082</v>
      </c>
      <c r="CT106" s="9">
        <v>29807.673389741</v>
      </c>
      <c r="CU106" s="9">
        <v>25492.409666759</v>
      </c>
      <c r="CV106" s="9">
        <v>25252</v>
      </c>
      <c r="CW106" s="9">
        <v>27963</v>
      </c>
      <c r="CX106" s="9">
        <v>34456</v>
      </c>
      <c r="CY106" s="9">
        <v>31063</v>
      </c>
      <c r="CZ106" s="9">
        <v>28851</v>
      </c>
      <c r="DA106" s="9">
        <v>29272</v>
      </c>
      <c r="DB106" s="9">
        <v>25315</v>
      </c>
      <c r="DC106" s="9">
        <v>23647</v>
      </c>
      <c r="DD106" s="9">
        <v>23935</v>
      </c>
      <c r="DE106" s="9">
        <v>29528</v>
      </c>
      <c r="DF106" s="9">
        <v>27922</v>
      </c>
      <c r="DG106" s="9">
        <v>23059</v>
      </c>
      <c r="DH106" s="9">
        <v>24154.478</v>
      </c>
      <c r="DI106" s="9">
        <v>27489.686</v>
      </c>
      <c r="DJ106" s="9">
        <v>32098.424</v>
      </c>
      <c r="DK106" s="9">
        <v>31710.015</v>
      </c>
      <c r="DL106" s="9">
        <v>31179.288</v>
      </c>
      <c r="DM106" s="9">
        <v>29288.356</v>
      </c>
      <c r="DN106" s="9">
        <v>24141.82</v>
      </c>
      <c r="DO106" s="9">
        <v>23420.82</v>
      </c>
      <c r="DP106" s="9">
        <v>24272.635</v>
      </c>
      <c r="DQ106" s="9">
        <v>26393.457</v>
      </c>
      <c r="DR106" s="9">
        <v>27684.495</v>
      </c>
      <c r="DS106" s="9">
        <v>23771.383</v>
      </c>
    </row>
    <row r="107" spans="2:123" ht="15">
      <c r="B107" s="7">
        <v>10343</v>
      </c>
      <c r="C107" s="8" t="s">
        <v>106</v>
      </c>
      <c r="D107" s="9">
        <v>20104.586</v>
      </c>
      <c r="E107" s="9">
        <v>20906.198</v>
      </c>
      <c r="F107" s="9">
        <v>23566.949</v>
      </c>
      <c r="G107" s="9">
        <v>25244.004</v>
      </c>
      <c r="H107" s="9">
        <v>22962.67</v>
      </c>
      <c r="I107" s="9">
        <v>23134.483</v>
      </c>
      <c r="J107" s="9">
        <v>20614.112</v>
      </c>
      <c r="K107" s="9">
        <v>23651.786</v>
      </c>
      <c r="L107" s="9">
        <v>20704.643</v>
      </c>
      <c r="M107" s="9">
        <v>23998.223</v>
      </c>
      <c r="N107" s="9">
        <v>24112.34</v>
      </c>
      <c r="O107" s="9">
        <v>20605.162</v>
      </c>
      <c r="P107" s="9">
        <v>23305.223</v>
      </c>
      <c r="Q107" s="9">
        <v>23127.314</v>
      </c>
      <c r="R107" s="9">
        <v>24159.22</v>
      </c>
      <c r="S107" s="9">
        <v>24737.236</v>
      </c>
      <c r="T107" s="9">
        <v>23261.382</v>
      </c>
      <c r="U107" s="9">
        <v>24740.383</v>
      </c>
      <c r="V107" s="9">
        <v>23107.271</v>
      </c>
      <c r="W107" s="9">
        <v>23048.126</v>
      </c>
      <c r="X107" s="9">
        <v>23505.227</v>
      </c>
      <c r="Y107" s="9">
        <v>22189.597</v>
      </c>
      <c r="Z107" s="9">
        <v>24921.151</v>
      </c>
      <c r="AA107" s="9">
        <v>21857.128</v>
      </c>
      <c r="AB107" s="9">
        <v>21809</v>
      </c>
      <c r="AC107" s="9">
        <v>23478</v>
      </c>
      <c r="AD107" s="9">
        <v>26619</v>
      </c>
      <c r="AE107" s="9">
        <v>26317</v>
      </c>
      <c r="AF107" s="9">
        <v>23501</v>
      </c>
      <c r="AG107" s="9">
        <v>24208</v>
      </c>
      <c r="AH107" s="9">
        <v>20735</v>
      </c>
      <c r="AI107" s="9">
        <v>24731</v>
      </c>
      <c r="AJ107" s="9">
        <v>23924</v>
      </c>
      <c r="AK107" s="9">
        <v>24643</v>
      </c>
      <c r="AL107" s="9">
        <v>23951</v>
      </c>
      <c r="AM107" s="9">
        <v>22480</v>
      </c>
      <c r="AN107" s="9">
        <v>21096</v>
      </c>
      <c r="AO107" s="9">
        <v>22621</v>
      </c>
      <c r="AP107" s="9">
        <v>24284</v>
      </c>
      <c r="AQ107" s="9">
        <v>25626</v>
      </c>
      <c r="AR107" s="9">
        <v>22877</v>
      </c>
      <c r="AS107" s="9">
        <v>24291</v>
      </c>
      <c r="AT107" s="9">
        <v>20288</v>
      </c>
      <c r="AU107" s="9">
        <v>24448</v>
      </c>
      <c r="AV107" s="9">
        <v>23829</v>
      </c>
      <c r="AW107" s="9">
        <v>23481</v>
      </c>
      <c r="AX107" s="9">
        <v>24079</v>
      </c>
      <c r="AY107" s="9">
        <v>20863</v>
      </c>
      <c r="AZ107" s="9">
        <v>20884.411</v>
      </c>
      <c r="BA107" s="9">
        <v>21844.42</v>
      </c>
      <c r="BB107" s="9">
        <v>22999.845</v>
      </c>
      <c r="BC107" s="9">
        <v>25188.72</v>
      </c>
      <c r="BD107" s="9">
        <v>22872.463</v>
      </c>
      <c r="BE107" s="9">
        <v>22457.296</v>
      </c>
      <c r="BF107" s="9">
        <v>20498.975</v>
      </c>
      <c r="BG107" s="9">
        <v>23043.428</v>
      </c>
      <c r="BH107" s="9">
        <v>23487.418</v>
      </c>
      <c r="BI107" s="9">
        <v>23552.26</v>
      </c>
      <c r="BJ107" s="9">
        <v>23241.902</v>
      </c>
      <c r="BK107" s="9">
        <v>21341.109</v>
      </c>
      <c r="BL107" s="9">
        <v>18809.815</v>
      </c>
      <c r="BM107" s="9">
        <v>23099.886</v>
      </c>
      <c r="BN107" s="9">
        <v>18585.026</v>
      </c>
      <c r="BO107" s="9">
        <v>10223.816</v>
      </c>
      <c r="BP107" s="9">
        <v>8024.921</v>
      </c>
      <c r="BQ107" s="9">
        <v>7932.608</v>
      </c>
      <c r="BR107" s="9">
        <v>7650.408</v>
      </c>
      <c r="BS107" s="9">
        <v>8960.437</v>
      </c>
      <c r="BT107" s="9">
        <v>8921.234</v>
      </c>
      <c r="BU107" s="9">
        <v>8602.28</v>
      </c>
      <c r="BV107" s="9">
        <v>8111.295</v>
      </c>
      <c r="BW107" s="9">
        <v>7053.814</v>
      </c>
      <c r="BX107" s="9">
        <v>6236.10153</v>
      </c>
      <c r="BY107" s="9">
        <v>8434.06445</v>
      </c>
      <c r="BZ107" s="9">
        <v>10136.126525</v>
      </c>
      <c r="CA107" s="9">
        <v>10550.8192</v>
      </c>
      <c r="CB107" s="9">
        <v>8904.464645</v>
      </c>
      <c r="CC107" s="9">
        <v>8459.340355</v>
      </c>
      <c r="CD107" s="9">
        <v>7657.88526</v>
      </c>
      <c r="CE107" s="9">
        <v>9591.858755000001</v>
      </c>
      <c r="CF107" s="9">
        <v>9382.305994999999</v>
      </c>
      <c r="CG107" s="9">
        <v>9561.353535</v>
      </c>
      <c r="CH107" s="9">
        <v>9203.198390000001</v>
      </c>
      <c r="CI107" s="9">
        <v>7390.3888308</v>
      </c>
      <c r="CJ107" s="9">
        <v>6385.3712264999995</v>
      </c>
      <c r="CK107" s="9">
        <v>7273.46156</v>
      </c>
      <c r="CL107" s="9">
        <v>10984.424085</v>
      </c>
      <c r="CM107" s="9">
        <v>11947.870125</v>
      </c>
      <c r="CN107" s="9">
        <v>8521.06506</v>
      </c>
      <c r="CO107" s="9">
        <v>8472.42461</v>
      </c>
      <c r="CP107" s="9">
        <v>7954.107349999999</v>
      </c>
      <c r="CQ107" s="9">
        <v>9396.987100239</v>
      </c>
      <c r="CR107" s="9">
        <v>9115.847344311998</v>
      </c>
      <c r="CS107" s="9">
        <v>9720.482605000001</v>
      </c>
      <c r="CT107" s="9">
        <v>8828.8752558</v>
      </c>
      <c r="CU107" s="9">
        <v>7310.057835</v>
      </c>
      <c r="CV107" s="9">
        <v>7385</v>
      </c>
      <c r="CW107" s="9">
        <v>8202</v>
      </c>
      <c r="CX107" s="9">
        <v>10483</v>
      </c>
      <c r="CY107" s="9">
        <v>9879</v>
      </c>
      <c r="CZ107" s="9">
        <v>8853</v>
      </c>
      <c r="DA107" s="9">
        <v>8955</v>
      </c>
      <c r="DB107" s="9">
        <v>7860</v>
      </c>
      <c r="DC107" s="9">
        <v>9381</v>
      </c>
      <c r="DD107" s="9">
        <v>8566</v>
      </c>
      <c r="DE107" s="9">
        <v>9740</v>
      </c>
      <c r="DF107" s="9">
        <v>8732</v>
      </c>
      <c r="DG107" s="9">
        <v>7447</v>
      </c>
      <c r="DH107" s="9">
        <v>6796.585</v>
      </c>
      <c r="DI107" s="9">
        <v>8431.734</v>
      </c>
      <c r="DJ107" s="9">
        <v>10788.253</v>
      </c>
      <c r="DK107" s="9">
        <v>10342.865</v>
      </c>
      <c r="DL107" s="9">
        <v>9292.929</v>
      </c>
      <c r="DM107" s="9">
        <v>9042.063</v>
      </c>
      <c r="DN107" s="9">
        <v>7074.191</v>
      </c>
      <c r="DO107" s="9">
        <v>9229.966</v>
      </c>
      <c r="DP107" s="9">
        <v>9435.06</v>
      </c>
      <c r="DQ107" s="9">
        <v>9388.581</v>
      </c>
      <c r="DR107" s="9">
        <v>8592.062</v>
      </c>
      <c r="DS107" s="9">
        <v>7006.24</v>
      </c>
    </row>
    <row r="108" spans="2:123" ht="15">
      <c r="B108" s="7">
        <v>10349</v>
      </c>
      <c r="C108" s="8" t="s">
        <v>107</v>
      </c>
      <c r="D108" s="9">
        <v>816364</v>
      </c>
      <c r="E108" s="9">
        <v>874192</v>
      </c>
      <c r="F108" s="9">
        <v>1025267</v>
      </c>
      <c r="G108" s="9">
        <v>911614</v>
      </c>
      <c r="H108" s="9">
        <v>799257</v>
      </c>
      <c r="I108" s="9">
        <v>864836</v>
      </c>
      <c r="J108" s="9">
        <v>814342</v>
      </c>
      <c r="K108" s="9">
        <v>785855</v>
      </c>
      <c r="L108" s="9">
        <v>739723</v>
      </c>
      <c r="M108" s="9">
        <v>767432</v>
      </c>
      <c r="N108" s="9">
        <v>766588</v>
      </c>
      <c r="O108" s="9">
        <v>738669</v>
      </c>
      <c r="P108" s="9">
        <v>812882.978</v>
      </c>
      <c r="Q108" s="9">
        <v>888808.701</v>
      </c>
      <c r="R108" s="9">
        <v>962172.966</v>
      </c>
      <c r="S108" s="9">
        <v>982706.795</v>
      </c>
      <c r="T108" s="9">
        <v>900159.889</v>
      </c>
      <c r="U108" s="9">
        <v>916779.654</v>
      </c>
      <c r="V108" s="9">
        <v>841363.226</v>
      </c>
      <c r="W108" s="9">
        <v>785859.338</v>
      </c>
      <c r="X108" s="9">
        <v>738734.843</v>
      </c>
      <c r="Y108" s="9">
        <v>749697.697</v>
      </c>
      <c r="Z108" s="9">
        <v>770906.665</v>
      </c>
      <c r="AA108" s="9">
        <v>746011.489</v>
      </c>
      <c r="AB108" s="9">
        <v>805212.000000001</v>
      </c>
      <c r="AC108" s="9">
        <v>894991.8300000048</v>
      </c>
      <c r="AD108" s="9">
        <v>981883.1539999986</v>
      </c>
      <c r="AE108" s="9">
        <v>1002788.9359999989</v>
      </c>
      <c r="AF108" s="9">
        <v>880681.0989999997</v>
      </c>
      <c r="AG108" s="9">
        <v>932714.496999998</v>
      </c>
      <c r="AH108" s="9">
        <v>796097.279000001</v>
      </c>
      <c r="AI108" s="9">
        <v>777210.4210000001</v>
      </c>
      <c r="AJ108" s="9">
        <v>732997.6639999994</v>
      </c>
      <c r="AK108" s="9">
        <v>750561.99</v>
      </c>
      <c r="AL108" s="9">
        <v>777381.22</v>
      </c>
      <c r="AM108" s="9">
        <v>730032.9049999976</v>
      </c>
      <c r="AN108" s="9">
        <v>807726</v>
      </c>
      <c r="AO108" s="9">
        <v>859966</v>
      </c>
      <c r="AP108" s="9">
        <v>960554</v>
      </c>
      <c r="AQ108" s="9">
        <v>1016278</v>
      </c>
      <c r="AR108" s="9">
        <v>840122</v>
      </c>
      <c r="AS108" s="9">
        <v>876493</v>
      </c>
      <c r="AT108" s="9">
        <v>806411</v>
      </c>
      <c r="AU108" s="9">
        <v>756285</v>
      </c>
      <c r="AV108" s="9">
        <v>725604</v>
      </c>
      <c r="AW108" s="9">
        <v>762830</v>
      </c>
      <c r="AX108" s="9">
        <v>768678</v>
      </c>
      <c r="AY108" s="9">
        <v>746608</v>
      </c>
      <c r="AZ108" s="9">
        <v>828400</v>
      </c>
      <c r="BA108" s="9">
        <v>853900</v>
      </c>
      <c r="BB108" s="9">
        <v>1013773</v>
      </c>
      <c r="BC108" s="9">
        <v>963666</v>
      </c>
      <c r="BD108" s="9">
        <v>896581</v>
      </c>
      <c r="BE108" s="9">
        <v>867556</v>
      </c>
      <c r="BF108" s="9">
        <v>781570</v>
      </c>
      <c r="BG108" s="9">
        <v>746382</v>
      </c>
      <c r="BH108" s="9">
        <v>717773</v>
      </c>
      <c r="BI108" s="9">
        <v>770306</v>
      </c>
      <c r="BJ108" s="9">
        <v>777175</v>
      </c>
      <c r="BK108" s="9">
        <v>737977</v>
      </c>
      <c r="BL108" s="9">
        <v>771229</v>
      </c>
      <c r="BM108" s="9">
        <v>868490.8</v>
      </c>
      <c r="BN108" s="9">
        <v>936483.6</v>
      </c>
      <c r="BO108" s="9">
        <v>920789.5</v>
      </c>
      <c r="BP108" s="9">
        <v>782136.6</v>
      </c>
      <c r="BQ108" s="9">
        <v>824069</v>
      </c>
      <c r="BR108" s="9">
        <v>770076.4</v>
      </c>
      <c r="BS108" s="9">
        <v>742597.3</v>
      </c>
      <c r="BT108" s="9">
        <v>740160.8</v>
      </c>
      <c r="BU108" s="9">
        <v>775119.2</v>
      </c>
      <c r="BV108" s="9">
        <v>760778.5</v>
      </c>
      <c r="BW108" s="9">
        <v>718026.1</v>
      </c>
      <c r="BX108" s="9">
        <v>771828.5</v>
      </c>
      <c r="BY108" s="9">
        <v>867184.875</v>
      </c>
      <c r="BZ108" s="9">
        <v>957815.6875</v>
      </c>
      <c r="CA108" s="9">
        <v>941391</v>
      </c>
      <c r="CB108" s="9">
        <v>830285.375</v>
      </c>
      <c r="CC108" s="9">
        <v>853761.4360000003</v>
      </c>
      <c r="CD108" s="9">
        <v>733334.4375</v>
      </c>
      <c r="CE108" s="9">
        <v>741978.3125</v>
      </c>
      <c r="CF108" s="9">
        <v>725969.8125</v>
      </c>
      <c r="CG108" s="9">
        <v>746468.375</v>
      </c>
      <c r="CH108" s="9">
        <v>760422.875</v>
      </c>
      <c r="CI108" s="9">
        <v>702754</v>
      </c>
      <c r="CJ108" s="9">
        <v>776953</v>
      </c>
      <c r="CK108" s="9">
        <v>798428</v>
      </c>
      <c r="CL108" s="9">
        <v>1021386</v>
      </c>
      <c r="CM108" s="9">
        <v>1033091</v>
      </c>
      <c r="CN108" s="9">
        <v>878405</v>
      </c>
      <c r="CO108" s="9">
        <v>900953</v>
      </c>
      <c r="CP108" s="9">
        <v>786875</v>
      </c>
      <c r="CQ108" s="9">
        <v>758233</v>
      </c>
      <c r="CR108" s="9">
        <v>716267</v>
      </c>
      <c r="CS108" s="9">
        <v>742972</v>
      </c>
      <c r="CT108" s="9">
        <v>772591</v>
      </c>
      <c r="CU108" s="9">
        <v>724586</v>
      </c>
      <c r="CV108" s="9">
        <v>782311.2950000003</v>
      </c>
      <c r="CW108" s="9">
        <v>842692.0430000005</v>
      </c>
      <c r="CX108" s="9">
        <v>976459.2960000007</v>
      </c>
      <c r="CY108" s="9">
        <v>937756.5680000004</v>
      </c>
      <c r="CZ108" s="9">
        <v>874135.719</v>
      </c>
      <c r="DA108" s="9">
        <v>874610.5379999998</v>
      </c>
      <c r="DB108" s="9">
        <v>784546.5280000003</v>
      </c>
      <c r="DC108" s="9">
        <v>723971.5870000011</v>
      </c>
      <c r="DD108" s="9">
        <v>700050.827000001</v>
      </c>
      <c r="DE108" s="9">
        <v>763088.6849999988</v>
      </c>
      <c r="DF108" s="9">
        <v>748828.1860000018</v>
      </c>
      <c r="DG108" s="9">
        <v>692606.8580000018</v>
      </c>
      <c r="DH108" s="9">
        <v>766671.624</v>
      </c>
      <c r="DI108" s="9">
        <v>817849.4770000001</v>
      </c>
      <c r="DJ108" s="9">
        <v>933117.902</v>
      </c>
      <c r="DK108" s="9">
        <v>918519.4720000001</v>
      </c>
      <c r="DL108" s="9">
        <v>927408.3609999997</v>
      </c>
      <c r="DM108" s="9">
        <v>853860.0330000004</v>
      </c>
      <c r="DN108" s="9">
        <v>734474.4360000001</v>
      </c>
      <c r="DO108" s="9">
        <v>703578.6170000004</v>
      </c>
      <c r="DP108" s="9">
        <v>689880.897999999</v>
      </c>
      <c r="DQ108" s="9">
        <v>718777.4172346012</v>
      </c>
      <c r="DR108" s="9">
        <v>731511.9266653997</v>
      </c>
      <c r="DS108" s="9">
        <v>688234.6572499997</v>
      </c>
    </row>
    <row r="109" spans="2:123" ht="15">
      <c r="B109" s="7">
        <v>10352</v>
      </c>
      <c r="C109" s="8" t="s">
        <v>108</v>
      </c>
      <c r="D109" s="9">
        <v>10694.822999929596</v>
      </c>
      <c r="E109" s="9">
        <v>12278.999999828202</v>
      </c>
      <c r="F109" s="9">
        <v>17239.933999916007</v>
      </c>
      <c r="G109" s="9">
        <v>14276.777999984397</v>
      </c>
      <c r="H109" s="9">
        <v>11701.048999728828</v>
      </c>
      <c r="I109" s="9">
        <v>12128.778999810402</v>
      </c>
      <c r="J109" s="9">
        <v>10927.645000000006</v>
      </c>
      <c r="K109" s="9">
        <v>10376.368</v>
      </c>
      <c r="L109" s="9">
        <v>9189.733999999997</v>
      </c>
      <c r="M109" s="9">
        <v>9147.905999999999</v>
      </c>
      <c r="N109" s="9">
        <v>8980.62</v>
      </c>
      <c r="O109" s="9">
        <v>8751.522</v>
      </c>
      <c r="P109" s="9">
        <v>10123.180999999995</v>
      </c>
      <c r="Q109" s="9">
        <v>12049.648</v>
      </c>
      <c r="R109" s="9">
        <v>15335.860999999988</v>
      </c>
      <c r="S109" s="9">
        <v>15326.37100000001</v>
      </c>
      <c r="T109" s="9">
        <v>13818.316999999992</v>
      </c>
      <c r="U109" s="9">
        <v>13905.047999999995</v>
      </c>
      <c r="V109" s="9">
        <v>11759.463000000009</v>
      </c>
      <c r="W109" s="9">
        <v>9999.462999999998</v>
      </c>
      <c r="X109" s="9">
        <v>8564.777</v>
      </c>
      <c r="Y109" s="9">
        <v>8480.391999999994</v>
      </c>
      <c r="Z109" s="9">
        <v>8745.289000000002</v>
      </c>
      <c r="AA109" s="9">
        <v>8565.649999999994</v>
      </c>
      <c r="AB109" s="9">
        <v>9726</v>
      </c>
      <c r="AC109" s="9">
        <v>12497</v>
      </c>
      <c r="AD109" s="9">
        <v>15381</v>
      </c>
      <c r="AE109" s="9">
        <v>15186</v>
      </c>
      <c r="AF109" s="9">
        <v>13539</v>
      </c>
      <c r="AG109" s="9">
        <v>13788</v>
      </c>
      <c r="AH109" s="9">
        <v>10590</v>
      </c>
      <c r="AI109" s="9">
        <v>9423</v>
      </c>
      <c r="AJ109" s="9">
        <v>8589</v>
      </c>
      <c r="AK109" s="9">
        <v>8376</v>
      </c>
      <c r="AL109" s="9">
        <v>9200</v>
      </c>
      <c r="AM109" s="9">
        <v>8521</v>
      </c>
      <c r="AN109" s="9">
        <v>9844</v>
      </c>
      <c r="AO109" s="9">
        <v>11490</v>
      </c>
      <c r="AP109" s="9">
        <v>14375</v>
      </c>
      <c r="AQ109" s="9">
        <v>16724</v>
      </c>
      <c r="AR109" s="9">
        <v>12610</v>
      </c>
      <c r="AS109" s="9">
        <v>12563</v>
      </c>
      <c r="AT109" s="9">
        <v>10521</v>
      </c>
      <c r="AU109" s="9">
        <v>9111</v>
      </c>
      <c r="AV109" s="9">
        <v>8344</v>
      </c>
      <c r="AW109" s="9">
        <v>8960</v>
      </c>
      <c r="AX109" s="9">
        <v>9048</v>
      </c>
      <c r="AY109" s="9">
        <v>8785</v>
      </c>
      <c r="AZ109" s="9">
        <v>9996.324</v>
      </c>
      <c r="BA109" s="9">
        <v>12058.645</v>
      </c>
      <c r="BB109" s="9">
        <v>16010.423</v>
      </c>
      <c r="BC109" s="9">
        <v>14955.412</v>
      </c>
      <c r="BD109" s="9">
        <v>14403.482</v>
      </c>
      <c r="BE109" s="9">
        <v>12344.042</v>
      </c>
      <c r="BF109" s="9">
        <v>10142.167</v>
      </c>
      <c r="BG109" s="9">
        <v>8939.643</v>
      </c>
      <c r="BH109" s="9">
        <v>8208.126</v>
      </c>
      <c r="BI109" s="9">
        <v>9014.713</v>
      </c>
      <c r="BJ109" s="9">
        <v>9265.488</v>
      </c>
      <c r="BK109" s="9">
        <v>8263.057</v>
      </c>
      <c r="BL109" s="9">
        <v>9396.286</v>
      </c>
      <c r="BM109" s="9">
        <v>12849.5</v>
      </c>
      <c r="BN109" s="9">
        <v>14342.771</v>
      </c>
      <c r="BO109" s="9">
        <v>14202.109</v>
      </c>
      <c r="BP109" s="9">
        <v>11220.072</v>
      </c>
      <c r="BQ109" s="9">
        <v>11093.014</v>
      </c>
      <c r="BR109" s="9">
        <v>10225.016</v>
      </c>
      <c r="BS109" s="9">
        <v>8952.209</v>
      </c>
      <c r="BT109" s="9">
        <v>8926.947</v>
      </c>
      <c r="BU109" s="9">
        <v>9763.348</v>
      </c>
      <c r="BV109" s="9">
        <v>9284.122</v>
      </c>
      <c r="BW109" s="9">
        <v>8784.105</v>
      </c>
      <c r="BX109" s="9">
        <v>9296.198937142999</v>
      </c>
      <c r="BY109" s="9">
        <v>12523.915270504</v>
      </c>
      <c r="BZ109" s="9">
        <v>15273.040863584001</v>
      </c>
      <c r="CA109" s="9">
        <v>15705.040009731001</v>
      </c>
      <c r="CB109" s="9">
        <v>12143.643867263001</v>
      </c>
      <c r="CC109" s="9">
        <v>12296.435954963</v>
      </c>
      <c r="CD109" s="9">
        <v>9626.827676554</v>
      </c>
      <c r="CE109" s="9">
        <v>9035.934013071</v>
      </c>
      <c r="CF109" s="9">
        <v>8058.9558889</v>
      </c>
      <c r="CG109" s="9">
        <v>8866.266728025</v>
      </c>
      <c r="CH109" s="9">
        <v>9613.135309295001</v>
      </c>
      <c r="CI109" s="9">
        <v>8796.588806247</v>
      </c>
      <c r="CJ109" s="9">
        <v>10283.29812025</v>
      </c>
      <c r="CK109" s="9">
        <v>10961.387818784</v>
      </c>
      <c r="CL109" s="9">
        <v>17097.594992698</v>
      </c>
      <c r="CM109" s="9">
        <v>18979.739834205</v>
      </c>
      <c r="CN109" s="9">
        <v>15173.767926719</v>
      </c>
      <c r="CO109" s="9">
        <v>13682.906721845999</v>
      </c>
      <c r="CP109" s="9">
        <v>11203.780312746</v>
      </c>
      <c r="CQ109" s="9">
        <v>9470.186915401</v>
      </c>
      <c r="CR109" s="9">
        <v>8798.437572797</v>
      </c>
      <c r="CS109" s="9">
        <v>8997.388554449999</v>
      </c>
      <c r="CT109" s="9">
        <v>9780.300911304</v>
      </c>
      <c r="CU109" s="9">
        <v>8937.663528760999</v>
      </c>
      <c r="CV109" s="9">
        <v>10261</v>
      </c>
      <c r="CW109" s="9">
        <v>12293</v>
      </c>
      <c r="CX109" s="9">
        <v>15881</v>
      </c>
      <c r="CY109" s="9">
        <v>14665</v>
      </c>
      <c r="CZ109" s="9">
        <v>13580</v>
      </c>
      <c r="DA109" s="9">
        <v>13508</v>
      </c>
      <c r="DB109" s="9">
        <v>10969</v>
      </c>
      <c r="DC109" s="9">
        <v>8788</v>
      </c>
      <c r="DD109" s="9">
        <v>8580</v>
      </c>
      <c r="DE109" s="9">
        <v>9569</v>
      </c>
      <c r="DF109" s="9">
        <v>9397</v>
      </c>
      <c r="DG109" s="9">
        <v>8393</v>
      </c>
      <c r="DH109" s="9">
        <v>10250.569</v>
      </c>
      <c r="DI109" s="9">
        <v>12754.16</v>
      </c>
      <c r="DJ109" s="9">
        <v>15262.452</v>
      </c>
      <c r="DK109" s="9">
        <v>15979.223</v>
      </c>
      <c r="DL109" s="9">
        <v>16549.025</v>
      </c>
      <c r="DM109" s="9">
        <v>15670.234</v>
      </c>
      <c r="DN109" s="9">
        <v>11179.871</v>
      </c>
      <c r="DO109" s="9">
        <v>9671.931</v>
      </c>
      <c r="DP109" s="9">
        <v>9104.698</v>
      </c>
      <c r="DQ109" s="9">
        <v>9400.901</v>
      </c>
      <c r="DR109" s="9">
        <v>9893.565</v>
      </c>
      <c r="DS109" s="9">
        <v>9350.35</v>
      </c>
    </row>
    <row r="110" spans="2:123" ht="15">
      <c r="B110" s="7">
        <v>10354</v>
      </c>
      <c r="C110" s="8" t="s">
        <v>109</v>
      </c>
      <c r="D110" s="9">
        <v>572398.598</v>
      </c>
      <c r="E110" s="9">
        <v>627087.951</v>
      </c>
      <c r="F110" s="9">
        <v>797092.597</v>
      </c>
      <c r="G110" s="9">
        <v>670315.606</v>
      </c>
      <c r="H110" s="9">
        <v>586858.419</v>
      </c>
      <c r="I110" s="9">
        <v>619008.014</v>
      </c>
      <c r="J110" s="9">
        <v>568788.58</v>
      </c>
      <c r="K110" s="9">
        <v>537493.492</v>
      </c>
      <c r="L110" s="9">
        <v>492276.292</v>
      </c>
      <c r="M110" s="9">
        <v>493785.879</v>
      </c>
      <c r="N110" s="9">
        <v>499163.768</v>
      </c>
      <c r="O110" s="9">
        <v>487778.945</v>
      </c>
      <c r="P110" s="9">
        <v>533254.753</v>
      </c>
      <c r="Q110" s="9">
        <v>642875.739</v>
      </c>
      <c r="R110" s="9">
        <v>701077.895</v>
      </c>
      <c r="S110" s="9">
        <v>708302.273</v>
      </c>
      <c r="T110" s="9">
        <v>681621.092</v>
      </c>
      <c r="U110" s="9">
        <v>678484.249</v>
      </c>
      <c r="V110" s="9">
        <v>604878.3392349997</v>
      </c>
      <c r="W110" s="9">
        <v>554721.28453</v>
      </c>
      <c r="X110" s="9">
        <v>493632.58666199987</v>
      </c>
      <c r="Y110" s="9">
        <v>488145.18843599985</v>
      </c>
      <c r="Z110" s="9">
        <v>500692.1878119999</v>
      </c>
      <c r="AA110" s="9">
        <v>491359.589108</v>
      </c>
      <c r="AB110" s="9">
        <v>558881.1128610001</v>
      </c>
      <c r="AC110" s="9">
        <v>660144.906</v>
      </c>
      <c r="AD110" s="9">
        <v>753907.854</v>
      </c>
      <c r="AE110" s="9">
        <v>726112.02</v>
      </c>
      <c r="AF110" s="9">
        <v>625696.593</v>
      </c>
      <c r="AG110" s="9">
        <v>677751.575</v>
      </c>
      <c r="AH110" s="9">
        <v>547960.387</v>
      </c>
      <c r="AI110" s="9">
        <v>503392.134</v>
      </c>
      <c r="AJ110" s="9">
        <v>473730.509</v>
      </c>
      <c r="AK110" s="9">
        <v>466846.928</v>
      </c>
      <c r="AL110" s="9">
        <v>476949.923</v>
      </c>
      <c r="AM110" s="9">
        <v>463260.575</v>
      </c>
      <c r="AN110" s="9">
        <v>541432</v>
      </c>
      <c r="AO110" s="9">
        <v>608621</v>
      </c>
      <c r="AP110" s="9">
        <v>715540</v>
      </c>
      <c r="AQ110" s="9">
        <v>756918</v>
      </c>
      <c r="AR110" s="9">
        <v>610658</v>
      </c>
      <c r="AS110" s="9">
        <v>621126</v>
      </c>
      <c r="AT110" s="9">
        <v>541841</v>
      </c>
      <c r="AU110" s="9">
        <v>486946</v>
      </c>
      <c r="AV110" s="9">
        <v>455379</v>
      </c>
      <c r="AW110" s="9">
        <v>469956</v>
      </c>
      <c r="AX110" s="9">
        <v>477074</v>
      </c>
      <c r="AY110" s="9">
        <v>470679</v>
      </c>
      <c r="AZ110" s="9">
        <v>554324</v>
      </c>
      <c r="BA110" s="9">
        <v>615307</v>
      </c>
      <c r="BB110" s="9">
        <v>763905</v>
      </c>
      <c r="BC110" s="9">
        <v>702191</v>
      </c>
      <c r="BD110" s="9">
        <v>654916</v>
      </c>
      <c r="BE110" s="9">
        <v>617027</v>
      </c>
      <c r="BF110" s="9">
        <v>526574</v>
      </c>
      <c r="BG110" s="9">
        <v>483531</v>
      </c>
      <c r="BH110" s="9">
        <v>452955</v>
      </c>
      <c r="BI110" s="9">
        <v>478877</v>
      </c>
      <c r="BJ110" s="9">
        <v>484055</v>
      </c>
      <c r="BK110" s="9">
        <v>458841</v>
      </c>
      <c r="BL110" s="9">
        <v>505948.153</v>
      </c>
      <c r="BM110" s="9">
        <v>628159.76</v>
      </c>
      <c r="BN110" s="9">
        <v>691528.331</v>
      </c>
      <c r="BO110" s="9">
        <v>668213.366</v>
      </c>
      <c r="BP110" s="9">
        <v>552371.021</v>
      </c>
      <c r="BQ110" s="9">
        <v>575251.564</v>
      </c>
      <c r="BR110" s="9">
        <v>526394.301</v>
      </c>
      <c r="BS110" s="9">
        <v>479138.704</v>
      </c>
      <c r="BT110" s="9">
        <v>467646.241</v>
      </c>
      <c r="BU110" s="9">
        <v>492002.169</v>
      </c>
      <c r="BV110" s="9">
        <v>472740.856</v>
      </c>
      <c r="BW110" s="9">
        <v>462061.923</v>
      </c>
      <c r="BX110" s="9">
        <v>509554.21875</v>
      </c>
      <c r="BY110" s="9">
        <v>631402.4375</v>
      </c>
      <c r="BZ110" s="9">
        <v>710409.8125</v>
      </c>
      <c r="CA110" s="9">
        <v>700268.5625</v>
      </c>
      <c r="CB110" s="9">
        <v>588466.25</v>
      </c>
      <c r="CC110" s="9">
        <v>594647.375</v>
      </c>
      <c r="CD110" s="9">
        <v>490846.3125</v>
      </c>
      <c r="CE110" s="9">
        <v>477936.125</v>
      </c>
      <c r="CF110" s="9">
        <v>457850.125</v>
      </c>
      <c r="CG110" s="9">
        <v>465221.84375</v>
      </c>
      <c r="CH110" s="9">
        <v>483238.4375</v>
      </c>
      <c r="CI110" s="9">
        <v>457027.0625</v>
      </c>
      <c r="CJ110" s="9">
        <v>476029</v>
      </c>
      <c r="CK110" s="9">
        <v>564171</v>
      </c>
      <c r="CL110" s="9">
        <v>769715</v>
      </c>
      <c r="CM110" s="9">
        <v>754187</v>
      </c>
      <c r="CN110" s="9">
        <v>641327</v>
      </c>
      <c r="CO110" s="9">
        <v>644488</v>
      </c>
      <c r="CP110" s="9">
        <v>535637</v>
      </c>
      <c r="CQ110" s="9">
        <v>496238</v>
      </c>
      <c r="CR110" s="9">
        <v>456151</v>
      </c>
      <c r="CS110" s="9">
        <v>462453</v>
      </c>
      <c r="CT110" s="9">
        <v>485594</v>
      </c>
      <c r="CU110" s="9">
        <v>460468</v>
      </c>
      <c r="CV110" s="9">
        <v>538120.9954349541</v>
      </c>
      <c r="CW110" s="9">
        <v>614360.8656564619</v>
      </c>
      <c r="CX110" s="9">
        <v>738352.305988188</v>
      </c>
      <c r="CY110" s="9">
        <v>679289.574959634</v>
      </c>
      <c r="CZ110" s="9">
        <v>639671.212367586</v>
      </c>
      <c r="DA110" s="9">
        <v>632281.474428587</v>
      </c>
      <c r="DB110" s="9">
        <v>542191.463942938</v>
      </c>
      <c r="DC110" s="9">
        <v>471725.49860760896</v>
      </c>
      <c r="DD110" s="9">
        <v>457246.887289217</v>
      </c>
      <c r="DE110" s="9">
        <v>492251.064817786</v>
      </c>
      <c r="DF110" s="9">
        <v>480535.247123114</v>
      </c>
      <c r="DG110" s="9">
        <v>450426.891807469</v>
      </c>
      <c r="DH110" s="9">
        <v>533788.807</v>
      </c>
      <c r="DI110" s="9">
        <v>592427.72</v>
      </c>
      <c r="DJ110" s="9">
        <v>696878.575</v>
      </c>
      <c r="DK110" s="9">
        <v>680921.417</v>
      </c>
      <c r="DL110" s="9">
        <v>702861.159</v>
      </c>
      <c r="DM110" s="9">
        <v>626708.134</v>
      </c>
      <c r="DN110" s="9">
        <v>522795.396</v>
      </c>
      <c r="DO110" s="9">
        <v>474673.94</v>
      </c>
      <c r="DP110" s="9">
        <v>451470.176</v>
      </c>
      <c r="DQ110" s="9">
        <v>465216.71</v>
      </c>
      <c r="DR110" s="9">
        <v>477308.566</v>
      </c>
      <c r="DS110" s="9">
        <v>457303.066</v>
      </c>
    </row>
    <row r="111" spans="2:123" ht="15">
      <c r="B111" s="7">
        <v>10360</v>
      </c>
      <c r="C111" s="8" t="s">
        <v>110</v>
      </c>
      <c r="D111" s="9">
        <v>2838.5680000155216</v>
      </c>
      <c r="E111" s="9">
        <v>2856.567000002121</v>
      </c>
      <c r="F111" s="9">
        <v>3950.0260001703978</v>
      </c>
      <c r="G111" s="9">
        <v>3387.410000247998</v>
      </c>
      <c r="H111" s="9">
        <v>2915.1480001407995</v>
      </c>
      <c r="I111" s="9">
        <v>2749.4170000512995</v>
      </c>
      <c r="J111" s="9">
        <v>3198.032</v>
      </c>
      <c r="K111" s="9">
        <v>4720.845</v>
      </c>
      <c r="L111" s="9">
        <v>6300.037999999998</v>
      </c>
      <c r="M111" s="9">
        <v>9152.568</v>
      </c>
      <c r="N111" s="9">
        <v>7727.123000000001</v>
      </c>
      <c r="O111" s="9">
        <v>6053.262000000001</v>
      </c>
      <c r="P111" s="9">
        <v>2869.858999360001</v>
      </c>
      <c r="Q111" s="9">
        <v>3182.749115264799</v>
      </c>
      <c r="R111" s="9">
        <v>3519.184</v>
      </c>
      <c r="S111" s="9">
        <v>3705.328</v>
      </c>
      <c r="T111" s="9">
        <v>3204.776</v>
      </c>
      <c r="U111" s="9">
        <v>2921.701</v>
      </c>
      <c r="V111" s="9">
        <v>2581.01</v>
      </c>
      <c r="W111" s="9">
        <v>3703.169</v>
      </c>
      <c r="X111" s="9">
        <v>6791.157000000002</v>
      </c>
      <c r="Y111" s="9">
        <v>9952.364999999996</v>
      </c>
      <c r="Z111" s="9">
        <v>7994.545999999995</v>
      </c>
      <c r="AA111" s="9">
        <v>5793.797999999999</v>
      </c>
      <c r="AB111" s="9">
        <v>2606</v>
      </c>
      <c r="AC111" s="9">
        <v>3010</v>
      </c>
      <c r="AD111" s="9">
        <v>3680</v>
      </c>
      <c r="AE111" s="9">
        <v>3409</v>
      </c>
      <c r="AF111" s="9">
        <v>3064</v>
      </c>
      <c r="AG111" s="9">
        <v>2634</v>
      </c>
      <c r="AH111" s="9">
        <v>3932</v>
      </c>
      <c r="AI111" s="9">
        <v>7003</v>
      </c>
      <c r="AJ111" s="9">
        <v>9586</v>
      </c>
      <c r="AK111" s="9">
        <v>9412</v>
      </c>
      <c r="AL111" s="9">
        <v>8794</v>
      </c>
      <c r="AM111" s="9">
        <v>4969</v>
      </c>
      <c r="AN111" s="9">
        <v>3085</v>
      </c>
      <c r="AO111" s="9">
        <v>2630</v>
      </c>
      <c r="AP111" s="9">
        <v>3494</v>
      </c>
      <c r="AQ111" s="9">
        <v>4486</v>
      </c>
      <c r="AR111" s="9">
        <v>3099</v>
      </c>
      <c r="AS111" s="9">
        <v>2737</v>
      </c>
      <c r="AT111" s="9">
        <v>3318</v>
      </c>
      <c r="AU111" s="9">
        <v>7528</v>
      </c>
      <c r="AV111" s="9">
        <v>9858</v>
      </c>
      <c r="AW111" s="9">
        <v>9523</v>
      </c>
      <c r="AX111" s="9">
        <v>8414</v>
      </c>
      <c r="AY111" s="9">
        <v>4099</v>
      </c>
      <c r="AZ111" s="9">
        <v>2855.885</v>
      </c>
      <c r="BA111" s="9">
        <v>2821.308</v>
      </c>
      <c r="BB111" s="9">
        <v>3919.858</v>
      </c>
      <c r="BC111" s="9">
        <v>3558.892</v>
      </c>
      <c r="BD111" s="9">
        <v>2996.543</v>
      </c>
      <c r="BE111" s="9">
        <v>2686.968</v>
      </c>
      <c r="BF111" s="9">
        <v>3313.679</v>
      </c>
      <c r="BG111" s="9">
        <v>5947.33</v>
      </c>
      <c r="BH111" s="9">
        <v>9451.071</v>
      </c>
      <c r="BI111" s="9">
        <v>10570.123</v>
      </c>
      <c r="BJ111" s="9">
        <v>5599.242</v>
      </c>
      <c r="BK111" s="9">
        <v>5316.332</v>
      </c>
      <c r="BL111" s="9">
        <v>3039.127</v>
      </c>
      <c r="BM111" s="9">
        <v>3117.407</v>
      </c>
      <c r="BN111" s="9">
        <v>3371.104</v>
      </c>
      <c r="BO111" s="9">
        <v>3517.476</v>
      </c>
      <c r="BP111" s="9">
        <v>2595.988</v>
      </c>
      <c r="BQ111" s="9">
        <v>2585.574</v>
      </c>
      <c r="BR111" s="9">
        <v>5800.512</v>
      </c>
      <c r="BS111" s="9">
        <v>4870.578</v>
      </c>
      <c r="BT111" s="9">
        <v>9496.823</v>
      </c>
      <c r="BU111" s="9">
        <v>8467.052</v>
      </c>
      <c r="BV111" s="9">
        <v>8081.675</v>
      </c>
      <c r="BW111" s="9">
        <v>5554.099</v>
      </c>
      <c r="BX111" s="9">
        <v>3402.1148129830003</v>
      </c>
      <c r="BY111" s="9">
        <v>3323.462822993</v>
      </c>
      <c r="BZ111" s="9">
        <v>4057.8644710149997</v>
      </c>
      <c r="CA111" s="9">
        <v>3813.3944145960004</v>
      </c>
      <c r="CB111" s="9">
        <v>2976.02642947</v>
      </c>
      <c r="CC111" s="9">
        <v>2698.921191183</v>
      </c>
      <c r="CD111" s="9">
        <v>3035.342469921</v>
      </c>
      <c r="CE111" s="9">
        <v>5224.875519813</v>
      </c>
      <c r="CF111" s="9">
        <v>10189.174688358</v>
      </c>
      <c r="CG111" s="9">
        <v>9926.925669578999</v>
      </c>
      <c r="CH111" s="9">
        <v>9509.122277292001</v>
      </c>
      <c r="CI111" s="9">
        <v>4247.800939132</v>
      </c>
      <c r="CJ111" s="9">
        <v>2620.95427513</v>
      </c>
      <c r="CK111" s="9">
        <v>2888.748132286</v>
      </c>
      <c r="CL111" s="9">
        <v>4253.592391073</v>
      </c>
      <c r="CM111" s="9">
        <v>4621.279537427</v>
      </c>
      <c r="CN111" s="9">
        <v>3254.461068399</v>
      </c>
      <c r="CO111" s="9">
        <v>2749.2730238560002</v>
      </c>
      <c r="CP111" s="9">
        <v>2600.367172909</v>
      </c>
      <c r="CQ111" s="9">
        <v>5406.3023889</v>
      </c>
      <c r="CR111" s="9">
        <v>9307.143156977</v>
      </c>
      <c r="CS111" s="9">
        <v>10518.324377805</v>
      </c>
      <c r="CT111" s="9">
        <v>9013.489143414</v>
      </c>
      <c r="CU111" s="9">
        <v>4740.68484113</v>
      </c>
      <c r="CV111" s="9">
        <v>2929</v>
      </c>
      <c r="CW111" s="9">
        <v>2875</v>
      </c>
      <c r="CX111" s="9">
        <v>4060</v>
      </c>
      <c r="CY111" s="9">
        <v>3615</v>
      </c>
      <c r="CZ111" s="9">
        <v>3303</v>
      </c>
      <c r="DA111" s="9">
        <v>3100</v>
      </c>
      <c r="DB111" s="9">
        <v>3389</v>
      </c>
      <c r="DC111" s="9">
        <v>5994</v>
      </c>
      <c r="DD111" s="9">
        <v>9487</v>
      </c>
      <c r="DE111" s="9">
        <v>10350</v>
      </c>
      <c r="DF111" s="9">
        <v>9075</v>
      </c>
      <c r="DG111" s="9">
        <v>5541</v>
      </c>
      <c r="DH111" s="9">
        <v>2901.634</v>
      </c>
      <c r="DI111" s="9">
        <v>3270.791</v>
      </c>
      <c r="DJ111" s="9">
        <v>4043.298</v>
      </c>
      <c r="DK111" s="9">
        <v>3985.291</v>
      </c>
      <c r="DL111" s="9">
        <v>3548.414</v>
      </c>
      <c r="DM111" s="9">
        <v>3094.687</v>
      </c>
      <c r="DN111" s="9">
        <v>2858.547</v>
      </c>
      <c r="DO111" s="9">
        <v>5137.922</v>
      </c>
      <c r="DP111" s="9">
        <v>8437.017</v>
      </c>
      <c r="DQ111" s="9">
        <v>9190.816</v>
      </c>
      <c r="DR111" s="9">
        <v>8314.126</v>
      </c>
      <c r="DS111" s="9">
        <v>5025.608</v>
      </c>
    </row>
    <row r="112" spans="2:123" ht="15">
      <c r="B112" s="7">
        <v>10363</v>
      </c>
      <c r="C112" s="8" t="s">
        <v>111</v>
      </c>
      <c r="D112" s="9">
        <v>66013.975</v>
      </c>
      <c r="E112" s="9">
        <v>75857.745</v>
      </c>
      <c r="F112" s="9">
        <v>95980.294</v>
      </c>
      <c r="G112" s="9">
        <v>80873.61899999999</v>
      </c>
      <c r="H112" s="9">
        <v>70836.191</v>
      </c>
      <c r="I112" s="9">
        <v>78126.18299999999</v>
      </c>
      <c r="J112" s="9">
        <v>70283.701</v>
      </c>
      <c r="K112" s="9">
        <v>64757.728</v>
      </c>
      <c r="L112" s="9">
        <v>59509.398</v>
      </c>
      <c r="M112" s="9">
        <v>63713.509</v>
      </c>
      <c r="N112" s="9">
        <v>62249.458</v>
      </c>
      <c r="O112" s="9">
        <v>57114.942</v>
      </c>
      <c r="P112" s="9">
        <v>64480.359</v>
      </c>
      <c r="Q112" s="9">
        <v>75743.497</v>
      </c>
      <c r="R112" s="9">
        <v>83717.362</v>
      </c>
      <c r="S112" s="9">
        <v>85098.192</v>
      </c>
      <c r="T112" s="9">
        <v>78906.254</v>
      </c>
      <c r="U112" s="9">
        <v>78400.041</v>
      </c>
      <c r="V112" s="9">
        <v>70517.4</v>
      </c>
      <c r="W112" s="9">
        <v>64096.776</v>
      </c>
      <c r="X112" s="9">
        <v>57214.883</v>
      </c>
      <c r="Y112" s="9">
        <v>59097.968</v>
      </c>
      <c r="Z112" s="9">
        <v>63074.933</v>
      </c>
      <c r="AA112" s="9">
        <v>58993.379</v>
      </c>
      <c r="AB112" s="9">
        <v>64397</v>
      </c>
      <c r="AC112" s="9">
        <v>75498</v>
      </c>
      <c r="AD112" s="9">
        <v>91953</v>
      </c>
      <c r="AE112" s="9">
        <v>88078</v>
      </c>
      <c r="AF112" s="9">
        <v>80052</v>
      </c>
      <c r="AG112" s="9">
        <v>81999</v>
      </c>
      <c r="AH112" s="9">
        <v>66874</v>
      </c>
      <c r="AI112" s="9">
        <v>62550</v>
      </c>
      <c r="AJ112" s="9">
        <v>58063</v>
      </c>
      <c r="AK112" s="9">
        <v>60889</v>
      </c>
      <c r="AL112" s="9">
        <v>64131</v>
      </c>
      <c r="AM112" s="9">
        <v>57103</v>
      </c>
      <c r="AN112" s="9">
        <v>64854</v>
      </c>
      <c r="AO112" s="9">
        <v>71723</v>
      </c>
      <c r="AP112" s="9">
        <v>84363</v>
      </c>
      <c r="AQ112" s="9">
        <v>95119</v>
      </c>
      <c r="AR112" s="9">
        <v>75885</v>
      </c>
      <c r="AS112" s="9">
        <v>74181</v>
      </c>
      <c r="AT112" s="9">
        <v>65106</v>
      </c>
      <c r="AU112" s="9">
        <v>62461</v>
      </c>
      <c r="AV112" s="9">
        <v>59673</v>
      </c>
      <c r="AW112" s="9">
        <v>65313</v>
      </c>
      <c r="AX112" s="9">
        <v>64350</v>
      </c>
      <c r="AY112" s="9">
        <v>59705</v>
      </c>
      <c r="AZ112" s="9">
        <v>70006.478</v>
      </c>
      <c r="BA112" s="9">
        <v>77388.46</v>
      </c>
      <c r="BB112" s="9">
        <v>98405.888</v>
      </c>
      <c r="BC112" s="9">
        <v>91660.927</v>
      </c>
      <c r="BD112" s="9">
        <v>78500.704</v>
      </c>
      <c r="BE112" s="9">
        <v>71237.96</v>
      </c>
      <c r="BF112" s="9">
        <v>62315.894</v>
      </c>
      <c r="BG112" s="9">
        <v>58465.995</v>
      </c>
      <c r="BH112" s="9">
        <v>56069.423</v>
      </c>
      <c r="BI112" s="9">
        <v>62864.977</v>
      </c>
      <c r="BJ112" s="9">
        <v>61455.921</v>
      </c>
      <c r="BK112" s="9">
        <v>54185.524</v>
      </c>
      <c r="BL112" s="9">
        <v>57374.667</v>
      </c>
      <c r="BM112" s="9">
        <v>70972.485</v>
      </c>
      <c r="BN112" s="9">
        <v>77311.813</v>
      </c>
      <c r="BO112" s="9">
        <v>77303.621</v>
      </c>
      <c r="BP112" s="9">
        <v>63463.493</v>
      </c>
      <c r="BQ112" s="9">
        <v>64007.73</v>
      </c>
      <c r="BR112" s="9">
        <v>60720.655</v>
      </c>
      <c r="BS112" s="9">
        <v>55154.191</v>
      </c>
      <c r="BT112" s="9">
        <v>57507.746</v>
      </c>
      <c r="BU112" s="9">
        <v>61480.071</v>
      </c>
      <c r="BV112" s="9">
        <v>59075.284</v>
      </c>
      <c r="BW112" s="9">
        <v>52430.135</v>
      </c>
      <c r="BX112" s="9">
        <v>56262.8625</v>
      </c>
      <c r="BY112" s="9">
        <v>72364.072</v>
      </c>
      <c r="BZ112" s="9">
        <v>78494.656</v>
      </c>
      <c r="CA112" s="9">
        <v>80170.112</v>
      </c>
      <c r="CB112" s="9">
        <v>67110.8025</v>
      </c>
      <c r="CC112" s="9">
        <v>68212.32132645801</v>
      </c>
      <c r="CD112" s="9">
        <v>56069.1355</v>
      </c>
      <c r="CE112" s="9">
        <v>55215.253</v>
      </c>
      <c r="CF112" s="9">
        <v>56521.10875</v>
      </c>
      <c r="CG112" s="9">
        <v>58712.44425</v>
      </c>
      <c r="CH112" s="9">
        <v>62687.53225</v>
      </c>
      <c r="CI112" s="9">
        <v>53422.48075</v>
      </c>
      <c r="CJ112" s="9">
        <v>60000.083</v>
      </c>
      <c r="CK112" s="9">
        <v>63699.3165</v>
      </c>
      <c r="CL112" s="9">
        <v>90072.37275</v>
      </c>
      <c r="CM112" s="9">
        <v>93057.10125</v>
      </c>
      <c r="CN112" s="9">
        <v>72852.1218</v>
      </c>
      <c r="CO112" s="9">
        <v>72211.87425</v>
      </c>
      <c r="CP112" s="9">
        <v>63503.36775</v>
      </c>
      <c r="CQ112" s="9">
        <v>58949.44525</v>
      </c>
      <c r="CR112" s="9">
        <v>56428.16525</v>
      </c>
      <c r="CS112" s="9">
        <v>60398.97175</v>
      </c>
      <c r="CT112" s="9">
        <v>63183.8825</v>
      </c>
      <c r="CU112" s="9">
        <v>56556.976</v>
      </c>
      <c r="CV112" s="9">
        <v>62273</v>
      </c>
      <c r="CW112" s="9">
        <v>70288</v>
      </c>
      <c r="CX112" s="9">
        <v>88390</v>
      </c>
      <c r="CY112" s="9">
        <v>78592</v>
      </c>
      <c r="CZ112" s="9">
        <v>73482</v>
      </c>
      <c r="DA112" s="9">
        <v>74634</v>
      </c>
      <c r="DB112" s="9">
        <v>63093</v>
      </c>
      <c r="DC112" s="9">
        <v>56221</v>
      </c>
      <c r="DD112" s="9">
        <v>54976</v>
      </c>
      <c r="DE112" s="9">
        <v>62695</v>
      </c>
      <c r="DF112" s="9">
        <v>60864</v>
      </c>
      <c r="DG112" s="9">
        <v>53295</v>
      </c>
      <c r="DH112" s="9">
        <v>59572.924</v>
      </c>
      <c r="DI112" s="9">
        <v>70150.547</v>
      </c>
      <c r="DJ112" s="9">
        <v>79776.681</v>
      </c>
      <c r="DK112" s="9">
        <v>81579.238</v>
      </c>
      <c r="DL112" s="9">
        <v>78029.135</v>
      </c>
      <c r="DM112" s="9">
        <v>75338.982</v>
      </c>
      <c r="DN112" s="9">
        <v>60058.165</v>
      </c>
      <c r="DO112" s="9">
        <v>56494.658</v>
      </c>
      <c r="DP112" s="9">
        <v>55837.148</v>
      </c>
      <c r="DQ112" s="9">
        <v>59556.624</v>
      </c>
      <c r="DR112" s="9">
        <v>60744.379</v>
      </c>
      <c r="DS112" s="9">
        <v>54736.977</v>
      </c>
    </row>
    <row r="113" spans="2:123" ht="15">
      <c r="B113" s="7">
        <v>10369</v>
      </c>
      <c r="C113" s="8" t="s">
        <v>112</v>
      </c>
      <c r="D113" s="9">
        <v>7489.158</v>
      </c>
      <c r="E113" s="9">
        <v>7351.473</v>
      </c>
      <c r="F113" s="9">
        <v>10009.906</v>
      </c>
      <c r="G113" s="9">
        <v>8435.169</v>
      </c>
      <c r="H113" s="9">
        <v>7837.577</v>
      </c>
      <c r="I113" s="9">
        <v>8647.174</v>
      </c>
      <c r="J113" s="9">
        <v>7953.724</v>
      </c>
      <c r="K113" s="9">
        <v>12470.979</v>
      </c>
      <c r="L113" s="9">
        <v>15308.715</v>
      </c>
      <c r="M113" s="9">
        <v>20677.316</v>
      </c>
      <c r="N113" s="9">
        <v>19499.404</v>
      </c>
      <c r="O113" s="9">
        <v>11304.184</v>
      </c>
      <c r="P113" s="9">
        <v>6946.504</v>
      </c>
      <c r="Q113" s="9">
        <v>7501.098</v>
      </c>
      <c r="R113" s="9">
        <v>8361.255</v>
      </c>
      <c r="S113" s="9">
        <v>8406.611</v>
      </c>
      <c r="T113" s="9">
        <v>7595.619</v>
      </c>
      <c r="U113" s="9">
        <v>8191.833</v>
      </c>
      <c r="V113" s="9">
        <v>7136.157</v>
      </c>
      <c r="W113" s="9">
        <v>8568.236</v>
      </c>
      <c r="X113" s="9">
        <v>12733.316</v>
      </c>
      <c r="Y113" s="9">
        <v>18902.868</v>
      </c>
      <c r="Z113" s="9">
        <v>20071.866</v>
      </c>
      <c r="AA113" s="9">
        <v>13023.237</v>
      </c>
      <c r="AB113" s="9">
        <v>7028</v>
      </c>
      <c r="AC113" s="9">
        <v>7859</v>
      </c>
      <c r="AD113" s="9">
        <v>9240</v>
      </c>
      <c r="AE113" s="9">
        <v>8833</v>
      </c>
      <c r="AF113" s="9">
        <v>8663</v>
      </c>
      <c r="AG113" s="9">
        <v>8513</v>
      </c>
      <c r="AH113" s="9">
        <v>7719</v>
      </c>
      <c r="AI113" s="9">
        <v>17190</v>
      </c>
      <c r="AJ113" s="9">
        <v>19794</v>
      </c>
      <c r="AK113" s="9">
        <v>24010</v>
      </c>
      <c r="AL113" s="9">
        <v>23016</v>
      </c>
      <c r="AM113" s="9">
        <v>14655</v>
      </c>
      <c r="AN113" s="9">
        <v>8683</v>
      </c>
      <c r="AO113" s="9">
        <v>7501</v>
      </c>
      <c r="AP113" s="9">
        <v>9200</v>
      </c>
      <c r="AQ113" s="9">
        <v>10935</v>
      </c>
      <c r="AR113" s="9">
        <v>8096</v>
      </c>
      <c r="AS113" s="9">
        <v>7499</v>
      </c>
      <c r="AT113" s="9">
        <v>9219</v>
      </c>
      <c r="AU113" s="9">
        <v>17913</v>
      </c>
      <c r="AV113" s="9">
        <v>18622</v>
      </c>
      <c r="AW113" s="9">
        <v>22819</v>
      </c>
      <c r="AX113" s="9">
        <v>21245</v>
      </c>
      <c r="AY113" s="9">
        <v>13475</v>
      </c>
      <c r="AZ113" s="9">
        <v>8791.753</v>
      </c>
      <c r="BA113" s="9">
        <v>7868.983</v>
      </c>
      <c r="BB113" s="9">
        <v>10903.744</v>
      </c>
      <c r="BC113" s="9">
        <v>8925.153</v>
      </c>
      <c r="BD113" s="9">
        <v>7495.123</v>
      </c>
      <c r="BE113" s="9">
        <v>7517.515</v>
      </c>
      <c r="BF113" s="9">
        <v>10099.595</v>
      </c>
      <c r="BG113" s="9">
        <v>21389.804</v>
      </c>
      <c r="BH113" s="9">
        <v>21854.552</v>
      </c>
      <c r="BI113" s="9">
        <v>24352.773</v>
      </c>
      <c r="BJ113" s="9">
        <v>21913.208</v>
      </c>
      <c r="BK113" s="9">
        <v>15585.135</v>
      </c>
      <c r="BL113" s="9">
        <v>9205.813</v>
      </c>
      <c r="BM113" s="9">
        <v>7857.43</v>
      </c>
      <c r="BN113" s="9">
        <v>8478.463</v>
      </c>
      <c r="BO113" s="9">
        <v>8362.158</v>
      </c>
      <c r="BP113" s="9">
        <v>6798.746</v>
      </c>
      <c r="BQ113" s="9">
        <v>7420.902</v>
      </c>
      <c r="BR113" s="9">
        <v>14219.381</v>
      </c>
      <c r="BS113" s="9">
        <v>17782.593</v>
      </c>
      <c r="BT113" s="9">
        <v>18835.92</v>
      </c>
      <c r="BU113" s="9">
        <v>21094.079</v>
      </c>
      <c r="BV113" s="9">
        <v>23443.591</v>
      </c>
      <c r="BW113" s="9">
        <v>15933.65</v>
      </c>
      <c r="BX113" s="9">
        <v>9813.3713875</v>
      </c>
      <c r="BY113" s="9">
        <v>8816.861015</v>
      </c>
      <c r="BZ113" s="9">
        <v>10296.3865225</v>
      </c>
      <c r="CA113" s="9">
        <v>10016.379855000001</v>
      </c>
      <c r="CB113" s="9">
        <v>7634.645184999999</v>
      </c>
      <c r="CC113" s="9">
        <v>7887.5151025000005</v>
      </c>
      <c r="CD113" s="9">
        <v>7839.76465448</v>
      </c>
      <c r="CE113" s="9">
        <v>13334.33284778</v>
      </c>
      <c r="CF113" s="9">
        <v>17982.05546</v>
      </c>
      <c r="CG113" s="9">
        <v>23625.922912500002</v>
      </c>
      <c r="CH113" s="9">
        <v>24432.992329999997</v>
      </c>
      <c r="CI113" s="9">
        <v>15658.0507775</v>
      </c>
      <c r="CJ113" s="9">
        <v>8558.3126675</v>
      </c>
      <c r="CK113" s="9">
        <v>7663.10979</v>
      </c>
      <c r="CL113" s="9">
        <v>10507.86188</v>
      </c>
      <c r="CM113" s="9">
        <v>11386.3143425</v>
      </c>
      <c r="CN113" s="9">
        <v>8753.181045</v>
      </c>
      <c r="CO113" s="9">
        <v>8033.666115202001</v>
      </c>
      <c r="CP113" s="9">
        <v>7449.477387565</v>
      </c>
      <c r="CQ113" s="9">
        <v>14287.659999785</v>
      </c>
      <c r="CR113" s="9">
        <v>16450.728776058</v>
      </c>
      <c r="CS113" s="9">
        <v>23276.133472433</v>
      </c>
      <c r="CT113" s="9">
        <v>21576.314985003</v>
      </c>
      <c r="CU113" s="9">
        <v>14455.372335268</v>
      </c>
      <c r="CV113" s="9">
        <v>8700</v>
      </c>
      <c r="CW113" s="9">
        <v>7559</v>
      </c>
      <c r="CX113" s="9">
        <v>9327</v>
      </c>
      <c r="CY113" s="9">
        <v>8434</v>
      </c>
      <c r="CZ113" s="9">
        <v>8209</v>
      </c>
      <c r="DA113" s="9">
        <v>8447</v>
      </c>
      <c r="DB113" s="9">
        <v>7704</v>
      </c>
      <c r="DC113" s="9">
        <v>13818</v>
      </c>
      <c r="DD113" s="9">
        <v>15758</v>
      </c>
      <c r="DE113" s="9">
        <v>23475</v>
      </c>
      <c r="DF113" s="9">
        <v>23465</v>
      </c>
      <c r="DG113" s="9">
        <v>15097</v>
      </c>
      <c r="DH113" s="9">
        <v>8279.551</v>
      </c>
      <c r="DI113" s="9">
        <v>8155.008</v>
      </c>
      <c r="DJ113" s="9">
        <v>9342.523</v>
      </c>
      <c r="DK113" s="9">
        <v>9016.961</v>
      </c>
      <c r="DL113" s="9">
        <v>9024.531</v>
      </c>
      <c r="DM113" s="9">
        <v>8439.608</v>
      </c>
      <c r="DN113" s="9">
        <v>6833.095</v>
      </c>
      <c r="DO113" s="9">
        <v>11953.242</v>
      </c>
      <c r="DP113" s="9">
        <v>13919.648</v>
      </c>
      <c r="DQ113" s="9">
        <v>21380.939</v>
      </c>
      <c r="DR113" s="9">
        <v>22416.098</v>
      </c>
      <c r="DS113" s="9">
        <v>12288.43</v>
      </c>
    </row>
    <row r="114" spans="2:123" ht="15">
      <c r="B114" s="7">
        <v>10370</v>
      </c>
      <c r="C114" s="8" t="s">
        <v>113</v>
      </c>
      <c r="D114" s="9">
        <v>402742.705</v>
      </c>
      <c r="E114" s="9">
        <v>442398.887</v>
      </c>
      <c r="F114" s="9">
        <v>548378.158</v>
      </c>
      <c r="G114" s="9">
        <v>468553.245</v>
      </c>
      <c r="H114" s="9">
        <v>414987.009</v>
      </c>
      <c r="I114" s="9">
        <v>446531.699</v>
      </c>
      <c r="J114" s="9">
        <v>406939.713</v>
      </c>
      <c r="K114" s="9">
        <v>382779.146</v>
      </c>
      <c r="L114" s="9">
        <v>340540.796</v>
      </c>
      <c r="M114" s="9">
        <v>353156.154</v>
      </c>
      <c r="N114" s="9">
        <v>358953.518</v>
      </c>
      <c r="O114" s="9">
        <v>347524.441</v>
      </c>
      <c r="P114" s="9">
        <v>395221.763</v>
      </c>
      <c r="Q114" s="9">
        <v>462811.612</v>
      </c>
      <c r="R114" s="9">
        <v>503797.231</v>
      </c>
      <c r="S114" s="9">
        <v>508402.273</v>
      </c>
      <c r="T114" s="9">
        <v>469063.662</v>
      </c>
      <c r="U114" s="9">
        <v>475193.814</v>
      </c>
      <c r="V114" s="9">
        <v>429766.01</v>
      </c>
      <c r="W114" s="9">
        <v>388852.763</v>
      </c>
      <c r="X114" s="9">
        <v>346586.048</v>
      </c>
      <c r="Y114" s="9">
        <v>341747.442</v>
      </c>
      <c r="Z114" s="9">
        <v>356895.03</v>
      </c>
      <c r="AA114" s="9">
        <v>348985.796</v>
      </c>
      <c r="AB114" s="9">
        <v>401329.0839999997</v>
      </c>
      <c r="AC114" s="9">
        <v>469279.1380000002</v>
      </c>
      <c r="AD114" s="9">
        <v>526738.5330000004</v>
      </c>
      <c r="AE114" s="9">
        <v>524940.2770000006</v>
      </c>
      <c r="AF114" s="9">
        <v>460612.6009999995</v>
      </c>
      <c r="AG114" s="9">
        <v>490214.5810000006</v>
      </c>
      <c r="AH114" s="9">
        <v>395970.9929999992</v>
      </c>
      <c r="AI114" s="9">
        <v>376303.9109999998</v>
      </c>
      <c r="AJ114" s="9">
        <v>350531.91899999976</v>
      </c>
      <c r="AK114" s="9">
        <v>355417.88899999973</v>
      </c>
      <c r="AL114" s="9">
        <v>363922</v>
      </c>
      <c r="AM114" s="9">
        <v>335495.66699999955</v>
      </c>
      <c r="AN114" s="9">
        <v>394726</v>
      </c>
      <c r="AO114" s="9">
        <v>442149</v>
      </c>
      <c r="AP114" s="9">
        <v>505904</v>
      </c>
      <c r="AQ114" s="9">
        <v>542093</v>
      </c>
      <c r="AR114" s="9">
        <v>438067</v>
      </c>
      <c r="AS114" s="9">
        <v>451621</v>
      </c>
      <c r="AT114" s="9">
        <v>401588</v>
      </c>
      <c r="AU114" s="9">
        <v>369986</v>
      </c>
      <c r="AV114" s="9">
        <v>345698</v>
      </c>
      <c r="AW114" s="9">
        <v>360774</v>
      </c>
      <c r="AX114" s="9">
        <v>362162</v>
      </c>
      <c r="AY114" s="9">
        <v>351986</v>
      </c>
      <c r="AZ114" s="9">
        <v>419762</v>
      </c>
      <c r="BA114" s="9">
        <v>442158</v>
      </c>
      <c r="BB114" s="9">
        <v>535118</v>
      </c>
      <c r="BC114" s="9">
        <v>501664</v>
      </c>
      <c r="BD114" s="9">
        <v>469596</v>
      </c>
      <c r="BE114" s="9">
        <v>448289</v>
      </c>
      <c r="BF114" s="9">
        <v>392754</v>
      </c>
      <c r="BG114" s="9">
        <v>367343</v>
      </c>
      <c r="BH114" s="9">
        <v>343782</v>
      </c>
      <c r="BI114" s="9">
        <v>369549</v>
      </c>
      <c r="BJ114" s="9">
        <v>370256</v>
      </c>
      <c r="BK114" s="9">
        <v>349562</v>
      </c>
      <c r="BL114" s="9">
        <v>376491</v>
      </c>
      <c r="BM114" s="9">
        <v>452898</v>
      </c>
      <c r="BN114" s="9">
        <v>494311</v>
      </c>
      <c r="BO114" s="9">
        <v>471784</v>
      </c>
      <c r="BP114" s="9">
        <v>403436</v>
      </c>
      <c r="BQ114" s="9">
        <v>420285</v>
      </c>
      <c r="BR114" s="9">
        <v>390370</v>
      </c>
      <c r="BS114" s="9">
        <v>354879</v>
      </c>
      <c r="BT114" s="9">
        <v>353375</v>
      </c>
      <c r="BU114" s="9">
        <v>377722</v>
      </c>
      <c r="BV114" s="9">
        <v>371682</v>
      </c>
      <c r="BW114" s="9">
        <v>344424</v>
      </c>
      <c r="BX114" s="9">
        <v>377958</v>
      </c>
      <c r="BY114" s="9">
        <v>456687</v>
      </c>
      <c r="BZ114" s="9">
        <v>502202</v>
      </c>
      <c r="CA114" s="9">
        <v>497668</v>
      </c>
      <c r="CB114" s="9">
        <v>430520</v>
      </c>
      <c r="CC114" s="9">
        <v>443015</v>
      </c>
      <c r="CD114" s="9">
        <v>364473</v>
      </c>
      <c r="CE114" s="9">
        <v>357464</v>
      </c>
      <c r="CF114" s="9">
        <v>348897</v>
      </c>
      <c r="CG114" s="9">
        <v>353920</v>
      </c>
      <c r="CH114" s="9">
        <v>366304</v>
      </c>
      <c r="CI114" s="9">
        <v>339625</v>
      </c>
      <c r="CJ114" s="9">
        <v>386799</v>
      </c>
      <c r="CK114" s="9">
        <v>399006</v>
      </c>
      <c r="CL114" s="9">
        <v>515099</v>
      </c>
      <c r="CM114" s="9">
        <v>542080</v>
      </c>
      <c r="CN114" s="9">
        <v>457955</v>
      </c>
      <c r="CO114" s="9">
        <v>473340</v>
      </c>
      <c r="CP114" s="9">
        <v>393487</v>
      </c>
      <c r="CQ114" s="9">
        <v>368058</v>
      </c>
      <c r="CR114" s="9">
        <v>343072</v>
      </c>
      <c r="CS114" s="9">
        <v>356852</v>
      </c>
      <c r="CT114" s="9">
        <v>372895</v>
      </c>
      <c r="CU114" s="9">
        <v>347884</v>
      </c>
      <c r="CV114" s="9">
        <v>397087</v>
      </c>
      <c r="CW114" s="9">
        <v>447662</v>
      </c>
      <c r="CX114" s="9">
        <v>520581</v>
      </c>
      <c r="CY114" s="9">
        <v>489361</v>
      </c>
      <c r="CZ114" s="9">
        <v>444701</v>
      </c>
      <c r="DA114" s="9">
        <v>455462</v>
      </c>
      <c r="DB114" s="9">
        <v>399130</v>
      </c>
      <c r="DC114" s="9">
        <v>356619</v>
      </c>
      <c r="DD114" s="9">
        <v>342445</v>
      </c>
      <c r="DE114" s="9">
        <v>373302</v>
      </c>
      <c r="DF114" s="9">
        <v>368928</v>
      </c>
      <c r="DG114" s="9">
        <v>329892</v>
      </c>
      <c r="DH114" s="9">
        <v>390641</v>
      </c>
      <c r="DI114" s="9">
        <v>427904</v>
      </c>
      <c r="DJ114" s="9">
        <v>487923</v>
      </c>
      <c r="DK114" s="9">
        <v>480391</v>
      </c>
      <c r="DL114" s="9">
        <v>479595</v>
      </c>
      <c r="DM114" s="9">
        <v>449665</v>
      </c>
      <c r="DN114" s="9">
        <v>379826</v>
      </c>
      <c r="DO114" s="9">
        <v>356381</v>
      </c>
      <c r="DP114" s="9">
        <v>338200</v>
      </c>
      <c r="DQ114" s="9">
        <v>352275</v>
      </c>
      <c r="DR114" s="9">
        <v>359827</v>
      </c>
      <c r="DS114" s="9">
        <v>338994</v>
      </c>
    </row>
    <row r="115" spans="2:123" ht="15">
      <c r="B115" s="7">
        <v>10371</v>
      </c>
      <c r="C115" s="8" t="s">
        <v>114</v>
      </c>
      <c r="D115" s="9">
        <v>7534.139</v>
      </c>
      <c r="E115" s="9">
        <v>8407.404</v>
      </c>
      <c r="F115" s="9">
        <v>10814.601</v>
      </c>
      <c r="G115" s="9">
        <v>8941.494</v>
      </c>
      <c r="H115" s="9">
        <v>7777.636</v>
      </c>
      <c r="I115" s="9">
        <v>8288.376</v>
      </c>
      <c r="J115" s="9">
        <v>7563.173</v>
      </c>
      <c r="K115" s="9">
        <v>7331.727</v>
      </c>
      <c r="L115" s="9">
        <v>6543.823</v>
      </c>
      <c r="M115" s="9">
        <v>6934.342</v>
      </c>
      <c r="N115" s="9">
        <v>6921.214</v>
      </c>
      <c r="O115" s="9">
        <v>6665.056</v>
      </c>
      <c r="P115" s="9">
        <v>7564.718</v>
      </c>
      <c r="Q115" s="9">
        <v>8890.609</v>
      </c>
      <c r="R115" s="9">
        <v>9819.943</v>
      </c>
      <c r="S115" s="9">
        <v>9833.158</v>
      </c>
      <c r="T115" s="9">
        <v>8888.623</v>
      </c>
      <c r="U115" s="9">
        <v>8907.465</v>
      </c>
      <c r="V115" s="9">
        <v>8128.556</v>
      </c>
      <c r="W115" s="9">
        <v>7435.753</v>
      </c>
      <c r="X115" s="9">
        <v>6535.489</v>
      </c>
      <c r="Y115" s="9">
        <v>6706.294</v>
      </c>
      <c r="Z115" s="9">
        <v>6798.357</v>
      </c>
      <c r="AA115" s="9">
        <v>6654.764</v>
      </c>
      <c r="AB115" s="9">
        <v>7520</v>
      </c>
      <c r="AC115" s="9">
        <v>8966</v>
      </c>
      <c r="AD115" s="9">
        <v>10209</v>
      </c>
      <c r="AE115" s="9">
        <v>9305</v>
      </c>
      <c r="AF115" s="9">
        <v>8675</v>
      </c>
      <c r="AG115" s="9">
        <v>9113</v>
      </c>
      <c r="AH115" s="9">
        <v>7448</v>
      </c>
      <c r="AI115" s="9">
        <v>7161</v>
      </c>
      <c r="AJ115" s="9">
        <v>6784</v>
      </c>
      <c r="AK115" s="9">
        <v>6948</v>
      </c>
      <c r="AL115" s="9">
        <v>7176</v>
      </c>
      <c r="AM115" s="9">
        <v>6714</v>
      </c>
      <c r="AN115" s="9">
        <v>7687</v>
      </c>
      <c r="AO115" s="9">
        <v>8499</v>
      </c>
      <c r="AP115" s="9">
        <v>10119</v>
      </c>
      <c r="AQ115" s="9">
        <v>10554</v>
      </c>
      <c r="AR115" s="9">
        <v>8506</v>
      </c>
      <c r="AS115" s="9">
        <v>8822</v>
      </c>
      <c r="AT115" s="9">
        <v>7884</v>
      </c>
      <c r="AU115" s="9">
        <v>7287</v>
      </c>
      <c r="AV115" s="9">
        <v>6926</v>
      </c>
      <c r="AW115" s="9">
        <v>7239</v>
      </c>
      <c r="AX115" s="9">
        <v>7322</v>
      </c>
      <c r="AY115" s="9">
        <v>6984</v>
      </c>
      <c r="AZ115" s="9">
        <v>8178.746</v>
      </c>
      <c r="BA115" s="9">
        <v>8928.225</v>
      </c>
      <c r="BB115" s="9">
        <v>10947.481</v>
      </c>
      <c r="BC115" s="9">
        <v>9902.048</v>
      </c>
      <c r="BD115" s="9">
        <v>9250.863</v>
      </c>
      <c r="BE115" s="9">
        <v>8890.341</v>
      </c>
      <c r="BF115" s="9">
        <v>7653.953</v>
      </c>
      <c r="BG115" s="9">
        <v>7178.522</v>
      </c>
      <c r="BH115" s="9">
        <v>6808.956</v>
      </c>
      <c r="BI115" s="9">
        <v>7467.485</v>
      </c>
      <c r="BJ115" s="9">
        <v>7471.784</v>
      </c>
      <c r="BK115" s="9">
        <v>6895.476</v>
      </c>
      <c r="BL115" s="9">
        <v>7391.356</v>
      </c>
      <c r="BM115" s="9">
        <v>8963.187</v>
      </c>
      <c r="BN115" s="9">
        <v>9923.854</v>
      </c>
      <c r="BO115" s="9">
        <v>9590.07</v>
      </c>
      <c r="BP115" s="9">
        <v>7964.246</v>
      </c>
      <c r="BQ115" s="9">
        <v>8410.491</v>
      </c>
      <c r="BR115" s="9">
        <v>7766.128</v>
      </c>
      <c r="BS115" s="9">
        <v>7243.199</v>
      </c>
      <c r="BT115" s="9">
        <v>7092.556</v>
      </c>
      <c r="BU115" s="9">
        <v>7560.653</v>
      </c>
      <c r="BV115" s="9">
        <v>7168.886</v>
      </c>
      <c r="BW115" s="9">
        <v>6802.733</v>
      </c>
      <c r="BX115" s="9">
        <v>7294.602999999999</v>
      </c>
      <c r="BY115" s="9">
        <v>8920.208999999999</v>
      </c>
      <c r="BZ115" s="9">
        <v>10099.300000000001</v>
      </c>
      <c r="CA115" s="9">
        <v>9886.193</v>
      </c>
      <c r="CB115" s="9">
        <v>8307.603</v>
      </c>
      <c r="CC115" s="9">
        <v>8385.591</v>
      </c>
      <c r="CD115" s="9">
        <v>7094.192</v>
      </c>
      <c r="CE115" s="9">
        <v>6937.885</v>
      </c>
      <c r="CF115" s="9">
        <v>6707.976000000001</v>
      </c>
      <c r="CG115" s="9">
        <v>6885.344</v>
      </c>
      <c r="CH115" s="9">
        <v>7112.781</v>
      </c>
      <c r="CI115" s="9">
        <v>6616.621</v>
      </c>
      <c r="CJ115" s="9">
        <v>7446.954</v>
      </c>
      <c r="CK115" s="9">
        <v>8056.893</v>
      </c>
      <c r="CL115" s="9">
        <v>11085.966</v>
      </c>
      <c r="CM115" s="9">
        <v>11127.938999999998</v>
      </c>
      <c r="CN115" s="9">
        <v>9145.823</v>
      </c>
      <c r="CO115" s="9">
        <v>9202.579</v>
      </c>
      <c r="CP115" s="9">
        <v>7822.7029999999995</v>
      </c>
      <c r="CQ115" s="9">
        <v>7232.347</v>
      </c>
      <c r="CR115" s="9">
        <v>6636.947999999999</v>
      </c>
      <c r="CS115" s="9">
        <v>6926.394</v>
      </c>
      <c r="CT115" s="9">
        <v>7236.404</v>
      </c>
      <c r="CU115" s="9">
        <v>6719.695</v>
      </c>
      <c r="CV115" s="9">
        <v>7686</v>
      </c>
      <c r="CW115" s="9">
        <v>8704</v>
      </c>
      <c r="CX115" s="9">
        <v>10529</v>
      </c>
      <c r="CY115" s="9">
        <v>9583</v>
      </c>
      <c r="CZ115" s="9">
        <v>8993</v>
      </c>
      <c r="DA115" s="9">
        <v>9024</v>
      </c>
      <c r="DB115" s="9">
        <v>7811</v>
      </c>
      <c r="DC115" s="9">
        <v>6812</v>
      </c>
      <c r="DD115" s="9">
        <v>6489</v>
      </c>
      <c r="DE115" s="9">
        <v>7228</v>
      </c>
      <c r="DF115" s="9">
        <v>7005</v>
      </c>
      <c r="DG115" s="9">
        <v>6448</v>
      </c>
      <c r="DH115" s="9">
        <v>7561.902</v>
      </c>
      <c r="DI115" s="9">
        <v>8380.03</v>
      </c>
      <c r="DJ115" s="9">
        <v>9915.552</v>
      </c>
      <c r="DK115" s="9">
        <v>9515.693</v>
      </c>
      <c r="DL115" s="9">
        <v>9857.054</v>
      </c>
      <c r="DM115" s="9">
        <v>9062.275</v>
      </c>
      <c r="DN115" s="9">
        <v>7536.474</v>
      </c>
      <c r="DO115" s="9">
        <v>6828.105</v>
      </c>
      <c r="DP115" s="9">
        <v>6560.541</v>
      </c>
      <c r="DQ115" s="9">
        <v>6850.869</v>
      </c>
      <c r="DR115" s="9">
        <v>7083.021</v>
      </c>
      <c r="DS115" s="9">
        <v>6687.728</v>
      </c>
    </row>
    <row r="116" spans="2:123" ht="15">
      <c r="B116" s="7">
        <v>10376</v>
      </c>
      <c r="C116" s="8" t="s">
        <v>115</v>
      </c>
      <c r="D116" s="9">
        <v>36051.408</v>
      </c>
      <c r="E116" s="9">
        <v>41821.901</v>
      </c>
      <c r="F116" s="9">
        <v>55843.909</v>
      </c>
      <c r="G116" s="9">
        <v>45603.794</v>
      </c>
      <c r="H116" s="9">
        <v>38769.046</v>
      </c>
      <c r="I116" s="9">
        <v>45302.564</v>
      </c>
      <c r="J116" s="9">
        <v>39851.178</v>
      </c>
      <c r="K116" s="9">
        <v>38583.116</v>
      </c>
      <c r="L116" s="9">
        <v>33762.945</v>
      </c>
      <c r="M116" s="9">
        <v>33661.86</v>
      </c>
      <c r="N116" s="9">
        <v>33627.321</v>
      </c>
      <c r="O116" s="9">
        <v>32022.655</v>
      </c>
      <c r="P116" s="9">
        <v>37313.709</v>
      </c>
      <c r="Q116" s="9">
        <v>45559.222</v>
      </c>
      <c r="R116" s="9">
        <v>48179.335</v>
      </c>
      <c r="S116" s="9">
        <v>50332.738</v>
      </c>
      <c r="T116" s="9">
        <v>47478.324</v>
      </c>
      <c r="U116" s="9">
        <v>46993.62</v>
      </c>
      <c r="V116" s="9">
        <v>43799.62</v>
      </c>
      <c r="W116" s="9">
        <v>38628.754</v>
      </c>
      <c r="X116" s="9">
        <v>31745.758</v>
      </c>
      <c r="Y116" s="9">
        <v>32635.447</v>
      </c>
      <c r="Z116" s="9">
        <v>33376.628</v>
      </c>
      <c r="AA116" s="9">
        <v>31867.306</v>
      </c>
      <c r="AB116" s="9">
        <v>35895</v>
      </c>
      <c r="AC116" s="9">
        <v>45163</v>
      </c>
      <c r="AD116" s="9">
        <v>52634</v>
      </c>
      <c r="AE116" s="9">
        <v>51332</v>
      </c>
      <c r="AF116" s="9">
        <v>45493</v>
      </c>
      <c r="AG116" s="9">
        <v>50314</v>
      </c>
      <c r="AH116" s="9">
        <v>39201</v>
      </c>
      <c r="AI116" s="9">
        <v>37010</v>
      </c>
      <c r="AJ116" s="9">
        <v>33010</v>
      </c>
      <c r="AK116" s="9">
        <v>32211</v>
      </c>
      <c r="AL116" s="9">
        <v>33745</v>
      </c>
      <c r="AM116" s="9">
        <v>32539</v>
      </c>
      <c r="AN116" s="9">
        <v>38091</v>
      </c>
      <c r="AO116" s="9">
        <v>41125</v>
      </c>
      <c r="AP116" s="9">
        <v>50846</v>
      </c>
      <c r="AQ116" s="9">
        <v>53566</v>
      </c>
      <c r="AR116" s="9">
        <v>43353</v>
      </c>
      <c r="AS116" s="9">
        <v>45761</v>
      </c>
      <c r="AT116" s="9">
        <v>39129</v>
      </c>
      <c r="AU116" s="9">
        <v>35406</v>
      </c>
      <c r="AV116" s="9">
        <v>31179</v>
      </c>
      <c r="AW116" s="9">
        <v>32737</v>
      </c>
      <c r="AX116" s="9">
        <v>33701</v>
      </c>
      <c r="AY116" s="9">
        <v>31792</v>
      </c>
      <c r="AZ116" s="9">
        <v>38714.419</v>
      </c>
      <c r="BA116" s="9">
        <v>43526.356</v>
      </c>
      <c r="BB116" s="9">
        <v>57225.65</v>
      </c>
      <c r="BC116" s="9">
        <v>49635.928</v>
      </c>
      <c r="BD116" s="9">
        <v>47562.787</v>
      </c>
      <c r="BE116" s="9">
        <v>44405.828</v>
      </c>
      <c r="BF116" s="9">
        <v>38505.841</v>
      </c>
      <c r="BG116" s="9">
        <v>33285.263</v>
      </c>
      <c r="BH116" s="9">
        <v>31740.819</v>
      </c>
      <c r="BI116" s="9">
        <v>33310.856</v>
      </c>
      <c r="BJ116" s="9">
        <v>33426.406</v>
      </c>
      <c r="BK116" s="9">
        <v>30926.324</v>
      </c>
      <c r="BL116" s="9">
        <v>32893.01</v>
      </c>
      <c r="BM116" s="9">
        <v>43489.595</v>
      </c>
      <c r="BN116" s="9">
        <v>45976.068</v>
      </c>
      <c r="BO116" s="9">
        <v>46021.784</v>
      </c>
      <c r="BP116" s="9">
        <v>36924.377</v>
      </c>
      <c r="BQ116" s="9">
        <v>41510.072</v>
      </c>
      <c r="BR116" s="9">
        <v>39789.61</v>
      </c>
      <c r="BS116" s="9">
        <v>35328.694</v>
      </c>
      <c r="BT116" s="9">
        <v>32734.268</v>
      </c>
      <c r="BU116" s="9">
        <v>33448.349</v>
      </c>
      <c r="BV116" s="9">
        <v>30058.599</v>
      </c>
      <c r="BW116" s="9">
        <v>29163.853</v>
      </c>
      <c r="BX116" s="9">
        <v>31473.09205</v>
      </c>
      <c r="BY116" s="9">
        <v>44797.619018</v>
      </c>
      <c r="BZ116" s="9">
        <v>51343.7583974</v>
      </c>
      <c r="CA116" s="9">
        <v>50053.063701600004</v>
      </c>
      <c r="CB116" s="9">
        <v>41803.301651600006</v>
      </c>
      <c r="CC116" s="9">
        <v>44398.3466998</v>
      </c>
      <c r="CD116" s="9">
        <v>36125.962319</v>
      </c>
      <c r="CE116" s="9">
        <v>34696.4304356</v>
      </c>
      <c r="CF116" s="9">
        <v>32602.4959742</v>
      </c>
      <c r="CG116" s="9">
        <v>33458.5256124</v>
      </c>
      <c r="CH116" s="9">
        <v>34064.7683208</v>
      </c>
      <c r="CI116" s="9">
        <v>32441.0498588</v>
      </c>
      <c r="CJ116" s="9">
        <v>37783.609442621</v>
      </c>
      <c r="CK116" s="9">
        <v>40573.949959656</v>
      </c>
      <c r="CL116" s="9">
        <v>58921.267044298</v>
      </c>
      <c r="CM116" s="9">
        <v>58050.063789001004</v>
      </c>
      <c r="CN116" s="9">
        <v>48021.934397083</v>
      </c>
      <c r="CO116" s="9">
        <v>49248.712175114</v>
      </c>
      <c r="CP116" s="9">
        <v>42107.009081772</v>
      </c>
      <c r="CQ116" s="9">
        <v>37494.113697855006</v>
      </c>
      <c r="CR116" s="9">
        <v>33215.378656007</v>
      </c>
      <c r="CS116" s="9">
        <v>33573.756578004</v>
      </c>
      <c r="CT116" s="9">
        <v>33182.809071075</v>
      </c>
      <c r="CU116" s="9">
        <v>32019.59542957</v>
      </c>
      <c r="CV116" s="9">
        <v>37639</v>
      </c>
      <c r="CW116" s="9">
        <v>43921</v>
      </c>
      <c r="CX116" s="9">
        <v>52495</v>
      </c>
      <c r="CY116" s="9">
        <v>48421</v>
      </c>
      <c r="CZ116" s="9">
        <v>48994</v>
      </c>
      <c r="DA116" s="9">
        <v>48863</v>
      </c>
      <c r="DB116" s="9">
        <v>40726</v>
      </c>
      <c r="DC116" s="9">
        <v>35799</v>
      </c>
      <c r="DD116" s="9">
        <v>32971</v>
      </c>
      <c r="DE116" s="9">
        <v>34381</v>
      </c>
      <c r="DF116" s="9">
        <v>33917</v>
      </c>
      <c r="DG116" s="9">
        <v>32918</v>
      </c>
      <c r="DH116" s="9">
        <v>35923.891</v>
      </c>
      <c r="DI116" s="9">
        <v>42998.849</v>
      </c>
      <c r="DJ116" s="9">
        <v>50859.46</v>
      </c>
      <c r="DK116" s="9">
        <v>51047.403</v>
      </c>
      <c r="DL116" s="9">
        <v>53442.433</v>
      </c>
      <c r="DM116" s="9">
        <v>49746.749</v>
      </c>
      <c r="DN116" s="9">
        <v>40849.059</v>
      </c>
      <c r="DO116" s="9">
        <v>36243.386</v>
      </c>
      <c r="DP116" s="9">
        <v>32371.571</v>
      </c>
      <c r="DQ116" s="9">
        <v>33091.354</v>
      </c>
      <c r="DR116" s="9">
        <v>33153.514</v>
      </c>
      <c r="DS116" s="9">
        <v>32536.272</v>
      </c>
    </row>
    <row r="117" spans="2:123" ht="15">
      <c r="B117" s="7">
        <v>10378</v>
      </c>
      <c r="C117" s="8" t="s">
        <v>116</v>
      </c>
      <c r="D117" s="9">
        <v>1382.033</v>
      </c>
      <c r="E117" s="9">
        <v>1788.9440374629087</v>
      </c>
      <c r="F117" s="9">
        <v>2552.952800550748</v>
      </c>
      <c r="G117" s="9">
        <v>2095.59</v>
      </c>
      <c r="H117" s="9">
        <v>1637.435</v>
      </c>
      <c r="I117" s="9">
        <v>1552.529</v>
      </c>
      <c r="J117" s="9">
        <v>1198.393</v>
      </c>
      <c r="K117" s="9">
        <v>1053.18</v>
      </c>
      <c r="L117" s="9">
        <v>945.057</v>
      </c>
      <c r="M117" s="9">
        <v>1089.447</v>
      </c>
      <c r="N117" s="9">
        <v>1078.256</v>
      </c>
      <c r="O117" s="9">
        <v>686.671</v>
      </c>
      <c r="P117" s="9">
        <v>1122.773</v>
      </c>
      <c r="Q117" s="9">
        <v>1817.885</v>
      </c>
      <c r="R117" s="9">
        <v>2214.324</v>
      </c>
      <c r="S117" s="9">
        <v>2338.041</v>
      </c>
      <c r="T117" s="9">
        <v>2068.333</v>
      </c>
      <c r="U117" s="9">
        <v>1716.26</v>
      </c>
      <c r="V117" s="9">
        <v>1351.738</v>
      </c>
      <c r="W117" s="9">
        <v>1048.516</v>
      </c>
      <c r="X117" s="9">
        <v>917.725</v>
      </c>
      <c r="Y117" s="9">
        <v>996.1659999999993</v>
      </c>
      <c r="Z117" s="9">
        <v>1087.056</v>
      </c>
      <c r="AA117" s="9">
        <v>820.378</v>
      </c>
      <c r="AB117" s="9">
        <v>1147</v>
      </c>
      <c r="AC117" s="9">
        <v>1794</v>
      </c>
      <c r="AD117" s="9">
        <v>2322</v>
      </c>
      <c r="AE117" s="9">
        <v>2463</v>
      </c>
      <c r="AF117" s="9">
        <v>2021</v>
      </c>
      <c r="AG117" s="9">
        <v>1754</v>
      </c>
      <c r="AH117" s="9">
        <v>1035</v>
      </c>
      <c r="AI117" s="9">
        <v>997</v>
      </c>
      <c r="AJ117" s="9">
        <v>944</v>
      </c>
      <c r="AK117" s="9">
        <v>1103</v>
      </c>
      <c r="AL117" s="9">
        <v>1058</v>
      </c>
      <c r="AM117" s="9">
        <v>1124</v>
      </c>
      <c r="AN117" s="9">
        <v>1291</v>
      </c>
      <c r="AO117" s="9">
        <v>1713</v>
      </c>
      <c r="AP117" s="9">
        <v>2113</v>
      </c>
      <c r="AQ117" s="9">
        <v>2610</v>
      </c>
      <c r="AR117" s="9">
        <v>1968</v>
      </c>
      <c r="AS117" s="9">
        <v>1690</v>
      </c>
      <c r="AT117" s="9">
        <v>1136</v>
      </c>
      <c r="AU117" s="9">
        <v>996</v>
      </c>
      <c r="AV117" s="9">
        <v>889</v>
      </c>
      <c r="AW117" s="9">
        <v>1083</v>
      </c>
      <c r="AX117" s="9">
        <v>1031</v>
      </c>
      <c r="AY117" s="9">
        <v>898</v>
      </c>
      <c r="AZ117" s="9">
        <v>1102.165</v>
      </c>
      <c r="BA117" s="9">
        <v>1634.731</v>
      </c>
      <c r="BB117" s="9">
        <v>2378.724</v>
      </c>
      <c r="BC117" s="9">
        <v>2048.699</v>
      </c>
      <c r="BD117" s="9">
        <v>1979.664</v>
      </c>
      <c r="BE117" s="9">
        <v>1550.83</v>
      </c>
      <c r="BF117" s="9">
        <v>1051.35</v>
      </c>
      <c r="BG117" s="9">
        <v>857.591</v>
      </c>
      <c r="BH117" s="9">
        <v>844.987</v>
      </c>
      <c r="BI117" s="9">
        <v>1091.384</v>
      </c>
      <c r="BJ117" s="9">
        <v>1018.324</v>
      </c>
      <c r="BK117" s="9">
        <v>850.213</v>
      </c>
      <c r="BL117" s="9">
        <v>975.694</v>
      </c>
      <c r="BM117" s="9">
        <v>1749.902</v>
      </c>
      <c r="BN117" s="9">
        <v>2117.394</v>
      </c>
      <c r="BO117" s="9">
        <v>2197.961</v>
      </c>
      <c r="BP117" s="9">
        <v>1568.546</v>
      </c>
      <c r="BQ117" s="9">
        <v>1373.21</v>
      </c>
      <c r="BR117" s="9">
        <v>1084.707</v>
      </c>
      <c r="BS117" s="9">
        <v>924.1</v>
      </c>
      <c r="BT117" s="9">
        <v>1033.011</v>
      </c>
      <c r="BU117" s="9">
        <v>1195.082</v>
      </c>
      <c r="BV117" s="9">
        <v>1075.785</v>
      </c>
      <c r="BW117" s="9">
        <v>855.448</v>
      </c>
      <c r="BX117" s="9">
        <v>976.595054928</v>
      </c>
      <c r="BY117" s="9">
        <v>1673.608370356</v>
      </c>
      <c r="BZ117" s="9">
        <v>2161.746230056</v>
      </c>
      <c r="CA117" s="9">
        <v>2278.549310104</v>
      </c>
      <c r="CB117" s="9">
        <v>1776.6195801919998</v>
      </c>
      <c r="CC117" s="9">
        <v>1493.047384483</v>
      </c>
      <c r="CD117" s="9">
        <v>937.2270553520001</v>
      </c>
      <c r="CE117" s="9">
        <v>888.620845156</v>
      </c>
      <c r="CF117" s="9">
        <v>919.7023796990001</v>
      </c>
      <c r="CG117" s="9">
        <v>994.289604847</v>
      </c>
      <c r="CH117" s="9">
        <v>1042.179644536</v>
      </c>
      <c r="CI117" s="9">
        <v>846.84187748</v>
      </c>
      <c r="CJ117" s="9">
        <v>1082.865679886</v>
      </c>
      <c r="CK117" s="9">
        <v>1335.381415647</v>
      </c>
      <c r="CL117" s="9">
        <v>2481.034464936</v>
      </c>
      <c r="CM117" s="9">
        <v>2756.6578096480002</v>
      </c>
      <c r="CN117" s="9">
        <v>2140.405625192</v>
      </c>
      <c r="CO117" s="9">
        <v>1682.664859733</v>
      </c>
      <c r="CP117" s="9">
        <v>1192.54561272</v>
      </c>
      <c r="CQ117" s="9">
        <v>1004.237665248</v>
      </c>
      <c r="CR117" s="9">
        <v>947.257285</v>
      </c>
      <c r="CS117" s="9">
        <v>1140.332619624</v>
      </c>
      <c r="CT117" s="9">
        <v>1098.572559576</v>
      </c>
      <c r="CU117" s="9">
        <v>925.6064845200001</v>
      </c>
      <c r="CV117" s="9">
        <v>1161</v>
      </c>
      <c r="CW117" s="9">
        <v>1649</v>
      </c>
      <c r="CX117" s="9">
        <v>2321</v>
      </c>
      <c r="CY117" s="9">
        <v>2241</v>
      </c>
      <c r="CZ117" s="9">
        <v>2020</v>
      </c>
      <c r="DA117" s="9">
        <v>1710</v>
      </c>
      <c r="DB117" s="9">
        <v>1198</v>
      </c>
      <c r="DC117" s="9">
        <v>923</v>
      </c>
      <c r="DD117" s="9">
        <v>886</v>
      </c>
      <c r="DE117" s="9">
        <v>1106</v>
      </c>
      <c r="DF117" s="9">
        <v>1047</v>
      </c>
      <c r="DG117" s="9">
        <v>862</v>
      </c>
      <c r="DH117" s="9">
        <v>1124.619</v>
      </c>
      <c r="DI117" s="9">
        <v>1682.549</v>
      </c>
      <c r="DJ117" s="9">
        <v>2048.99</v>
      </c>
      <c r="DK117" s="9">
        <v>2187.243</v>
      </c>
      <c r="DL117" s="9">
        <v>2354.876</v>
      </c>
      <c r="DM117" s="9">
        <v>1954.843</v>
      </c>
      <c r="DN117" s="9">
        <v>1102.602</v>
      </c>
      <c r="DO117" s="9">
        <v>926.23</v>
      </c>
      <c r="DP117" s="9">
        <v>929.537</v>
      </c>
      <c r="DQ117" s="9">
        <v>1028.619</v>
      </c>
      <c r="DR117" s="9">
        <v>1061.901</v>
      </c>
      <c r="DS117" s="9">
        <v>929.263</v>
      </c>
    </row>
    <row r="118" spans="2:123" ht="15">
      <c r="B118" s="7">
        <v>10379</v>
      </c>
      <c r="C118" s="8" t="s">
        <v>117</v>
      </c>
      <c r="D118" s="9">
        <v>3273.359</v>
      </c>
      <c r="E118" s="9">
        <v>3865.701</v>
      </c>
      <c r="F118" s="9">
        <v>5239.502</v>
      </c>
      <c r="G118" s="9">
        <v>4190.126</v>
      </c>
      <c r="H118" s="9">
        <v>3602.341</v>
      </c>
      <c r="I118" s="9">
        <v>3712.75</v>
      </c>
      <c r="J118" s="9">
        <v>3277.877</v>
      </c>
      <c r="K118" s="9">
        <v>3018.081</v>
      </c>
      <c r="L118" s="9">
        <v>2614.742</v>
      </c>
      <c r="M118" s="9">
        <v>2617.656</v>
      </c>
      <c r="N118" s="9">
        <v>2584.954</v>
      </c>
      <c r="O118" s="9">
        <v>2593.445</v>
      </c>
      <c r="P118" s="9">
        <v>3230.443</v>
      </c>
      <c r="Q118" s="9">
        <v>4202.968</v>
      </c>
      <c r="R118" s="9">
        <v>4644.988</v>
      </c>
      <c r="S118" s="9">
        <v>4693.223</v>
      </c>
      <c r="T118" s="9">
        <v>4319.076</v>
      </c>
      <c r="U118" s="9">
        <v>4135.646</v>
      </c>
      <c r="V118" s="9">
        <v>3665.351</v>
      </c>
      <c r="W118" s="9">
        <v>3111.785</v>
      </c>
      <c r="X118" s="9">
        <v>2547.474</v>
      </c>
      <c r="Y118" s="9">
        <v>2498.527</v>
      </c>
      <c r="Z118" s="9">
        <v>2514.819</v>
      </c>
      <c r="AA118" s="9">
        <v>2561.563</v>
      </c>
      <c r="AB118" s="9">
        <v>3258</v>
      </c>
      <c r="AC118" s="9">
        <v>4222</v>
      </c>
      <c r="AD118" s="9">
        <v>4879</v>
      </c>
      <c r="AE118" s="9">
        <v>4892</v>
      </c>
      <c r="AF118" s="9">
        <v>4194</v>
      </c>
      <c r="AG118" s="9">
        <v>4266</v>
      </c>
      <c r="AH118" s="9">
        <v>3232</v>
      </c>
      <c r="AI118" s="9">
        <v>2898</v>
      </c>
      <c r="AJ118" s="9">
        <v>2551</v>
      </c>
      <c r="AK118" s="9">
        <v>2480</v>
      </c>
      <c r="AL118" s="9">
        <v>2573</v>
      </c>
      <c r="AM118" s="9">
        <v>2524</v>
      </c>
      <c r="AN118" s="9">
        <v>3181</v>
      </c>
      <c r="AO118" s="9">
        <v>3861</v>
      </c>
      <c r="AP118" s="9">
        <v>4689</v>
      </c>
      <c r="AQ118" s="9">
        <v>5015</v>
      </c>
      <c r="AR118" s="9">
        <v>3893</v>
      </c>
      <c r="AS118" s="9">
        <v>3889</v>
      </c>
      <c r="AT118" s="9">
        <v>3272</v>
      </c>
      <c r="AU118" s="9">
        <v>2777</v>
      </c>
      <c r="AV118" s="9">
        <v>2468</v>
      </c>
      <c r="AW118" s="9">
        <v>2552</v>
      </c>
      <c r="AX118" s="9">
        <v>2533</v>
      </c>
      <c r="AY118" s="9">
        <v>2559</v>
      </c>
      <c r="AZ118" s="9">
        <v>3376.795</v>
      </c>
      <c r="BA118" s="9">
        <v>4001.408</v>
      </c>
      <c r="BB118" s="9">
        <v>4993.331</v>
      </c>
      <c r="BC118" s="9">
        <v>4506.133</v>
      </c>
      <c r="BD118" s="9">
        <v>4243.502</v>
      </c>
      <c r="BE118" s="9">
        <v>3747.265</v>
      </c>
      <c r="BF118" s="9">
        <v>3089.533</v>
      </c>
      <c r="BG118" s="9">
        <v>2644.533</v>
      </c>
      <c r="BH118" s="9">
        <v>2393.28</v>
      </c>
      <c r="BI118" s="9">
        <v>2622.18</v>
      </c>
      <c r="BJ118" s="9">
        <v>2625.718</v>
      </c>
      <c r="BK118" s="9">
        <v>2520.391</v>
      </c>
      <c r="BL118" s="9">
        <v>2902.277</v>
      </c>
      <c r="BM118" s="9">
        <v>4009.859</v>
      </c>
      <c r="BN118" s="9">
        <v>4474.041</v>
      </c>
      <c r="BO118" s="9">
        <v>4270.071</v>
      </c>
      <c r="BP118" s="9">
        <v>3445.924</v>
      </c>
      <c r="BQ118" s="9">
        <v>3521.53</v>
      </c>
      <c r="BR118" s="9">
        <v>3127.592</v>
      </c>
      <c r="BS118" s="9">
        <v>2678.322</v>
      </c>
      <c r="BT118" s="9">
        <v>2572.297</v>
      </c>
      <c r="BU118" s="9">
        <v>2689.973</v>
      </c>
      <c r="BV118" s="9">
        <v>2599.755</v>
      </c>
      <c r="BW118" s="9">
        <v>2523.471</v>
      </c>
      <c r="BX118" s="9">
        <v>2899.339</v>
      </c>
      <c r="BY118" s="9">
        <v>4130.469999999999</v>
      </c>
      <c r="BZ118" s="9">
        <v>4713.7119999999995</v>
      </c>
      <c r="CA118" s="9">
        <v>4625.298000000001</v>
      </c>
      <c r="CB118" s="9">
        <v>3812.011</v>
      </c>
      <c r="CC118" s="9">
        <v>3708.023</v>
      </c>
      <c r="CD118" s="9">
        <v>2690.791</v>
      </c>
      <c r="CE118" s="9">
        <v>2623.452</v>
      </c>
      <c r="CF118" s="9">
        <v>2421.992</v>
      </c>
      <c r="CG118" s="9">
        <v>2485.8379999999997</v>
      </c>
      <c r="CH118" s="9">
        <v>2565.818</v>
      </c>
      <c r="CI118" s="9">
        <v>2501.34</v>
      </c>
      <c r="CJ118" s="9">
        <v>3140.858</v>
      </c>
      <c r="CK118" s="9">
        <v>3516.6150000000002</v>
      </c>
      <c r="CL118" s="9">
        <v>5066.335</v>
      </c>
      <c r="CM118" s="9">
        <v>5031.102000000001</v>
      </c>
      <c r="CN118" s="9">
        <v>4045.913</v>
      </c>
      <c r="CO118" s="9">
        <v>4054.257</v>
      </c>
      <c r="CP118" s="9">
        <v>3280.5879999999997</v>
      </c>
      <c r="CQ118" s="9">
        <v>2701.4210000000003</v>
      </c>
      <c r="CR118" s="9">
        <v>2461.861</v>
      </c>
      <c r="CS118" s="9">
        <v>2519.5240000000003</v>
      </c>
      <c r="CT118" s="9">
        <v>2590.8</v>
      </c>
      <c r="CU118" s="9">
        <v>2546.544</v>
      </c>
      <c r="CV118" s="9">
        <v>3168</v>
      </c>
      <c r="CW118" s="9">
        <v>3887</v>
      </c>
      <c r="CX118" s="9">
        <v>4797</v>
      </c>
      <c r="CY118" s="9">
        <v>4332</v>
      </c>
      <c r="CZ118" s="9">
        <v>4019</v>
      </c>
      <c r="DA118" s="9">
        <v>3901</v>
      </c>
      <c r="DB118" s="9">
        <v>3194</v>
      </c>
      <c r="DC118" s="9">
        <v>2533</v>
      </c>
      <c r="DD118" s="9">
        <v>2405</v>
      </c>
      <c r="DE118" s="9">
        <v>2648</v>
      </c>
      <c r="DF118" s="9">
        <v>2524</v>
      </c>
      <c r="DG118" s="9">
        <v>2410</v>
      </c>
      <c r="DH118" s="9">
        <v>3046.178</v>
      </c>
      <c r="DI118" s="9">
        <v>3614.005</v>
      </c>
      <c r="DJ118" s="9">
        <v>4402.962</v>
      </c>
      <c r="DK118" s="9">
        <v>4300.788</v>
      </c>
      <c r="DL118" s="9">
        <v>4445.163</v>
      </c>
      <c r="DM118" s="9">
        <v>3784.887</v>
      </c>
      <c r="DN118" s="9">
        <v>2938.649</v>
      </c>
      <c r="DO118" s="9">
        <v>2500.867</v>
      </c>
      <c r="DP118" s="9">
        <v>2332.187</v>
      </c>
      <c r="DQ118" s="9">
        <v>2483.246</v>
      </c>
      <c r="DR118" s="9">
        <v>2548.485</v>
      </c>
      <c r="DS118" s="9">
        <v>2461.99</v>
      </c>
    </row>
    <row r="119" spans="2:123" ht="15">
      <c r="B119" s="7">
        <v>10388</v>
      </c>
      <c r="C119" s="8" t="s">
        <v>118</v>
      </c>
      <c r="D119" s="9">
        <v>65080.38</v>
      </c>
      <c r="E119" s="9">
        <v>55653.199</v>
      </c>
      <c r="F119" s="9">
        <v>66147.828</v>
      </c>
      <c r="G119" s="9">
        <v>58393.72</v>
      </c>
      <c r="H119" s="9">
        <v>51220.657</v>
      </c>
      <c r="I119" s="9">
        <v>57794.469</v>
      </c>
      <c r="J119" s="9">
        <v>73419.032</v>
      </c>
      <c r="K119" s="9">
        <v>84856.315</v>
      </c>
      <c r="L119" s="9">
        <v>94140.729</v>
      </c>
      <c r="M119" s="9">
        <v>119521.159</v>
      </c>
      <c r="N119" s="9">
        <v>117005.246</v>
      </c>
      <c r="O119" s="9">
        <v>83065.164</v>
      </c>
      <c r="P119" s="9">
        <v>66380.84</v>
      </c>
      <c r="Q119" s="9">
        <v>60192.328</v>
      </c>
      <c r="R119" s="9">
        <v>61419.341</v>
      </c>
      <c r="S119" s="9">
        <v>63644.059</v>
      </c>
      <c r="T119" s="9">
        <v>55931.059</v>
      </c>
      <c r="U119" s="9">
        <v>57028.086</v>
      </c>
      <c r="V119" s="9">
        <v>66752.187</v>
      </c>
      <c r="W119" s="9">
        <v>78994.95</v>
      </c>
      <c r="X119" s="9">
        <v>103295.344</v>
      </c>
      <c r="Y119" s="9">
        <v>117371.145</v>
      </c>
      <c r="Z119" s="9">
        <v>125242.352</v>
      </c>
      <c r="AA119" s="9">
        <v>99660.604</v>
      </c>
      <c r="AB119" s="9">
        <v>71714</v>
      </c>
      <c r="AC119" s="9">
        <v>62683</v>
      </c>
      <c r="AD119" s="9">
        <v>68149</v>
      </c>
      <c r="AE119" s="9">
        <v>66455</v>
      </c>
      <c r="AF119" s="9">
        <v>60225</v>
      </c>
      <c r="AG119" s="9">
        <v>59777</v>
      </c>
      <c r="AH119" s="9">
        <v>68253</v>
      </c>
      <c r="AI119" s="9">
        <v>97330</v>
      </c>
      <c r="AJ119" s="9">
        <v>109700</v>
      </c>
      <c r="AK119" s="9">
        <v>127285</v>
      </c>
      <c r="AL119" s="9">
        <v>130067</v>
      </c>
      <c r="AM119" s="9">
        <v>97238</v>
      </c>
      <c r="AN119" s="9">
        <v>76633</v>
      </c>
      <c r="AO119" s="9">
        <v>63658</v>
      </c>
      <c r="AP119" s="9">
        <v>65884</v>
      </c>
      <c r="AQ119" s="9">
        <v>72381</v>
      </c>
      <c r="AR119" s="9">
        <v>61160</v>
      </c>
      <c r="AS119" s="9">
        <v>67480</v>
      </c>
      <c r="AT119" s="9">
        <v>80793</v>
      </c>
      <c r="AU119" s="9">
        <v>103150</v>
      </c>
      <c r="AV119" s="9">
        <v>124372</v>
      </c>
      <c r="AW119" s="9">
        <v>143644</v>
      </c>
      <c r="AX119" s="9">
        <v>138150</v>
      </c>
      <c r="AY119" s="9">
        <v>100073</v>
      </c>
      <c r="AZ119" s="9">
        <v>85209.811</v>
      </c>
      <c r="BA119" s="9">
        <v>77777.203</v>
      </c>
      <c r="BB119" s="9">
        <v>87265.917</v>
      </c>
      <c r="BC119" s="9">
        <v>85939.356</v>
      </c>
      <c r="BD119" s="9">
        <v>76942.417</v>
      </c>
      <c r="BE119" s="9">
        <v>82046.593</v>
      </c>
      <c r="BF119" s="9">
        <v>95396.007</v>
      </c>
      <c r="BG119" s="9">
        <v>129556.624</v>
      </c>
      <c r="BH119" s="9">
        <v>154518.475</v>
      </c>
      <c r="BI119" s="9">
        <v>163838.788</v>
      </c>
      <c r="BJ119" s="9">
        <v>157664.47</v>
      </c>
      <c r="BK119" s="9">
        <v>133912.015</v>
      </c>
      <c r="BL119" s="9">
        <v>115555.584</v>
      </c>
      <c r="BM119" s="9">
        <v>100495.674</v>
      </c>
      <c r="BN119" s="9">
        <v>104173.098</v>
      </c>
      <c r="BO119" s="9">
        <v>106990.883</v>
      </c>
      <c r="BP119" s="9">
        <v>93679.307</v>
      </c>
      <c r="BQ119" s="9">
        <v>108756.665</v>
      </c>
      <c r="BR119" s="9">
        <v>128593.192</v>
      </c>
      <c r="BS119" s="9">
        <v>144844.958</v>
      </c>
      <c r="BT119" s="9">
        <v>180193.56</v>
      </c>
      <c r="BU119" s="9">
        <v>180208.851</v>
      </c>
      <c r="BV119" s="9">
        <v>177422.367</v>
      </c>
      <c r="BW119" s="9">
        <v>143023.475</v>
      </c>
      <c r="BX119" s="9">
        <v>131466.29341196</v>
      </c>
      <c r="BY119" s="9">
        <v>117994.474752605</v>
      </c>
      <c r="BZ119" s="9">
        <v>122350.306265469</v>
      </c>
      <c r="CA119" s="9">
        <v>125284.619156835</v>
      </c>
      <c r="CB119" s="9">
        <v>113548.512786244</v>
      </c>
      <c r="CC119" s="9">
        <v>123740.587313711</v>
      </c>
      <c r="CD119" s="9">
        <v>145509.754550024</v>
      </c>
      <c r="CE119" s="9">
        <v>168819.44541405697</v>
      </c>
      <c r="CF119" s="9">
        <v>188421.47438718102</v>
      </c>
      <c r="CG119" s="9">
        <v>192707.068538745</v>
      </c>
      <c r="CH119" s="9">
        <v>197673.634614866</v>
      </c>
      <c r="CI119" s="9">
        <v>163153.32850320198</v>
      </c>
      <c r="CJ119" s="9">
        <v>147710.90873201098</v>
      </c>
      <c r="CK119" s="9">
        <v>131011.769707707</v>
      </c>
      <c r="CL119" s="9">
        <v>149165.380063764</v>
      </c>
      <c r="CM119" s="9">
        <v>157476.528933782</v>
      </c>
      <c r="CN119" s="9">
        <v>136828.912589843</v>
      </c>
      <c r="CO119" s="9">
        <v>146180.531374462</v>
      </c>
      <c r="CP119" s="9">
        <v>151357.93258287202</v>
      </c>
      <c r="CQ119" s="9">
        <v>191321.380746977</v>
      </c>
      <c r="CR119" s="9">
        <v>218351.835822739</v>
      </c>
      <c r="CS119" s="9">
        <v>234425.932241626</v>
      </c>
      <c r="CT119" s="9">
        <v>227386.265290864</v>
      </c>
      <c r="CU119" s="9">
        <v>189141.22062970902</v>
      </c>
      <c r="CV119" s="9">
        <v>179177.177563426</v>
      </c>
      <c r="CW119" s="9">
        <v>169182.507560177</v>
      </c>
      <c r="CX119" s="9">
        <v>180675.430426143</v>
      </c>
      <c r="CY119" s="9">
        <v>182008.720440254</v>
      </c>
      <c r="CZ119" s="9">
        <v>162359.177724056</v>
      </c>
      <c r="DA119" s="9">
        <v>187387.855184623</v>
      </c>
      <c r="DB119" s="9">
        <v>189760.486674339</v>
      </c>
      <c r="DC119" s="9">
        <v>228947.853407672</v>
      </c>
      <c r="DD119" s="9">
        <v>250719.559080312</v>
      </c>
      <c r="DE119" s="9">
        <v>268819.658957444</v>
      </c>
      <c r="DF119" s="9">
        <v>261532.53904686298</v>
      </c>
      <c r="DG119" s="9">
        <v>222189.66581048598</v>
      </c>
      <c r="DH119" s="9">
        <v>214342.581140374</v>
      </c>
      <c r="DI119" s="9">
        <v>207206.780133482</v>
      </c>
      <c r="DJ119" s="9">
        <v>211123.487082562</v>
      </c>
      <c r="DK119" s="9">
        <v>218142.806014589</v>
      </c>
      <c r="DL119" s="9">
        <v>204126.991239692</v>
      </c>
      <c r="DM119" s="9">
        <v>222049.629492912</v>
      </c>
      <c r="DN119" s="9">
        <v>220321.058276445</v>
      </c>
      <c r="DO119" s="9">
        <v>262302.26040277997</v>
      </c>
      <c r="DP119" s="9">
        <v>297737.45701140305</v>
      </c>
      <c r="DQ119" s="9">
        <v>303310.909801259</v>
      </c>
      <c r="DR119" s="9">
        <v>303845.164534481</v>
      </c>
      <c r="DS119" s="9">
        <v>267029.446682362</v>
      </c>
    </row>
    <row r="120" spans="2:123" ht="15">
      <c r="B120" s="7">
        <v>10391</v>
      </c>
      <c r="C120" s="8" t="s">
        <v>119</v>
      </c>
      <c r="D120" s="9">
        <v>14367.52900262399</v>
      </c>
      <c r="E120" s="9">
        <v>16331.44851496101</v>
      </c>
      <c r="F120" s="9">
        <v>21419.307000094395</v>
      </c>
      <c r="G120" s="9">
        <v>21359.393000119988</v>
      </c>
      <c r="H120" s="9">
        <v>18547.66500224</v>
      </c>
      <c r="I120" s="9">
        <v>18111.654000431005</v>
      </c>
      <c r="J120" s="9">
        <v>17428.701000000005</v>
      </c>
      <c r="K120" s="9">
        <v>20258.937000000005</v>
      </c>
      <c r="L120" s="9">
        <v>23225.225000000013</v>
      </c>
      <c r="M120" s="9">
        <v>31251.97099999999</v>
      </c>
      <c r="N120" s="9">
        <v>27018.16300000001</v>
      </c>
      <c r="O120" s="9">
        <v>22678.794000000013</v>
      </c>
      <c r="P120" s="9">
        <v>17856.43299999999</v>
      </c>
      <c r="Q120" s="9">
        <v>19692.098000000005</v>
      </c>
      <c r="R120" s="9">
        <v>21591.894</v>
      </c>
      <c r="S120" s="9">
        <v>22607.466000000008</v>
      </c>
      <c r="T120" s="9">
        <v>19383.14</v>
      </c>
      <c r="U120" s="9">
        <v>19119.958000000006</v>
      </c>
      <c r="V120" s="9">
        <v>17474.063</v>
      </c>
      <c r="W120" s="9">
        <v>19613.789</v>
      </c>
      <c r="X120" s="9">
        <v>25551.412</v>
      </c>
      <c r="Y120" s="9">
        <v>32736.628</v>
      </c>
      <c r="Z120" s="9">
        <v>27873.003</v>
      </c>
      <c r="AA120" s="9">
        <v>23059.91</v>
      </c>
      <c r="AB120" s="9">
        <v>17231</v>
      </c>
      <c r="AC120" s="9">
        <v>19602</v>
      </c>
      <c r="AD120" s="9">
        <v>22428</v>
      </c>
      <c r="AE120" s="9">
        <v>21159</v>
      </c>
      <c r="AF120" s="9">
        <v>18835</v>
      </c>
      <c r="AG120" s="9">
        <v>18175</v>
      </c>
      <c r="AH120" s="9">
        <v>19101</v>
      </c>
      <c r="AI120" s="9">
        <v>25666</v>
      </c>
      <c r="AJ120" s="9">
        <v>30467</v>
      </c>
      <c r="AK120" s="9">
        <v>31159</v>
      </c>
      <c r="AL120" s="9">
        <v>28916</v>
      </c>
      <c r="AM120" s="9">
        <v>20931</v>
      </c>
      <c r="AN120" s="9">
        <v>18488</v>
      </c>
      <c r="AO120" s="9">
        <v>18357</v>
      </c>
      <c r="AP120" s="9">
        <v>21780</v>
      </c>
      <c r="AQ120" s="9">
        <v>26315</v>
      </c>
      <c r="AR120" s="9">
        <v>19591</v>
      </c>
      <c r="AS120" s="9">
        <v>18660</v>
      </c>
      <c r="AT120" s="9">
        <v>18692</v>
      </c>
      <c r="AU120" s="9">
        <v>27208</v>
      </c>
      <c r="AV120" s="9">
        <v>32011</v>
      </c>
      <c r="AW120" s="9">
        <v>31625</v>
      </c>
      <c r="AX120" s="9">
        <v>29175</v>
      </c>
      <c r="AY120" s="9">
        <v>19817</v>
      </c>
      <c r="AZ120" s="9">
        <v>18500.971</v>
      </c>
      <c r="BA120" s="9">
        <v>19599.593</v>
      </c>
      <c r="BB120" s="9">
        <v>24579.88</v>
      </c>
      <c r="BC120" s="9">
        <v>22670.762</v>
      </c>
      <c r="BD120" s="9">
        <v>19387.033</v>
      </c>
      <c r="BE120" s="9">
        <v>18908.133</v>
      </c>
      <c r="BF120" s="9">
        <v>18725.07</v>
      </c>
      <c r="BG120" s="9">
        <v>25504.775</v>
      </c>
      <c r="BH120" s="9">
        <v>32361.176</v>
      </c>
      <c r="BI120" s="9">
        <v>33715.142</v>
      </c>
      <c r="BJ120" s="9">
        <v>21765.615</v>
      </c>
      <c r="BK120" s="9">
        <v>22377.452</v>
      </c>
      <c r="BL120" s="9">
        <v>19013.813</v>
      </c>
      <c r="BM120" s="9">
        <v>20520.382</v>
      </c>
      <c r="BN120" s="9">
        <v>21931.553</v>
      </c>
      <c r="BO120" s="9">
        <v>22566.382</v>
      </c>
      <c r="BP120" s="9">
        <v>18129.102</v>
      </c>
      <c r="BQ120" s="9">
        <v>18830.311</v>
      </c>
      <c r="BR120" s="9">
        <v>25912.058</v>
      </c>
      <c r="BS120" s="9">
        <v>23068.984</v>
      </c>
      <c r="BT120" s="9">
        <v>31851.038</v>
      </c>
      <c r="BU120" s="9">
        <v>29963.426</v>
      </c>
      <c r="BV120" s="9">
        <v>29196.648</v>
      </c>
      <c r="BW120" s="9">
        <v>23377.974</v>
      </c>
      <c r="BX120" s="9">
        <v>19790.632215593</v>
      </c>
      <c r="BY120" s="9">
        <v>21422.922852993</v>
      </c>
      <c r="BZ120" s="9">
        <v>24943.595632867</v>
      </c>
      <c r="CA120" s="9">
        <v>24521.622897489</v>
      </c>
      <c r="CB120" s="9">
        <v>20240.701748745003</v>
      </c>
      <c r="CC120" s="9">
        <v>19602.361634842</v>
      </c>
      <c r="CD120" s="9">
        <v>18628.645169755</v>
      </c>
      <c r="CE120" s="9">
        <v>23838.552764690998</v>
      </c>
      <c r="CF120" s="9">
        <v>34081.981288236995</v>
      </c>
      <c r="CG120" s="9">
        <v>32646.931726950002</v>
      </c>
      <c r="CH120" s="9">
        <v>31604.515732365002</v>
      </c>
      <c r="CI120" s="9">
        <v>20406.672693045002</v>
      </c>
      <c r="CJ120" s="9">
        <v>18738.697404056</v>
      </c>
      <c r="CK120" s="9">
        <v>19573.149238843</v>
      </c>
      <c r="CL120" s="9">
        <v>26078.619856002</v>
      </c>
      <c r="CM120" s="9">
        <v>27798.620163188</v>
      </c>
      <c r="CN120" s="9">
        <v>21413.435990153</v>
      </c>
      <c r="CO120" s="9">
        <v>19809.584979317</v>
      </c>
      <c r="CP120" s="9">
        <v>18434.227744793003</v>
      </c>
      <c r="CQ120" s="9">
        <v>24822.992606481002</v>
      </c>
      <c r="CR120" s="9">
        <v>33427.00206472</v>
      </c>
      <c r="CS120" s="9">
        <v>36311.731485533</v>
      </c>
      <c r="CT120" s="9">
        <v>32679.698623236</v>
      </c>
      <c r="CU120" s="9">
        <v>23329.462966911</v>
      </c>
      <c r="CV120" s="9">
        <v>20402</v>
      </c>
      <c r="CW120" s="9">
        <v>20238</v>
      </c>
      <c r="CX120" s="9">
        <v>24685</v>
      </c>
      <c r="CY120" s="9">
        <v>23573</v>
      </c>
      <c r="CZ120" s="9">
        <v>21752</v>
      </c>
      <c r="DA120" s="9">
        <v>22181</v>
      </c>
      <c r="DB120" s="9">
        <v>21394</v>
      </c>
      <c r="DC120" s="9">
        <v>27470</v>
      </c>
      <c r="DD120" s="9">
        <v>32861</v>
      </c>
      <c r="DE120" s="9">
        <v>36040</v>
      </c>
      <c r="DF120" s="9">
        <v>32658</v>
      </c>
      <c r="DG120" s="9">
        <v>25795</v>
      </c>
      <c r="DH120" s="9">
        <v>21082.054</v>
      </c>
      <c r="DI120" s="9">
        <v>22752.567</v>
      </c>
      <c r="DJ120" s="9">
        <v>26372.705</v>
      </c>
      <c r="DK120" s="9">
        <v>25188.654</v>
      </c>
      <c r="DL120" s="9">
        <v>22769.561</v>
      </c>
      <c r="DM120" s="9">
        <v>23009.839</v>
      </c>
      <c r="DN120" s="9">
        <v>21288.322</v>
      </c>
      <c r="DO120" s="9">
        <v>26400.669</v>
      </c>
      <c r="DP120" s="9">
        <v>31306.966</v>
      </c>
      <c r="DQ120" s="9">
        <v>35419.822</v>
      </c>
      <c r="DR120" s="9">
        <v>34002.021</v>
      </c>
      <c r="DS120" s="9">
        <v>25594.744</v>
      </c>
    </row>
    <row r="121" spans="2:123" ht="15">
      <c r="B121" s="7">
        <v>10406</v>
      </c>
      <c r="C121" s="8" t="s">
        <v>120</v>
      </c>
      <c r="D121" s="9">
        <v>270.055</v>
      </c>
      <c r="E121" s="9">
        <v>331.23</v>
      </c>
      <c r="F121" s="9">
        <v>493.635</v>
      </c>
      <c r="G121" s="9">
        <v>418.43</v>
      </c>
      <c r="H121" s="9">
        <v>359.78</v>
      </c>
      <c r="I121" s="9">
        <v>410.625</v>
      </c>
      <c r="J121" s="9">
        <v>354.765</v>
      </c>
      <c r="K121" s="9">
        <v>299.385</v>
      </c>
      <c r="L121" s="9">
        <v>249.66</v>
      </c>
      <c r="M121" s="9">
        <v>245.01</v>
      </c>
      <c r="N121" s="9">
        <v>232.155</v>
      </c>
      <c r="O121" s="9">
        <v>246.895</v>
      </c>
      <c r="P121" s="9">
        <v>292.965</v>
      </c>
      <c r="Q121" s="9">
        <v>422.51</v>
      </c>
      <c r="R121" s="9">
        <v>515.595</v>
      </c>
      <c r="S121" s="9">
        <v>564.775</v>
      </c>
      <c r="T121" s="9">
        <v>514.805</v>
      </c>
      <c r="U121" s="9">
        <v>498.65</v>
      </c>
      <c r="V121" s="9">
        <v>436.73</v>
      </c>
      <c r="W121" s="9">
        <v>387.615</v>
      </c>
      <c r="X121" s="9">
        <v>258.555</v>
      </c>
      <c r="Y121" s="9">
        <v>233.665</v>
      </c>
      <c r="Z121" s="9">
        <v>236.44</v>
      </c>
      <c r="AA121" s="9">
        <v>237.49</v>
      </c>
      <c r="AB121" s="9">
        <v>305</v>
      </c>
      <c r="AC121" s="9">
        <v>436</v>
      </c>
      <c r="AD121" s="9">
        <v>612</v>
      </c>
      <c r="AE121" s="9">
        <v>590</v>
      </c>
      <c r="AF121" s="9">
        <v>508</v>
      </c>
      <c r="AG121" s="9">
        <v>510</v>
      </c>
      <c r="AH121" s="9">
        <v>377</v>
      </c>
      <c r="AI121" s="9">
        <v>307</v>
      </c>
      <c r="AJ121" s="9">
        <v>257</v>
      </c>
      <c r="AK121" s="9">
        <v>237</v>
      </c>
      <c r="AL121" s="9">
        <v>236</v>
      </c>
      <c r="AM121" s="9">
        <v>218</v>
      </c>
      <c r="AN121" s="9">
        <v>316</v>
      </c>
      <c r="AO121" s="9">
        <v>433</v>
      </c>
      <c r="AP121" s="9">
        <v>567</v>
      </c>
      <c r="AQ121" s="9">
        <v>644</v>
      </c>
      <c r="AR121" s="9">
        <v>493</v>
      </c>
      <c r="AS121" s="9">
        <v>453</v>
      </c>
      <c r="AT121" s="9">
        <v>372</v>
      </c>
      <c r="AU121" s="9">
        <v>306</v>
      </c>
      <c r="AV121" s="9">
        <v>246</v>
      </c>
      <c r="AW121" s="9">
        <v>256</v>
      </c>
      <c r="AX121" s="9">
        <v>265</v>
      </c>
      <c r="AY121" s="9">
        <v>262</v>
      </c>
      <c r="AZ121" s="9">
        <v>365.445</v>
      </c>
      <c r="BA121" s="9">
        <v>474.815</v>
      </c>
      <c r="BB121" s="9">
        <v>691.215</v>
      </c>
      <c r="BC121" s="9">
        <v>615.345</v>
      </c>
      <c r="BD121" s="9">
        <v>572.445</v>
      </c>
      <c r="BE121" s="9">
        <v>485.08</v>
      </c>
      <c r="BF121" s="9">
        <v>409.87</v>
      </c>
      <c r="BG121" s="9">
        <v>312.87</v>
      </c>
      <c r="BH121" s="9">
        <v>266.075</v>
      </c>
      <c r="BI121" s="9">
        <v>276.05</v>
      </c>
      <c r="BJ121" s="9">
        <v>262.085</v>
      </c>
      <c r="BK121" s="9">
        <v>248.315</v>
      </c>
      <c r="BL121" s="9">
        <v>304.735</v>
      </c>
      <c r="BM121" s="9">
        <v>509.06</v>
      </c>
      <c r="BN121" s="9">
        <v>558.3</v>
      </c>
      <c r="BO121" s="9">
        <v>559.875</v>
      </c>
      <c r="BP121" s="9">
        <v>436.15</v>
      </c>
      <c r="BQ121" s="9">
        <v>425.45</v>
      </c>
      <c r="BR121" s="9">
        <v>401.865</v>
      </c>
      <c r="BS121" s="9">
        <v>321.845</v>
      </c>
      <c r="BT121" s="9">
        <v>282.23</v>
      </c>
      <c r="BU121" s="9">
        <v>296.275</v>
      </c>
      <c r="BV121" s="9">
        <v>283.32</v>
      </c>
      <c r="BW121" s="9">
        <v>285.49</v>
      </c>
      <c r="BX121" s="9">
        <v>320.69</v>
      </c>
      <c r="BY121" s="9">
        <v>511.52</v>
      </c>
      <c r="BZ121" s="9">
        <v>592.895</v>
      </c>
      <c r="CA121" s="9">
        <v>587.44</v>
      </c>
      <c r="CB121" s="9">
        <v>495.81</v>
      </c>
      <c r="CC121" s="9">
        <v>524.87</v>
      </c>
      <c r="CD121" s="9">
        <v>389.765</v>
      </c>
      <c r="CE121" s="9">
        <v>344.97</v>
      </c>
      <c r="CF121" s="9">
        <v>322.53</v>
      </c>
      <c r="CG121" s="9">
        <v>318.105</v>
      </c>
      <c r="CH121" s="9">
        <v>338.40999999999997</v>
      </c>
      <c r="CI121" s="9">
        <v>318.37</v>
      </c>
      <c r="CJ121" s="9">
        <v>389.955</v>
      </c>
      <c r="CK121" s="9">
        <v>446.015</v>
      </c>
      <c r="CL121" s="9">
        <v>707.28</v>
      </c>
      <c r="CM121" s="9">
        <v>781.15</v>
      </c>
      <c r="CN121" s="9">
        <v>599.925</v>
      </c>
      <c r="CO121" s="9">
        <v>539.625</v>
      </c>
      <c r="CP121" s="9">
        <v>472.70500000000004</v>
      </c>
      <c r="CQ121" s="9">
        <v>375.71</v>
      </c>
      <c r="CR121" s="9">
        <v>338.405</v>
      </c>
      <c r="CS121" s="9">
        <v>332.765</v>
      </c>
      <c r="CT121" s="9">
        <v>341.285</v>
      </c>
      <c r="CU121" s="9">
        <v>318.38</v>
      </c>
      <c r="CV121" s="9">
        <v>384</v>
      </c>
      <c r="CW121" s="9">
        <v>514</v>
      </c>
      <c r="CX121" s="9">
        <v>699</v>
      </c>
      <c r="CY121" s="9">
        <v>620</v>
      </c>
      <c r="CZ121" s="9">
        <v>579</v>
      </c>
      <c r="DA121" s="9">
        <v>567</v>
      </c>
      <c r="DB121" s="9">
        <v>460</v>
      </c>
      <c r="DC121" s="9">
        <v>358</v>
      </c>
      <c r="DD121" s="9">
        <v>318</v>
      </c>
      <c r="DE121" s="9">
        <v>356</v>
      </c>
      <c r="DF121" s="9">
        <v>362</v>
      </c>
      <c r="DG121" s="9">
        <v>336</v>
      </c>
      <c r="DH121" s="9">
        <v>398.645</v>
      </c>
      <c r="DI121" s="9">
        <v>508.96</v>
      </c>
      <c r="DJ121" s="9">
        <v>643.4</v>
      </c>
      <c r="DK121" s="9">
        <v>667.47</v>
      </c>
      <c r="DL121" s="9">
        <v>662.025</v>
      </c>
      <c r="DM121" s="9">
        <v>597.425</v>
      </c>
      <c r="DN121" s="9">
        <v>455.95</v>
      </c>
      <c r="DO121" s="9">
        <v>384.03</v>
      </c>
      <c r="DP121" s="9">
        <v>333.08</v>
      </c>
      <c r="DQ121" s="9">
        <v>329.875</v>
      </c>
      <c r="DR121" s="9">
        <v>348.54</v>
      </c>
      <c r="DS121" s="9">
        <v>342.96</v>
      </c>
    </row>
    <row r="122" spans="2:123" ht="15">
      <c r="B122" s="7">
        <v>10408</v>
      </c>
      <c r="C122" s="8" t="s">
        <v>121</v>
      </c>
      <c r="D122" s="9">
        <v>1141.131</v>
      </c>
      <c r="E122" s="9">
        <v>1144.511</v>
      </c>
      <c r="F122" s="9">
        <v>1241.703</v>
      </c>
      <c r="G122" s="9">
        <v>1187.194</v>
      </c>
      <c r="H122" s="9">
        <v>1058.553</v>
      </c>
      <c r="I122" s="9">
        <v>1182.06</v>
      </c>
      <c r="J122" s="9">
        <v>1137.704</v>
      </c>
      <c r="K122" s="9">
        <v>1124.549</v>
      </c>
      <c r="L122" s="9">
        <v>1047.286</v>
      </c>
      <c r="M122" s="9">
        <v>945.091</v>
      </c>
      <c r="N122" s="9">
        <v>928.475</v>
      </c>
      <c r="O122" s="9">
        <v>1020.88</v>
      </c>
      <c r="P122" s="9">
        <v>1140.008</v>
      </c>
      <c r="Q122" s="9">
        <v>1057.155</v>
      </c>
      <c r="R122" s="9">
        <v>1274.279</v>
      </c>
      <c r="S122" s="9">
        <v>1286.189</v>
      </c>
      <c r="T122" s="9">
        <v>1092.083</v>
      </c>
      <c r="U122" s="9">
        <v>1144.001</v>
      </c>
      <c r="V122" s="9">
        <v>1189.399</v>
      </c>
      <c r="W122" s="9">
        <v>1157.488</v>
      </c>
      <c r="X122" s="9">
        <v>1048.497</v>
      </c>
      <c r="Y122" s="9">
        <v>581.372</v>
      </c>
      <c r="Z122" s="9">
        <v>1043.594</v>
      </c>
      <c r="AA122" s="9">
        <v>1057.715</v>
      </c>
      <c r="AB122" s="9">
        <v>1166</v>
      </c>
      <c r="AC122" s="9">
        <v>1231</v>
      </c>
      <c r="AD122" s="9">
        <v>1260</v>
      </c>
      <c r="AE122" s="9">
        <v>1320</v>
      </c>
      <c r="AF122" s="9">
        <v>1212</v>
      </c>
      <c r="AG122" s="9">
        <v>1279</v>
      </c>
      <c r="AH122" s="9">
        <v>1153</v>
      </c>
      <c r="AI122" s="9">
        <v>661</v>
      </c>
      <c r="AJ122" s="9">
        <v>163</v>
      </c>
      <c r="AK122" s="9">
        <v>178</v>
      </c>
      <c r="AL122" s="9">
        <v>383</v>
      </c>
      <c r="AM122" s="9">
        <v>1063</v>
      </c>
      <c r="AN122" s="9">
        <v>1313</v>
      </c>
      <c r="AO122" s="9">
        <v>1175</v>
      </c>
      <c r="AP122" s="9">
        <v>1356</v>
      </c>
      <c r="AQ122" s="9">
        <v>1294</v>
      </c>
      <c r="AR122" s="9">
        <v>1141</v>
      </c>
      <c r="AS122" s="9">
        <v>1214</v>
      </c>
      <c r="AT122" s="9">
        <v>1128</v>
      </c>
      <c r="AU122" s="9">
        <v>1072</v>
      </c>
      <c r="AV122" s="9">
        <v>1009</v>
      </c>
      <c r="AW122" s="9">
        <v>638</v>
      </c>
      <c r="AX122" s="9">
        <v>1066</v>
      </c>
      <c r="AY122" s="9">
        <v>1061</v>
      </c>
      <c r="AZ122" s="9">
        <v>1180.604</v>
      </c>
      <c r="BA122" s="9">
        <v>1259</v>
      </c>
      <c r="BB122" s="9">
        <v>1345.384</v>
      </c>
      <c r="BC122" s="9">
        <v>1287.67</v>
      </c>
      <c r="BD122" s="9">
        <v>1178.688</v>
      </c>
      <c r="BE122" s="9">
        <v>1235.325</v>
      </c>
      <c r="BF122" s="9">
        <v>1128.504</v>
      </c>
      <c r="BG122" s="9">
        <v>1076.579</v>
      </c>
      <c r="BH122" s="9">
        <v>1019.713</v>
      </c>
      <c r="BI122" s="9">
        <v>230.957</v>
      </c>
      <c r="BJ122" s="9">
        <v>962.774</v>
      </c>
      <c r="BK122" s="9">
        <v>1072.906</v>
      </c>
      <c r="BL122" s="9">
        <v>1139.674</v>
      </c>
      <c r="BM122" s="9">
        <v>1227.182</v>
      </c>
      <c r="BN122" s="9">
        <v>1294.255</v>
      </c>
      <c r="BO122" s="9">
        <v>1278.623</v>
      </c>
      <c r="BP122" s="9">
        <v>1130.455</v>
      </c>
      <c r="BQ122" s="9">
        <v>1218.589</v>
      </c>
      <c r="BR122" s="9">
        <v>1113.534</v>
      </c>
      <c r="BS122" s="9">
        <v>1088.635</v>
      </c>
      <c r="BT122" s="9">
        <v>1038.001</v>
      </c>
      <c r="BU122" s="9">
        <v>1085.882</v>
      </c>
      <c r="BV122" s="9">
        <v>292.476</v>
      </c>
      <c r="BW122" s="9">
        <v>166.059</v>
      </c>
      <c r="BX122" s="9">
        <v>972.3309999999999</v>
      </c>
      <c r="BY122" s="9">
        <v>1226.423</v>
      </c>
      <c r="BZ122" s="9">
        <v>1320.725</v>
      </c>
      <c r="CA122" s="9">
        <v>1345.963</v>
      </c>
      <c r="CB122" s="9">
        <v>1216.416</v>
      </c>
      <c r="CC122" s="9">
        <v>1185.1</v>
      </c>
      <c r="CD122" s="9">
        <v>1139.497</v>
      </c>
      <c r="CE122" s="9">
        <v>1135.277</v>
      </c>
      <c r="CF122" s="9">
        <v>1068.434</v>
      </c>
      <c r="CG122" s="9">
        <v>1111.71</v>
      </c>
      <c r="CH122" s="9">
        <v>866.251</v>
      </c>
      <c r="CI122" s="9">
        <v>1102.564</v>
      </c>
      <c r="CJ122" s="9">
        <v>1233.491</v>
      </c>
      <c r="CK122" s="9">
        <v>1250.908</v>
      </c>
      <c r="CL122" s="9">
        <v>1394.987</v>
      </c>
      <c r="CM122" s="9">
        <v>1408.058</v>
      </c>
      <c r="CN122" s="9">
        <v>1218.813</v>
      </c>
      <c r="CO122" s="9">
        <v>1367.932</v>
      </c>
      <c r="CP122" s="9">
        <v>1256.2069999999999</v>
      </c>
      <c r="CQ122" s="9">
        <v>1171.9340000000002</v>
      </c>
      <c r="CR122" s="9">
        <v>1082.245</v>
      </c>
      <c r="CS122" s="9">
        <v>766.939</v>
      </c>
      <c r="CT122" s="9">
        <v>254.341</v>
      </c>
      <c r="CU122" s="9">
        <v>1153.4189999999999</v>
      </c>
      <c r="CV122" s="9">
        <v>1303</v>
      </c>
      <c r="CW122" s="9">
        <v>1203</v>
      </c>
      <c r="CX122" s="9">
        <v>1439</v>
      </c>
      <c r="CY122" s="9">
        <v>1350</v>
      </c>
      <c r="CZ122" s="9">
        <v>1300</v>
      </c>
      <c r="DA122" s="9">
        <v>1357</v>
      </c>
      <c r="DB122" s="9">
        <v>1270</v>
      </c>
      <c r="DC122" s="9">
        <v>749</v>
      </c>
      <c r="DD122" s="9">
        <v>1093</v>
      </c>
      <c r="DE122" s="9">
        <v>1125</v>
      </c>
      <c r="DF122" s="9">
        <v>1177</v>
      </c>
      <c r="DG122" s="9">
        <v>914</v>
      </c>
      <c r="DH122" s="9">
        <v>1357.39</v>
      </c>
      <c r="DI122" s="9">
        <v>1324.988</v>
      </c>
      <c r="DJ122" s="9">
        <v>1413.855</v>
      </c>
      <c r="DK122" s="9">
        <v>1406.719</v>
      </c>
      <c r="DL122" s="9">
        <v>1312.665</v>
      </c>
      <c r="DM122" s="9">
        <v>1351.182</v>
      </c>
      <c r="DN122" s="9">
        <v>1209.846</v>
      </c>
      <c r="DO122" s="9">
        <v>1130.646</v>
      </c>
      <c r="DP122" s="9">
        <v>1101.191</v>
      </c>
      <c r="DQ122" s="9">
        <v>1094.132</v>
      </c>
      <c r="DR122" s="9">
        <v>1144.533</v>
      </c>
      <c r="DS122" s="9">
        <v>592.009</v>
      </c>
    </row>
    <row r="123" spans="2:123" ht="15">
      <c r="B123" s="7">
        <v>10409</v>
      </c>
      <c r="C123" s="8" t="s">
        <v>122</v>
      </c>
      <c r="D123" s="9">
        <v>14777.3</v>
      </c>
      <c r="E123" s="9">
        <v>15961.6</v>
      </c>
      <c r="F123" s="9">
        <v>17686.8</v>
      </c>
      <c r="G123" s="9">
        <v>15761.4</v>
      </c>
      <c r="H123" s="9">
        <v>14117.8</v>
      </c>
      <c r="I123" s="9">
        <v>15401.7</v>
      </c>
      <c r="J123" s="9">
        <v>13937.9</v>
      </c>
      <c r="K123" s="9">
        <v>13703.3</v>
      </c>
      <c r="L123" s="9">
        <v>12296.8</v>
      </c>
      <c r="M123" s="9">
        <v>11528.8</v>
      </c>
      <c r="N123" s="9">
        <v>12697.6</v>
      </c>
      <c r="O123" s="9">
        <v>12507.7</v>
      </c>
      <c r="P123" s="9">
        <v>13623.8</v>
      </c>
      <c r="Q123" s="9">
        <v>16684.1</v>
      </c>
      <c r="R123" s="9">
        <v>17814.9</v>
      </c>
      <c r="S123" s="9">
        <v>17265.1</v>
      </c>
      <c r="T123" s="9">
        <v>15684.3</v>
      </c>
      <c r="U123" s="9">
        <v>17069.4</v>
      </c>
      <c r="V123" s="9">
        <v>15964.4</v>
      </c>
      <c r="W123" s="9">
        <v>14106.8</v>
      </c>
      <c r="X123" s="9">
        <v>13149.4</v>
      </c>
      <c r="Y123" s="9">
        <v>13509.2</v>
      </c>
      <c r="Z123" s="9">
        <v>12662.3</v>
      </c>
      <c r="AA123" s="9">
        <v>13437.1</v>
      </c>
      <c r="AB123" s="9">
        <v>15280</v>
      </c>
      <c r="AC123" s="9">
        <v>16309</v>
      </c>
      <c r="AD123" s="9">
        <v>16421</v>
      </c>
      <c r="AE123" s="9">
        <v>16312</v>
      </c>
      <c r="AF123" s="9">
        <v>15551</v>
      </c>
      <c r="AG123" s="9">
        <v>17063</v>
      </c>
      <c r="AH123" s="9">
        <v>13565</v>
      </c>
      <c r="AI123" s="9">
        <v>13299</v>
      </c>
      <c r="AJ123" s="9">
        <v>13059</v>
      </c>
      <c r="AK123" s="9">
        <v>13386</v>
      </c>
      <c r="AL123" s="9">
        <v>12739</v>
      </c>
      <c r="AM123" s="9">
        <v>12261</v>
      </c>
      <c r="AN123" s="9">
        <v>13663</v>
      </c>
      <c r="AO123" s="9">
        <v>15527</v>
      </c>
      <c r="AP123" s="9">
        <v>18344</v>
      </c>
      <c r="AQ123" s="9">
        <v>17062</v>
      </c>
      <c r="AR123" s="9">
        <v>14643</v>
      </c>
      <c r="AS123" s="9">
        <v>15211</v>
      </c>
      <c r="AT123" s="9">
        <v>13476</v>
      </c>
      <c r="AU123" s="9">
        <v>13383</v>
      </c>
      <c r="AV123" s="9">
        <v>12065</v>
      </c>
      <c r="AW123" s="9">
        <v>12608</v>
      </c>
      <c r="AX123" s="9">
        <v>12855</v>
      </c>
      <c r="AY123" s="9">
        <v>12588</v>
      </c>
      <c r="AZ123" s="9">
        <v>14031.4</v>
      </c>
      <c r="BA123" s="9">
        <v>15516.1</v>
      </c>
      <c r="BB123" s="9">
        <v>16854.4</v>
      </c>
      <c r="BC123" s="9">
        <v>16282.2</v>
      </c>
      <c r="BD123" s="9">
        <v>14218.8</v>
      </c>
      <c r="BE123" s="9">
        <v>13427.4</v>
      </c>
      <c r="BF123" s="9">
        <v>12854.3</v>
      </c>
      <c r="BG123" s="9">
        <v>11999.6</v>
      </c>
      <c r="BH123" s="9">
        <v>10822.8</v>
      </c>
      <c r="BI123" s="9">
        <v>11426.5</v>
      </c>
      <c r="BJ123" s="9">
        <v>12743.4</v>
      </c>
      <c r="BK123" s="9">
        <v>12215.7</v>
      </c>
      <c r="BL123" s="9">
        <v>12762.7</v>
      </c>
      <c r="BM123" s="9">
        <v>14297.2</v>
      </c>
      <c r="BN123" s="9">
        <v>16188.6</v>
      </c>
      <c r="BO123" s="9">
        <v>15673.5</v>
      </c>
      <c r="BP123" s="9">
        <v>12375.5</v>
      </c>
      <c r="BQ123" s="9">
        <v>13707</v>
      </c>
      <c r="BR123" s="9">
        <v>12879.4</v>
      </c>
      <c r="BS123" s="9">
        <v>12020.8</v>
      </c>
      <c r="BT123" s="9">
        <v>11726.2</v>
      </c>
      <c r="BU123" s="9">
        <v>11611.3</v>
      </c>
      <c r="BV123" s="9">
        <v>12795.5</v>
      </c>
      <c r="BW123" s="9">
        <v>12171.7</v>
      </c>
      <c r="BX123" s="9">
        <v>13968.3</v>
      </c>
      <c r="BY123" s="9">
        <v>15289.699999999999</v>
      </c>
      <c r="BZ123" s="9">
        <v>16183.099999999999</v>
      </c>
      <c r="CA123" s="9">
        <v>16601.7</v>
      </c>
      <c r="CB123" s="9">
        <v>14842</v>
      </c>
      <c r="CC123" s="9">
        <v>14124.3</v>
      </c>
      <c r="CD123" s="9">
        <v>12433.7</v>
      </c>
      <c r="CE123" s="9">
        <v>12803.5</v>
      </c>
      <c r="CF123" s="9">
        <v>11587.8</v>
      </c>
      <c r="CG123" s="9">
        <v>12408.5</v>
      </c>
      <c r="CH123" s="9">
        <v>13173.09</v>
      </c>
      <c r="CI123" s="9">
        <v>12454.5</v>
      </c>
      <c r="CJ123" s="9">
        <v>12733.2</v>
      </c>
      <c r="CK123" s="9">
        <v>13110.3</v>
      </c>
      <c r="CL123" s="9">
        <v>16475</v>
      </c>
      <c r="CM123" s="9">
        <v>17226.4</v>
      </c>
      <c r="CN123" s="9">
        <v>14129.5</v>
      </c>
      <c r="CO123" s="9">
        <v>13972.8</v>
      </c>
      <c r="CP123" s="9">
        <v>13670.5</v>
      </c>
      <c r="CQ123" s="9">
        <v>13250.3</v>
      </c>
      <c r="CR123" s="9">
        <v>12364.5</v>
      </c>
      <c r="CS123" s="9">
        <v>12268.5</v>
      </c>
      <c r="CT123" s="9">
        <v>12304.8</v>
      </c>
      <c r="CU123" s="9">
        <v>11996.5</v>
      </c>
      <c r="CV123" s="9">
        <v>14071</v>
      </c>
      <c r="CW123" s="9">
        <v>15270</v>
      </c>
      <c r="CX123" s="9">
        <v>16657</v>
      </c>
      <c r="CY123" s="9">
        <v>16142</v>
      </c>
      <c r="CZ123" s="9">
        <v>13813</v>
      </c>
      <c r="DA123" s="9">
        <v>14959</v>
      </c>
      <c r="DB123" s="9">
        <v>13440</v>
      </c>
      <c r="DC123" s="9">
        <v>13194</v>
      </c>
      <c r="DD123" s="9">
        <v>12309</v>
      </c>
      <c r="DE123" s="9">
        <v>12327</v>
      </c>
      <c r="DF123" s="9">
        <v>12058</v>
      </c>
      <c r="DG123" s="9">
        <v>11467</v>
      </c>
      <c r="DH123" s="9">
        <v>13492.7</v>
      </c>
      <c r="DI123" s="9">
        <v>13228.6</v>
      </c>
      <c r="DJ123" s="9">
        <v>14736.9</v>
      </c>
      <c r="DK123" s="9">
        <v>15148</v>
      </c>
      <c r="DL123" s="9">
        <v>14886.2</v>
      </c>
      <c r="DM123" s="9">
        <v>15258.4</v>
      </c>
      <c r="DN123" s="9">
        <v>13211.4</v>
      </c>
      <c r="DO123" s="9">
        <v>12955</v>
      </c>
      <c r="DP123" s="9">
        <v>12513.6</v>
      </c>
      <c r="DQ123" s="9">
        <v>12752.6</v>
      </c>
      <c r="DR123" s="9">
        <v>12425.1</v>
      </c>
      <c r="DS123" s="9">
        <v>11691.1</v>
      </c>
    </row>
    <row r="124" spans="2:123" ht="15">
      <c r="B124" s="7">
        <v>10426</v>
      </c>
      <c r="C124" s="8" t="s">
        <v>123</v>
      </c>
      <c r="D124" s="9">
        <v>13829.244</v>
      </c>
      <c r="E124" s="9">
        <v>17299.193</v>
      </c>
      <c r="F124" s="9">
        <v>22144.649</v>
      </c>
      <c r="G124" s="9">
        <v>20005.193</v>
      </c>
      <c r="H124" s="9">
        <v>16851.164</v>
      </c>
      <c r="I124" s="9">
        <v>16952.92</v>
      </c>
      <c r="J124" s="9">
        <v>14850.979</v>
      </c>
      <c r="K124" s="9">
        <v>13655.487</v>
      </c>
      <c r="L124" s="9">
        <v>12948.598</v>
      </c>
      <c r="M124" s="9">
        <v>15062.509</v>
      </c>
      <c r="N124" s="9">
        <v>15165.525</v>
      </c>
      <c r="O124" s="9">
        <v>14018.293</v>
      </c>
      <c r="P124" s="9">
        <v>15099.639</v>
      </c>
      <c r="Q124" s="9">
        <v>19388.221</v>
      </c>
      <c r="R124" s="9">
        <v>21343.837</v>
      </c>
      <c r="S124" s="9">
        <v>22183.388</v>
      </c>
      <c r="T124" s="9">
        <v>19180.989</v>
      </c>
      <c r="U124" s="9">
        <v>17900.457</v>
      </c>
      <c r="V124" s="9">
        <v>14916.103</v>
      </c>
      <c r="W124" s="9">
        <v>13199.096</v>
      </c>
      <c r="X124" s="9">
        <v>12721.819</v>
      </c>
      <c r="Y124" s="9">
        <v>13427.747</v>
      </c>
      <c r="Z124" s="9">
        <v>14184.953</v>
      </c>
      <c r="AA124" s="9">
        <v>12719.461</v>
      </c>
      <c r="AB124" s="9">
        <v>13623</v>
      </c>
      <c r="AC124" s="9">
        <v>18079</v>
      </c>
      <c r="AD124" s="9">
        <v>22640</v>
      </c>
      <c r="AE124" s="9">
        <v>19882</v>
      </c>
      <c r="AF124" s="9">
        <v>18285</v>
      </c>
      <c r="AG124" s="9">
        <v>16014</v>
      </c>
      <c r="AH124" s="9">
        <v>13730</v>
      </c>
      <c r="AI124" s="9">
        <v>13302</v>
      </c>
      <c r="AJ124" s="9">
        <v>11872</v>
      </c>
      <c r="AK124" s="9">
        <v>14127</v>
      </c>
      <c r="AL124" s="9">
        <v>13779</v>
      </c>
      <c r="AM124" s="9">
        <v>11922</v>
      </c>
      <c r="AN124" s="9">
        <v>13530</v>
      </c>
      <c r="AO124" s="9">
        <v>16397</v>
      </c>
      <c r="AP124" s="9">
        <v>19492</v>
      </c>
      <c r="AQ124" s="9">
        <v>22181</v>
      </c>
      <c r="AR124" s="9">
        <v>17320</v>
      </c>
      <c r="AS124" s="9">
        <v>16591</v>
      </c>
      <c r="AT124" s="9">
        <v>13618</v>
      </c>
      <c r="AU124" s="9">
        <v>12728</v>
      </c>
      <c r="AV124" s="9">
        <v>12644</v>
      </c>
      <c r="AW124" s="9">
        <v>14145</v>
      </c>
      <c r="AX124" s="9">
        <v>14026</v>
      </c>
      <c r="AY124" s="9">
        <v>12473</v>
      </c>
      <c r="AZ124" s="9">
        <v>13489.896</v>
      </c>
      <c r="BA124" s="9">
        <v>16645.953</v>
      </c>
      <c r="BB124" s="9">
        <v>21790.71</v>
      </c>
      <c r="BC124" s="9">
        <v>19529.996</v>
      </c>
      <c r="BD124" s="9">
        <v>17709.868</v>
      </c>
      <c r="BE124" s="9">
        <v>14661.197</v>
      </c>
      <c r="BF124" s="9">
        <v>11233.043</v>
      </c>
      <c r="BG124" s="9">
        <v>10569.003</v>
      </c>
      <c r="BH124" s="9">
        <v>10569.954</v>
      </c>
      <c r="BI124" s="9">
        <v>12099.887</v>
      </c>
      <c r="BJ124" s="9">
        <v>11749.9</v>
      </c>
      <c r="BK124" s="9">
        <v>10762.521</v>
      </c>
      <c r="BL124" s="9">
        <v>10967.987</v>
      </c>
      <c r="BM124" s="9">
        <v>15713.708</v>
      </c>
      <c r="BN124" s="9">
        <v>17525.192</v>
      </c>
      <c r="BO124" s="9">
        <v>18128.25</v>
      </c>
      <c r="BP124" s="9">
        <v>12966.542</v>
      </c>
      <c r="BQ124" s="9">
        <v>12111.679</v>
      </c>
      <c r="BR124" s="9">
        <v>10906.472</v>
      </c>
      <c r="BS124" s="9">
        <v>10462.901</v>
      </c>
      <c r="BT124" s="9">
        <v>10945.868</v>
      </c>
      <c r="BU124" s="9">
        <v>11781.763</v>
      </c>
      <c r="BV124" s="9">
        <v>10845.37</v>
      </c>
      <c r="BW124" s="9">
        <v>10217.094</v>
      </c>
      <c r="BX124" s="9">
        <v>10471.3372894</v>
      </c>
      <c r="BY124" s="9">
        <v>14571.774413000001</v>
      </c>
      <c r="BZ124" s="9">
        <v>17387.759313762002</v>
      </c>
      <c r="CA124" s="9">
        <v>17893.991048099997</v>
      </c>
      <c r="CB124" s="9">
        <v>14291.7267547</v>
      </c>
      <c r="CC124" s="9">
        <v>13247.040489</v>
      </c>
      <c r="CD124" s="9">
        <v>10094.114822000001</v>
      </c>
      <c r="CE124" s="9">
        <v>10225.4760525</v>
      </c>
      <c r="CF124" s="9">
        <v>9932.2327185</v>
      </c>
      <c r="CG124" s="9">
        <v>10846.5867845</v>
      </c>
      <c r="CH124" s="9">
        <v>11242.991020500001</v>
      </c>
      <c r="CI124" s="9">
        <v>9614.430199100001</v>
      </c>
      <c r="CJ124" s="9">
        <v>10037.646488</v>
      </c>
      <c r="CK124" s="9">
        <v>11993.016326500001</v>
      </c>
      <c r="CL124" s="9">
        <v>19218.7496725</v>
      </c>
      <c r="CM124" s="9">
        <v>21162.3034845</v>
      </c>
      <c r="CN124" s="9">
        <v>16968.035644</v>
      </c>
      <c r="CO124" s="9">
        <v>12483.068702</v>
      </c>
      <c r="CP124" s="9">
        <v>9897.385957</v>
      </c>
      <c r="CQ124" s="9">
        <v>9245.9690005</v>
      </c>
      <c r="CR124" s="9">
        <v>9100.8507135</v>
      </c>
      <c r="CS124" s="9">
        <v>9980.7334285</v>
      </c>
      <c r="CT124" s="9">
        <v>9519.680318800001</v>
      </c>
      <c r="CU124" s="9">
        <v>8603.9573517</v>
      </c>
      <c r="CV124" s="9">
        <v>9527</v>
      </c>
      <c r="CW124" s="9">
        <v>12148</v>
      </c>
      <c r="CX124" s="9">
        <v>15412</v>
      </c>
      <c r="CY124" s="9">
        <v>14549</v>
      </c>
      <c r="CZ124" s="9">
        <v>12702</v>
      </c>
      <c r="DA124" s="9">
        <v>11945</v>
      </c>
      <c r="DB124" s="9">
        <v>10264</v>
      </c>
      <c r="DC124" s="9">
        <v>9004</v>
      </c>
      <c r="DD124" s="9">
        <v>9104</v>
      </c>
      <c r="DE124" s="9">
        <v>10017</v>
      </c>
      <c r="DF124" s="9">
        <v>9883</v>
      </c>
      <c r="DG124" s="9">
        <v>8299</v>
      </c>
      <c r="DH124" s="9">
        <v>9505.223</v>
      </c>
      <c r="DI124" s="9">
        <v>13257.894</v>
      </c>
      <c r="DJ124" s="9">
        <v>15365.073</v>
      </c>
      <c r="DK124" s="9">
        <v>15468.345</v>
      </c>
      <c r="DL124" s="9">
        <v>15942.938</v>
      </c>
      <c r="DM124" s="9">
        <v>14605.498</v>
      </c>
      <c r="DN124" s="9">
        <v>9194.307</v>
      </c>
      <c r="DO124" s="9">
        <v>8967.938</v>
      </c>
      <c r="DP124" s="9">
        <v>9061.129</v>
      </c>
      <c r="DQ124" s="9">
        <v>9688.665</v>
      </c>
      <c r="DR124" s="9">
        <v>10661.97</v>
      </c>
      <c r="DS124" s="9">
        <v>9203.282</v>
      </c>
    </row>
    <row r="125" spans="2:123" ht="15">
      <c r="B125" s="7">
        <v>10434</v>
      </c>
      <c r="C125" s="8" t="s">
        <v>124</v>
      </c>
      <c r="D125" s="9">
        <v>18321.831</v>
      </c>
      <c r="E125" s="9">
        <v>20059.858</v>
      </c>
      <c r="F125" s="9">
        <v>26092.887</v>
      </c>
      <c r="G125" s="9">
        <v>22552.217</v>
      </c>
      <c r="H125" s="9">
        <v>19065.439</v>
      </c>
      <c r="I125" s="9">
        <v>19443.365</v>
      </c>
      <c r="J125" s="9">
        <v>17351.003</v>
      </c>
      <c r="K125" s="9">
        <v>16536.319</v>
      </c>
      <c r="L125" s="9">
        <v>15797.143</v>
      </c>
      <c r="M125" s="9">
        <v>18779.529</v>
      </c>
      <c r="N125" s="9">
        <v>18703.926</v>
      </c>
      <c r="O125" s="9">
        <v>15695.747</v>
      </c>
      <c r="P125" s="9">
        <v>17218.516</v>
      </c>
      <c r="Q125" s="9">
        <v>21012.162</v>
      </c>
      <c r="R125" s="9">
        <v>24292.631</v>
      </c>
      <c r="S125" s="9">
        <v>24097.903</v>
      </c>
      <c r="T125" s="9">
        <v>21545.296</v>
      </c>
      <c r="U125" s="9">
        <v>20652.133</v>
      </c>
      <c r="V125" s="9">
        <v>18273.429</v>
      </c>
      <c r="W125" s="9">
        <v>16224.307</v>
      </c>
      <c r="X125" s="9">
        <v>15394.336</v>
      </c>
      <c r="Y125" s="9">
        <v>17598.328</v>
      </c>
      <c r="Z125" s="9">
        <v>19187.586</v>
      </c>
      <c r="AA125" s="9">
        <v>16542.87</v>
      </c>
      <c r="AB125" s="9">
        <v>17171</v>
      </c>
      <c r="AC125" s="9">
        <v>20838</v>
      </c>
      <c r="AD125" s="9">
        <v>24427</v>
      </c>
      <c r="AE125" s="9">
        <v>23506</v>
      </c>
      <c r="AF125" s="9">
        <v>20962</v>
      </c>
      <c r="AG125" s="9">
        <v>20702</v>
      </c>
      <c r="AH125" s="9">
        <v>16918</v>
      </c>
      <c r="AI125" s="9">
        <v>16289</v>
      </c>
      <c r="AJ125" s="9">
        <v>15805</v>
      </c>
      <c r="AK125" s="9">
        <v>20007</v>
      </c>
      <c r="AL125" s="9">
        <v>19643</v>
      </c>
      <c r="AM125" s="9">
        <v>16110</v>
      </c>
      <c r="AN125" s="9">
        <v>17296</v>
      </c>
      <c r="AO125" s="9">
        <v>19587</v>
      </c>
      <c r="AP125" s="9">
        <v>23186</v>
      </c>
      <c r="AQ125" s="9">
        <v>24774</v>
      </c>
      <c r="AR125" s="9">
        <v>20068</v>
      </c>
      <c r="AS125" s="9">
        <v>19774</v>
      </c>
      <c r="AT125" s="9">
        <v>16980</v>
      </c>
      <c r="AU125" s="9">
        <v>16474</v>
      </c>
      <c r="AV125" s="9">
        <v>16248</v>
      </c>
      <c r="AW125" s="9">
        <v>20569</v>
      </c>
      <c r="AX125" s="9">
        <v>19649</v>
      </c>
      <c r="AY125" s="9">
        <v>16688</v>
      </c>
      <c r="AZ125" s="9">
        <v>17793.176</v>
      </c>
      <c r="BA125" s="9">
        <v>20636.536</v>
      </c>
      <c r="BB125" s="9">
        <v>25246.176</v>
      </c>
      <c r="BC125" s="9">
        <v>23333.247</v>
      </c>
      <c r="BD125" s="9">
        <v>22219.953</v>
      </c>
      <c r="BE125" s="9">
        <v>20566.684</v>
      </c>
      <c r="BF125" s="9">
        <v>16637.324</v>
      </c>
      <c r="BG125" s="9">
        <v>15925.733</v>
      </c>
      <c r="BH125" s="9">
        <v>15805.171</v>
      </c>
      <c r="BI125" s="9">
        <v>20690.109</v>
      </c>
      <c r="BJ125" s="9">
        <v>19627.063</v>
      </c>
      <c r="BK125" s="9">
        <v>15889.724</v>
      </c>
      <c r="BL125" s="9">
        <v>16344.318</v>
      </c>
      <c r="BM125" s="9">
        <v>21037.791</v>
      </c>
      <c r="BN125" s="9">
        <v>23444.857</v>
      </c>
      <c r="BO125" s="9">
        <v>23383.667</v>
      </c>
      <c r="BP125" s="9">
        <v>18831.111</v>
      </c>
      <c r="BQ125" s="9">
        <v>18660.573</v>
      </c>
      <c r="BR125" s="9">
        <v>16721.014</v>
      </c>
      <c r="BS125" s="9">
        <v>16274.829</v>
      </c>
      <c r="BT125" s="9">
        <v>19393.503</v>
      </c>
      <c r="BU125" s="9">
        <v>21152.688</v>
      </c>
      <c r="BV125" s="9">
        <v>19866.984</v>
      </c>
      <c r="BW125" s="9">
        <v>15740.515</v>
      </c>
      <c r="BX125" s="9">
        <v>16233.844982906001</v>
      </c>
      <c r="BY125" s="9">
        <v>20368.865267601</v>
      </c>
      <c r="BZ125" s="9">
        <v>23699.565206353</v>
      </c>
      <c r="CA125" s="9">
        <v>23656.005157003</v>
      </c>
      <c r="CB125" s="9">
        <v>19696.833752961</v>
      </c>
      <c r="CC125" s="9">
        <v>19005.263597347</v>
      </c>
      <c r="CD125" s="9">
        <v>15357.620705691</v>
      </c>
      <c r="CE125" s="9">
        <v>15727.381412177001</v>
      </c>
      <c r="CF125" s="9">
        <v>17012.312011969</v>
      </c>
      <c r="CG125" s="9">
        <v>18358.849316574997</v>
      </c>
      <c r="CH125" s="9">
        <v>19067.251048184</v>
      </c>
      <c r="CI125" s="9">
        <v>15209.967529967002</v>
      </c>
      <c r="CJ125" s="9">
        <v>16812.116803938003</v>
      </c>
      <c r="CK125" s="9">
        <v>18247.875669679</v>
      </c>
      <c r="CL125" s="9">
        <v>25058.450789140003</v>
      </c>
      <c r="CM125" s="9">
        <v>26642.947023067998</v>
      </c>
      <c r="CN125" s="9">
        <v>21353.159524326</v>
      </c>
      <c r="CO125" s="9">
        <v>20148.074173948</v>
      </c>
      <c r="CP125" s="9">
        <v>17177.795485249</v>
      </c>
      <c r="CQ125" s="9">
        <v>16566.043530042</v>
      </c>
      <c r="CR125" s="9">
        <v>16512.488834388998</v>
      </c>
      <c r="CS125" s="9">
        <v>21237.476704252</v>
      </c>
      <c r="CT125" s="9">
        <v>20698.784045317003</v>
      </c>
      <c r="CU125" s="9">
        <v>16768.62299987</v>
      </c>
      <c r="CV125" s="9">
        <v>17130</v>
      </c>
      <c r="CW125" s="9">
        <v>19968</v>
      </c>
      <c r="CX125" s="9">
        <v>24830</v>
      </c>
      <c r="CY125" s="9">
        <v>22753</v>
      </c>
      <c r="CZ125" s="9">
        <v>20934</v>
      </c>
      <c r="DA125" s="9">
        <v>20260</v>
      </c>
      <c r="DB125" s="9">
        <v>17175</v>
      </c>
      <c r="DC125" s="9">
        <v>16328</v>
      </c>
      <c r="DD125" s="9">
        <v>16028</v>
      </c>
      <c r="DE125" s="9">
        <v>20410</v>
      </c>
      <c r="DF125" s="9">
        <v>19576</v>
      </c>
      <c r="DG125" s="9">
        <v>15385</v>
      </c>
      <c r="DH125" s="9">
        <v>16826.428</v>
      </c>
      <c r="DI125" s="9">
        <v>19864.053</v>
      </c>
      <c r="DJ125" s="9">
        <v>23238.739</v>
      </c>
      <c r="DK125" s="9">
        <v>22946.859</v>
      </c>
      <c r="DL125" s="9">
        <v>23338.207</v>
      </c>
      <c r="DM125" s="9">
        <v>21367.144</v>
      </c>
      <c r="DN125" s="9">
        <v>16376.444</v>
      </c>
      <c r="DO125" s="9">
        <v>16096.225</v>
      </c>
      <c r="DP125" s="9">
        <v>16987.832</v>
      </c>
      <c r="DQ125" s="9">
        <v>18974.504</v>
      </c>
      <c r="DR125" s="9">
        <v>19673.097</v>
      </c>
      <c r="DS125" s="9">
        <v>16045.193</v>
      </c>
    </row>
    <row r="126" spans="2:123" ht="15">
      <c r="B126" s="7">
        <v>10436</v>
      </c>
      <c r="C126" s="8" t="s">
        <v>125</v>
      </c>
      <c r="D126" s="9">
        <v>10055.368</v>
      </c>
      <c r="E126" s="9">
        <v>10806.092</v>
      </c>
      <c r="F126" s="9">
        <v>15030.096</v>
      </c>
      <c r="G126" s="9">
        <v>13129.456</v>
      </c>
      <c r="H126" s="9">
        <v>11169.903</v>
      </c>
      <c r="I126" s="9">
        <v>10466.411</v>
      </c>
      <c r="J126" s="9">
        <v>9540.522</v>
      </c>
      <c r="K126" s="9">
        <v>12651.29</v>
      </c>
      <c r="L126" s="9">
        <v>14463.12</v>
      </c>
      <c r="M126" s="9">
        <v>19780.069</v>
      </c>
      <c r="N126" s="9">
        <v>17854.56</v>
      </c>
      <c r="O126" s="9">
        <v>10663.385</v>
      </c>
      <c r="P126" s="9">
        <v>10209.025</v>
      </c>
      <c r="Q126" s="9">
        <v>11860.727</v>
      </c>
      <c r="R126" s="9">
        <v>14012.698</v>
      </c>
      <c r="S126" s="9">
        <v>13918.069</v>
      </c>
      <c r="T126" s="9">
        <v>12948.564</v>
      </c>
      <c r="U126" s="9">
        <v>11563.809</v>
      </c>
      <c r="V126" s="9">
        <v>10032.663</v>
      </c>
      <c r="W126" s="9">
        <v>11414.431</v>
      </c>
      <c r="X126" s="9">
        <v>15263.02</v>
      </c>
      <c r="Y126" s="9">
        <v>22626.81</v>
      </c>
      <c r="Z126" s="9">
        <v>19799.162</v>
      </c>
      <c r="AA126" s="9">
        <v>14484.116</v>
      </c>
      <c r="AB126" s="9">
        <v>9740</v>
      </c>
      <c r="AC126" s="9">
        <v>11552</v>
      </c>
      <c r="AD126" s="9">
        <v>13418</v>
      </c>
      <c r="AE126" s="9">
        <v>12869</v>
      </c>
      <c r="AF126" s="9">
        <v>11764</v>
      </c>
      <c r="AG126" s="9">
        <v>10635</v>
      </c>
      <c r="AH126" s="9">
        <v>9138</v>
      </c>
      <c r="AI126" s="9">
        <v>16784</v>
      </c>
      <c r="AJ126" s="9">
        <v>21310</v>
      </c>
      <c r="AK126" s="9">
        <v>23818</v>
      </c>
      <c r="AL126" s="9">
        <v>19585</v>
      </c>
      <c r="AM126" s="9">
        <v>14638</v>
      </c>
      <c r="AN126" s="9">
        <v>10401</v>
      </c>
      <c r="AO126" s="9">
        <v>10948</v>
      </c>
      <c r="AP126" s="9">
        <v>13453</v>
      </c>
      <c r="AQ126" s="9">
        <v>14208</v>
      </c>
      <c r="AR126" s="9">
        <v>11424</v>
      </c>
      <c r="AS126" s="9">
        <v>11071</v>
      </c>
      <c r="AT126" s="9">
        <v>10335</v>
      </c>
      <c r="AU126" s="9">
        <v>17347</v>
      </c>
      <c r="AV126" s="9">
        <v>19973</v>
      </c>
      <c r="AW126" s="9">
        <v>23434</v>
      </c>
      <c r="AX126" s="9">
        <v>18574</v>
      </c>
      <c r="AY126" s="9">
        <v>12204</v>
      </c>
      <c r="AZ126" s="9">
        <v>9900.876</v>
      </c>
      <c r="BA126" s="9">
        <v>11312.073</v>
      </c>
      <c r="BB126" s="9">
        <v>15279.201</v>
      </c>
      <c r="BC126" s="9">
        <v>13447.239</v>
      </c>
      <c r="BD126" s="9">
        <v>13830.911</v>
      </c>
      <c r="BE126" s="9">
        <v>11986.309</v>
      </c>
      <c r="BF126" s="9">
        <v>9934.173</v>
      </c>
      <c r="BG126" s="9">
        <v>15288.208</v>
      </c>
      <c r="BH126" s="9">
        <v>19371.946</v>
      </c>
      <c r="BI126" s="9">
        <v>22197.271</v>
      </c>
      <c r="BJ126" s="9">
        <v>16239.259</v>
      </c>
      <c r="BK126" s="9">
        <v>12871.171</v>
      </c>
      <c r="BL126" s="9">
        <v>9282.196</v>
      </c>
      <c r="BM126" s="9">
        <v>12694.822</v>
      </c>
      <c r="BN126" s="9">
        <v>13621.28</v>
      </c>
      <c r="BO126" s="9">
        <v>13231.338</v>
      </c>
      <c r="BP126" s="9">
        <v>10805.855</v>
      </c>
      <c r="BQ126" s="9">
        <v>10697.036</v>
      </c>
      <c r="BR126" s="9">
        <v>10791.222</v>
      </c>
      <c r="BS126" s="9">
        <v>15528.498</v>
      </c>
      <c r="BT126" s="9">
        <v>21138.559</v>
      </c>
      <c r="BU126" s="9">
        <v>23370.104</v>
      </c>
      <c r="BV126" s="9">
        <v>18407.887</v>
      </c>
      <c r="BW126" s="9">
        <v>14126.484</v>
      </c>
      <c r="BX126" s="9">
        <v>9876.407130000001</v>
      </c>
      <c r="BY126" s="9">
        <v>12603.17375</v>
      </c>
      <c r="BZ126" s="9">
        <v>14699.3399475</v>
      </c>
      <c r="CA126" s="9">
        <v>14588.0936295</v>
      </c>
      <c r="CB126" s="9">
        <v>11673.798851</v>
      </c>
      <c r="CC126" s="9">
        <v>11292.038670499998</v>
      </c>
      <c r="CD126" s="9">
        <v>10099.0565425</v>
      </c>
      <c r="CE126" s="9">
        <v>14648.8795905</v>
      </c>
      <c r="CF126" s="9">
        <v>21775.320952</v>
      </c>
      <c r="CG126" s="9">
        <v>24821.457488</v>
      </c>
      <c r="CH126" s="9">
        <v>20936.759592</v>
      </c>
      <c r="CI126" s="9">
        <v>13488.030017000001</v>
      </c>
      <c r="CJ126" s="9">
        <v>9683.805723858</v>
      </c>
      <c r="CK126" s="9">
        <v>10360.807982</v>
      </c>
      <c r="CL126" s="9">
        <v>16444.058086999998</v>
      </c>
      <c r="CM126" s="9">
        <v>16981.3696685</v>
      </c>
      <c r="CN126" s="9">
        <v>12678.865204500002</v>
      </c>
      <c r="CO126" s="9">
        <v>11053.422249500001</v>
      </c>
      <c r="CP126" s="9">
        <v>10114.7395855</v>
      </c>
      <c r="CQ126" s="9">
        <v>15247.953420499998</v>
      </c>
      <c r="CR126" s="9">
        <v>20353.190265999998</v>
      </c>
      <c r="CS126" s="9">
        <v>25474.545342408</v>
      </c>
      <c r="CT126" s="9">
        <v>21284.782752340998</v>
      </c>
      <c r="CU126" s="9">
        <v>14946.038801003</v>
      </c>
      <c r="CV126" s="9">
        <v>10181</v>
      </c>
      <c r="CW126" s="9">
        <v>12222</v>
      </c>
      <c r="CX126" s="9">
        <v>15015</v>
      </c>
      <c r="CY126" s="9">
        <v>14343</v>
      </c>
      <c r="CZ126" s="9">
        <v>14028</v>
      </c>
      <c r="DA126" s="9">
        <v>12772</v>
      </c>
      <c r="DB126" s="9">
        <v>10596</v>
      </c>
      <c r="DC126" s="9">
        <v>14867</v>
      </c>
      <c r="DD126" s="9">
        <v>15415</v>
      </c>
      <c r="DE126" s="9">
        <v>23826</v>
      </c>
      <c r="DF126" s="9">
        <v>20918</v>
      </c>
      <c r="DG126" s="9">
        <v>16269</v>
      </c>
      <c r="DH126" s="9">
        <v>10491.272</v>
      </c>
      <c r="DI126" s="9">
        <v>12489.143</v>
      </c>
      <c r="DJ126" s="9">
        <v>15219.891</v>
      </c>
      <c r="DK126" s="9">
        <v>15114.792</v>
      </c>
      <c r="DL126" s="9">
        <v>16181.382</v>
      </c>
      <c r="DM126" s="9">
        <v>15177.134</v>
      </c>
      <c r="DN126" s="9">
        <v>10374.574</v>
      </c>
      <c r="DO126" s="9">
        <v>14481.567</v>
      </c>
      <c r="DP126" s="9">
        <v>20612.044</v>
      </c>
      <c r="DQ126" s="9">
        <v>21356.636</v>
      </c>
      <c r="DR126" s="9">
        <v>21469.003</v>
      </c>
      <c r="DS126" s="9">
        <v>14302.711</v>
      </c>
    </row>
    <row r="127" spans="2:123" ht="15">
      <c r="B127" s="7">
        <v>10440</v>
      </c>
      <c r="C127" s="8" t="s">
        <v>126</v>
      </c>
      <c r="D127" s="9">
        <v>3179.245</v>
      </c>
      <c r="E127" s="9">
        <v>4121.009</v>
      </c>
      <c r="F127" s="9">
        <v>5903.617</v>
      </c>
      <c r="G127" s="9">
        <v>4495.318</v>
      </c>
      <c r="H127" s="9">
        <v>3810.984</v>
      </c>
      <c r="I127" s="9">
        <v>4066.979</v>
      </c>
      <c r="J127" s="9">
        <v>3679.326</v>
      </c>
      <c r="K127" s="9">
        <v>3228.303</v>
      </c>
      <c r="L127" s="9">
        <v>2664.129</v>
      </c>
      <c r="M127" s="9">
        <v>2513.587</v>
      </c>
      <c r="N127" s="9">
        <v>2514.998</v>
      </c>
      <c r="O127" s="9">
        <v>2505.505</v>
      </c>
      <c r="P127" s="9">
        <v>3176.059</v>
      </c>
      <c r="Q127" s="9">
        <v>4547.434</v>
      </c>
      <c r="R127" s="9">
        <v>5101.662</v>
      </c>
      <c r="S127" s="9">
        <v>5201.525</v>
      </c>
      <c r="T127" s="9">
        <v>4797.966</v>
      </c>
      <c r="U127" s="9">
        <v>4754.597</v>
      </c>
      <c r="V127" s="9">
        <v>4137.035</v>
      </c>
      <c r="W127" s="9">
        <v>3331.744</v>
      </c>
      <c r="X127" s="9">
        <v>2639.173</v>
      </c>
      <c r="Y127" s="9">
        <v>2504.055</v>
      </c>
      <c r="Z127" s="9">
        <v>2482.731</v>
      </c>
      <c r="AA127" s="9">
        <v>2491.037</v>
      </c>
      <c r="AB127" s="9">
        <v>3176</v>
      </c>
      <c r="AC127" s="9">
        <v>4520</v>
      </c>
      <c r="AD127" s="9">
        <v>5503</v>
      </c>
      <c r="AE127" s="9">
        <v>5366</v>
      </c>
      <c r="AF127" s="9">
        <v>4531</v>
      </c>
      <c r="AG127" s="9">
        <v>4823</v>
      </c>
      <c r="AH127" s="9">
        <v>3618</v>
      </c>
      <c r="AI127" s="9">
        <v>3134</v>
      </c>
      <c r="AJ127" s="9">
        <v>2684</v>
      </c>
      <c r="AK127" s="9">
        <v>2503</v>
      </c>
      <c r="AL127" s="9">
        <v>2509</v>
      </c>
      <c r="AM127" s="9">
        <v>2489</v>
      </c>
      <c r="AN127" s="9">
        <v>3220</v>
      </c>
      <c r="AO127" s="9">
        <v>4061</v>
      </c>
      <c r="AP127" s="9">
        <v>5179</v>
      </c>
      <c r="AQ127" s="9">
        <v>5642</v>
      </c>
      <c r="AR127" s="9">
        <v>4216</v>
      </c>
      <c r="AS127" s="9">
        <v>4205</v>
      </c>
      <c r="AT127" s="9">
        <v>3498</v>
      </c>
      <c r="AU127" s="9">
        <v>2918</v>
      </c>
      <c r="AV127" s="9">
        <v>2471</v>
      </c>
      <c r="AW127" s="9">
        <v>2404</v>
      </c>
      <c r="AX127" s="9">
        <v>2472</v>
      </c>
      <c r="AY127" s="9">
        <v>2583</v>
      </c>
      <c r="AZ127" s="9">
        <v>3417.413</v>
      </c>
      <c r="BA127" s="9">
        <v>4241.142</v>
      </c>
      <c r="BB127" s="9">
        <v>6023.399</v>
      </c>
      <c r="BC127" s="9">
        <v>5059.753</v>
      </c>
      <c r="BD127" s="9">
        <v>4856.632</v>
      </c>
      <c r="BE127" s="9">
        <v>4139.612</v>
      </c>
      <c r="BF127" s="9">
        <v>3470.812</v>
      </c>
      <c r="BG127" s="9">
        <v>2803.01</v>
      </c>
      <c r="BH127" s="9">
        <v>2479.725</v>
      </c>
      <c r="BI127" s="9">
        <v>2515.927</v>
      </c>
      <c r="BJ127" s="9">
        <v>2531.293</v>
      </c>
      <c r="BK127" s="9">
        <v>2453.602</v>
      </c>
      <c r="BL127" s="9">
        <v>2909.322</v>
      </c>
      <c r="BM127" s="9">
        <v>4339.171</v>
      </c>
      <c r="BN127" s="9">
        <v>4838.001</v>
      </c>
      <c r="BO127" s="9">
        <v>4689.33</v>
      </c>
      <c r="BP127" s="9">
        <v>3641.286</v>
      </c>
      <c r="BQ127" s="9">
        <v>3759.806</v>
      </c>
      <c r="BR127" s="9">
        <v>3456.396</v>
      </c>
      <c r="BS127" s="9">
        <v>2854.613</v>
      </c>
      <c r="BT127" s="9">
        <v>2485.271</v>
      </c>
      <c r="BU127" s="9">
        <v>2565.214</v>
      </c>
      <c r="BV127" s="9">
        <v>2561.681</v>
      </c>
      <c r="BW127" s="9">
        <v>2574.132</v>
      </c>
      <c r="BX127" s="9">
        <v>2855.498702329</v>
      </c>
      <c r="BY127" s="9">
        <v>4491.365924046</v>
      </c>
      <c r="BZ127" s="9">
        <v>5303.643170595999</v>
      </c>
      <c r="CA127" s="9">
        <v>5008.333807736</v>
      </c>
      <c r="CB127" s="9">
        <v>3990.27124246</v>
      </c>
      <c r="CC127" s="9">
        <v>4133.097441431</v>
      </c>
      <c r="CD127" s="9">
        <v>3034.774325365</v>
      </c>
      <c r="CE127" s="9">
        <v>2750.3354565289997</v>
      </c>
      <c r="CF127" s="9">
        <v>2508.702418497</v>
      </c>
      <c r="CG127" s="9">
        <v>2465.521941272</v>
      </c>
      <c r="CH127" s="9">
        <v>2578.278693488</v>
      </c>
      <c r="CI127" s="9">
        <v>2520.800992253</v>
      </c>
      <c r="CJ127" s="9">
        <v>3270.640166906</v>
      </c>
      <c r="CK127" s="9">
        <v>3753.028445752</v>
      </c>
      <c r="CL127" s="9">
        <v>5968.735375644999</v>
      </c>
      <c r="CM127" s="9">
        <v>6189.831528374</v>
      </c>
      <c r="CN127" s="9">
        <v>4479.59666752</v>
      </c>
      <c r="CO127" s="9">
        <v>4630.242054775</v>
      </c>
      <c r="CP127" s="9">
        <v>3829.886883612</v>
      </c>
      <c r="CQ127" s="9">
        <v>3108.0622705319997</v>
      </c>
      <c r="CR127" s="9">
        <v>2618.0028896110002</v>
      </c>
      <c r="CS127" s="9">
        <v>2494.331256352</v>
      </c>
      <c r="CT127" s="9">
        <v>2567.329420651</v>
      </c>
      <c r="CU127" s="9">
        <v>2556.375159301</v>
      </c>
      <c r="CV127" s="9">
        <v>3377</v>
      </c>
      <c r="CW127" s="9">
        <v>4325</v>
      </c>
      <c r="CX127" s="9">
        <v>5439</v>
      </c>
      <c r="CY127" s="9">
        <v>4780</v>
      </c>
      <c r="CZ127" s="9">
        <v>4704</v>
      </c>
      <c r="DA127" s="9">
        <v>4569</v>
      </c>
      <c r="DB127" s="9">
        <v>3718</v>
      </c>
      <c r="DC127" s="9">
        <v>2776</v>
      </c>
      <c r="DD127" s="9">
        <v>2489</v>
      </c>
      <c r="DE127" s="9">
        <v>2502</v>
      </c>
      <c r="DF127" s="9">
        <v>2479</v>
      </c>
      <c r="DG127" s="9">
        <v>2515</v>
      </c>
      <c r="DH127" s="9">
        <v>3198.149</v>
      </c>
      <c r="DI127" s="9">
        <v>4064.54</v>
      </c>
      <c r="DJ127" s="9">
        <v>5118.386</v>
      </c>
      <c r="DK127" s="9">
        <v>4990.432</v>
      </c>
      <c r="DL127" s="9">
        <v>5262.431</v>
      </c>
      <c r="DM127" s="9">
        <v>4480.303</v>
      </c>
      <c r="DN127" s="9">
        <v>3438.252</v>
      </c>
      <c r="DO127" s="9">
        <v>2787.054</v>
      </c>
      <c r="DP127" s="9">
        <v>2484.346</v>
      </c>
      <c r="DQ127" s="9">
        <v>2446.781</v>
      </c>
      <c r="DR127" s="9">
        <v>2501.312</v>
      </c>
      <c r="DS127" s="9">
        <v>2540.076</v>
      </c>
    </row>
    <row r="128" spans="2:123" ht="15">
      <c r="B128" s="7">
        <v>10442</v>
      </c>
      <c r="C128" s="8" t="s">
        <v>127</v>
      </c>
      <c r="D128" s="9">
        <v>8167.527</v>
      </c>
      <c r="E128" s="9">
        <v>9186.196</v>
      </c>
      <c r="F128" s="9">
        <v>14055.945</v>
      </c>
      <c r="G128" s="9">
        <v>11298.766</v>
      </c>
      <c r="H128" s="9">
        <v>9562.987</v>
      </c>
      <c r="I128" s="9">
        <v>8776.471</v>
      </c>
      <c r="J128" s="9">
        <v>7654.421</v>
      </c>
      <c r="K128" s="9">
        <v>8552.99</v>
      </c>
      <c r="L128" s="9">
        <v>7831.118</v>
      </c>
      <c r="M128" s="9">
        <v>11055.772</v>
      </c>
      <c r="N128" s="9">
        <v>10098.034</v>
      </c>
      <c r="O128" s="9">
        <v>7904.203</v>
      </c>
      <c r="P128" s="9">
        <v>8677.914</v>
      </c>
      <c r="Q128" s="9">
        <v>10220.897</v>
      </c>
      <c r="R128" s="9">
        <v>12636.137</v>
      </c>
      <c r="S128" s="9">
        <v>11440.793</v>
      </c>
      <c r="T128" s="9">
        <v>10141.508</v>
      </c>
      <c r="U128" s="9">
        <v>9718.106</v>
      </c>
      <c r="V128" s="9">
        <v>8169.34</v>
      </c>
      <c r="W128" s="9">
        <v>7988.781</v>
      </c>
      <c r="X128" s="9">
        <v>8563.223</v>
      </c>
      <c r="Y128" s="9">
        <v>10509.271</v>
      </c>
      <c r="Z128" s="9">
        <v>10062.376</v>
      </c>
      <c r="AA128" s="9">
        <v>9203.072</v>
      </c>
      <c r="AB128" s="9">
        <v>7441</v>
      </c>
      <c r="AC128" s="9">
        <v>9322</v>
      </c>
      <c r="AD128" s="9">
        <v>13069</v>
      </c>
      <c r="AE128" s="9">
        <v>11303</v>
      </c>
      <c r="AF128" s="9">
        <v>9810</v>
      </c>
      <c r="AG128" s="9">
        <v>8740</v>
      </c>
      <c r="AH128" s="9">
        <v>7322</v>
      </c>
      <c r="AI128" s="9">
        <v>8551</v>
      </c>
      <c r="AJ128" s="9">
        <v>8493</v>
      </c>
      <c r="AK128" s="9">
        <v>10571</v>
      </c>
      <c r="AL128" s="9">
        <v>10381</v>
      </c>
      <c r="AM128" s="9">
        <v>8805</v>
      </c>
      <c r="AN128" s="9">
        <v>8383</v>
      </c>
      <c r="AO128" s="9">
        <v>9161</v>
      </c>
      <c r="AP128" s="9">
        <v>10764</v>
      </c>
      <c r="AQ128" s="9">
        <v>13673</v>
      </c>
      <c r="AR128" s="9">
        <v>8690</v>
      </c>
      <c r="AS128" s="9">
        <v>8769</v>
      </c>
      <c r="AT128" s="9">
        <v>7395</v>
      </c>
      <c r="AU128" s="9">
        <v>9158</v>
      </c>
      <c r="AV128" s="9">
        <v>9427</v>
      </c>
      <c r="AW128" s="9">
        <v>10962</v>
      </c>
      <c r="AX128" s="9">
        <v>9559</v>
      </c>
      <c r="AY128" s="9">
        <v>8061</v>
      </c>
      <c r="AZ128" s="9">
        <v>7672.583</v>
      </c>
      <c r="BA128" s="9">
        <v>9358.969</v>
      </c>
      <c r="BB128" s="9">
        <v>12509.402</v>
      </c>
      <c r="BC128" s="9">
        <v>12056.999</v>
      </c>
      <c r="BD128" s="9">
        <v>10617.154</v>
      </c>
      <c r="BE128" s="9">
        <v>8256.729</v>
      </c>
      <c r="BF128" s="9">
        <v>6835.914</v>
      </c>
      <c r="BG128" s="9">
        <v>8697.174</v>
      </c>
      <c r="BH128" s="9">
        <v>9541.493</v>
      </c>
      <c r="BI128" s="9">
        <v>10760.772</v>
      </c>
      <c r="BJ128" s="9">
        <v>9748.841</v>
      </c>
      <c r="BK128" s="9">
        <v>7873.351</v>
      </c>
      <c r="BL128" s="9">
        <v>7227.753</v>
      </c>
      <c r="BM128" s="9">
        <v>10210.324</v>
      </c>
      <c r="BN128" s="9">
        <v>11206.267</v>
      </c>
      <c r="BO128" s="9">
        <v>11269.04</v>
      </c>
      <c r="BP128" s="9">
        <v>7936.419</v>
      </c>
      <c r="BQ128" s="9">
        <v>7709.838</v>
      </c>
      <c r="BR128" s="9">
        <v>8142.328</v>
      </c>
      <c r="BS128" s="9">
        <v>9006.166</v>
      </c>
      <c r="BT128" s="9">
        <v>10517.129</v>
      </c>
      <c r="BU128" s="9">
        <v>10664.371</v>
      </c>
      <c r="BV128" s="9">
        <v>9644.174</v>
      </c>
      <c r="BW128" s="9">
        <v>7809.65</v>
      </c>
      <c r="BX128" s="9">
        <v>7067.429601017</v>
      </c>
      <c r="BY128" s="9">
        <v>9500.722113131</v>
      </c>
      <c r="BZ128" s="9">
        <v>10963.801877364</v>
      </c>
      <c r="CA128" s="9">
        <v>11556.36943215</v>
      </c>
      <c r="CB128" s="9">
        <v>8434.086484121</v>
      </c>
      <c r="CC128" s="9">
        <v>7938.879156938</v>
      </c>
      <c r="CD128" s="9">
        <v>7105.321211099</v>
      </c>
      <c r="CE128" s="9">
        <v>8771.340412637</v>
      </c>
      <c r="CF128" s="9">
        <v>9860.206709167</v>
      </c>
      <c r="CG128" s="9">
        <v>9819.852923879</v>
      </c>
      <c r="CH128" s="9">
        <v>10363.269478527</v>
      </c>
      <c r="CI128" s="9">
        <v>7810.891938946001</v>
      </c>
      <c r="CJ128" s="9">
        <v>7087.535912194</v>
      </c>
      <c r="CK128" s="9">
        <v>6050.2201976100005</v>
      </c>
      <c r="CL128" s="9">
        <v>12298.578239821</v>
      </c>
      <c r="CM128" s="9">
        <v>15361.212481514</v>
      </c>
      <c r="CN128" s="9">
        <v>10734.026737806</v>
      </c>
      <c r="CO128" s="9">
        <v>8330.364664078</v>
      </c>
      <c r="CP128" s="9">
        <v>7092.493030625</v>
      </c>
      <c r="CQ128" s="9">
        <v>8163.888212494</v>
      </c>
      <c r="CR128" s="9">
        <v>9527.052778984998</v>
      </c>
      <c r="CS128" s="9">
        <v>11375.296929362</v>
      </c>
      <c r="CT128" s="9">
        <v>10779.056191067</v>
      </c>
      <c r="CU128" s="9">
        <v>8439.996627117</v>
      </c>
      <c r="CV128" s="9">
        <v>7657</v>
      </c>
      <c r="CW128" s="9">
        <v>8674</v>
      </c>
      <c r="CX128" s="9">
        <v>12386</v>
      </c>
      <c r="CY128" s="9">
        <v>10696</v>
      </c>
      <c r="CZ128" s="9">
        <v>8895</v>
      </c>
      <c r="DA128" s="9">
        <v>8824</v>
      </c>
      <c r="DB128" s="9">
        <v>7502</v>
      </c>
      <c r="DC128" s="9">
        <v>9084</v>
      </c>
      <c r="DD128" s="9">
        <v>9679</v>
      </c>
      <c r="DE128" s="9">
        <v>11577</v>
      </c>
      <c r="DF128" s="9">
        <v>10570</v>
      </c>
      <c r="DG128" s="9">
        <v>8134</v>
      </c>
      <c r="DH128" s="9">
        <v>6320.612</v>
      </c>
      <c r="DI128" s="9">
        <v>8102.104</v>
      </c>
      <c r="DJ128" s="9">
        <v>9685.506</v>
      </c>
      <c r="DK128" s="9">
        <v>9709.537</v>
      </c>
      <c r="DL128" s="9">
        <v>10224.725</v>
      </c>
      <c r="DM128" s="9">
        <v>9424.663</v>
      </c>
      <c r="DN128" s="9">
        <v>6052.004</v>
      </c>
      <c r="DO128" s="9">
        <v>7483.36</v>
      </c>
      <c r="DP128" s="9">
        <v>8712.206</v>
      </c>
      <c r="DQ128" s="9">
        <v>9512.315</v>
      </c>
      <c r="DR128" s="9">
        <v>9030.471</v>
      </c>
      <c r="DS128" s="9">
        <v>6929.847</v>
      </c>
    </row>
    <row r="129" spans="2:123" ht="15">
      <c r="B129" s="7">
        <v>10446</v>
      </c>
      <c r="C129" s="8" t="s">
        <v>128</v>
      </c>
      <c r="D129" s="9">
        <v>71310.719</v>
      </c>
      <c r="E129" s="9">
        <v>71195.952</v>
      </c>
      <c r="F129" s="9">
        <v>77992.079</v>
      </c>
      <c r="G129" s="9">
        <v>76658.613</v>
      </c>
      <c r="H129" s="9">
        <v>65946.901</v>
      </c>
      <c r="I129" s="9">
        <v>68835.891</v>
      </c>
      <c r="J129" s="9">
        <v>59218.571</v>
      </c>
      <c r="K129" s="9">
        <v>57803.76</v>
      </c>
      <c r="L129" s="9">
        <v>64491.78</v>
      </c>
      <c r="M129" s="9">
        <v>71911.708</v>
      </c>
      <c r="N129" s="9">
        <v>70568.337</v>
      </c>
      <c r="O129" s="9">
        <v>65828.638</v>
      </c>
      <c r="P129" s="9">
        <v>67877.049</v>
      </c>
      <c r="Q129" s="9">
        <v>69213.515</v>
      </c>
      <c r="R129" s="9">
        <v>73047.761</v>
      </c>
      <c r="S129" s="9">
        <v>75809.026</v>
      </c>
      <c r="T129" s="9">
        <v>67242.829</v>
      </c>
      <c r="U129" s="9">
        <v>71074.204</v>
      </c>
      <c r="V129" s="9">
        <v>61259.965</v>
      </c>
      <c r="W129" s="9">
        <v>52428.471</v>
      </c>
      <c r="X129" s="9">
        <v>67217.557</v>
      </c>
      <c r="Y129" s="9">
        <v>73317.109</v>
      </c>
      <c r="Z129" s="9">
        <v>73330.012</v>
      </c>
      <c r="AA129" s="9">
        <v>66641.466</v>
      </c>
      <c r="AB129" s="9">
        <v>69061</v>
      </c>
      <c r="AC129" s="9">
        <v>71483</v>
      </c>
      <c r="AD129" s="9">
        <v>78033</v>
      </c>
      <c r="AE129" s="9">
        <v>76039</v>
      </c>
      <c r="AF129" s="9">
        <v>69913</v>
      </c>
      <c r="AG129" s="9">
        <v>73187</v>
      </c>
      <c r="AH129" s="9">
        <v>65486</v>
      </c>
      <c r="AI129" s="9">
        <v>63101</v>
      </c>
      <c r="AJ129" s="9">
        <v>72672</v>
      </c>
      <c r="AK129" s="9">
        <v>74189</v>
      </c>
      <c r="AL129" s="9">
        <v>74919</v>
      </c>
      <c r="AM129" s="9">
        <v>67942</v>
      </c>
      <c r="AN129" s="9">
        <v>70156</v>
      </c>
      <c r="AO129" s="9">
        <v>71822</v>
      </c>
      <c r="AP129" s="9">
        <v>76501</v>
      </c>
      <c r="AQ129" s="9">
        <v>80674</v>
      </c>
      <c r="AR129" s="9">
        <v>70381</v>
      </c>
      <c r="AS129" s="9">
        <v>73670</v>
      </c>
      <c r="AT129" s="9">
        <v>65728</v>
      </c>
      <c r="AU129" s="9">
        <v>54448</v>
      </c>
      <c r="AV129" s="9">
        <v>69290</v>
      </c>
      <c r="AW129" s="9">
        <v>72378</v>
      </c>
      <c r="AX129" s="9">
        <v>72143</v>
      </c>
      <c r="AY129" s="9">
        <v>67543</v>
      </c>
      <c r="AZ129" s="9">
        <v>69758.652</v>
      </c>
      <c r="BA129" s="9">
        <v>71815.79</v>
      </c>
      <c r="BB129" s="9">
        <v>78710.485</v>
      </c>
      <c r="BC129" s="9">
        <v>78048.244</v>
      </c>
      <c r="BD129" s="9">
        <v>67821.258</v>
      </c>
      <c r="BE129" s="9">
        <v>71994.177</v>
      </c>
      <c r="BF129" s="9">
        <v>65299.968</v>
      </c>
      <c r="BG129" s="9">
        <v>60133.491</v>
      </c>
      <c r="BH129" s="9">
        <v>69191.818</v>
      </c>
      <c r="BI129" s="9">
        <v>73944.476</v>
      </c>
      <c r="BJ129" s="9">
        <v>71966.993</v>
      </c>
      <c r="BK129" s="9">
        <v>68604.803</v>
      </c>
      <c r="BL129" s="9">
        <v>67771.449</v>
      </c>
      <c r="BM129" s="9">
        <v>70448.493</v>
      </c>
      <c r="BN129" s="9">
        <v>75152.103</v>
      </c>
      <c r="BO129" s="9">
        <v>75373.993</v>
      </c>
      <c r="BP129" s="9">
        <v>64657.426</v>
      </c>
      <c r="BQ129" s="9">
        <v>70503.016</v>
      </c>
      <c r="BR129" s="9">
        <v>62647.909</v>
      </c>
      <c r="BS129" s="9">
        <v>55308.375</v>
      </c>
      <c r="BT129" s="9">
        <v>69137.967</v>
      </c>
      <c r="BU129" s="9">
        <v>68264.362</v>
      </c>
      <c r="BV129" s="9">
        <v>70120.5</v>
      </c>
      <c r="BW129" s="9">
        <v>66829.745</v>
      </c>
      <c r="BX129" s="9">
        <v>66428.36206614</v>
      </c>
      <c r="BY129" s="9">
        <v>69630.264435507</v>
      </c>
      <c r="BZ129" s="9">
        <v>73860.743045008</v>
      </c>
      <c r="CA129" s="9">
        <v>73112.366096798</v>
      </c>
      <c r="CB129" s="9">
        <v>67959.81929981799</v>
      </c>
      <c r="CC129" s="9">
        <v>67951.029602258</v>
      </c>
      <c r="CD129" s="9">
        <v>58296.607237102005</v>
      </c>
      <c r="CE129" s="9">
        <v>52400.619825871996</v>
      </c>
      <c r="CF129" s="9">
        <v>63831.80474492</v>
      </c>
      <c r="CG129" s="9">
        <v>70035.143725058</v>
      </c>
      <c r="CH129" s="9">
        <v>70594.578648358</v>
      </c>
      <c r="CI129" s="9">
        <v>65180.33894757</v>
      </c>
      <c r="CJ129" s="9">
        <v>65003.037921888004</v>
      </c>
      <c r="CK129" s="9">
        <v>63873.791226774</v>
      </c>
      <c r="CL129" s="9">
        <v>73655.798529076</v>
      </c>
      <c r="CM129" s="9">
        <v>75226.69761265001</v>
      </c>
      <c r="CN129" s="9">
        <v>65640.847649636</v>
      </c>
      <c r="CO129" s="9">
        <v>67172.494750003</v>
      </c>
      <c r="CP129" s="9">
        <v>64009.035007464</v>
      </c>
      <c r="CQ129" s="9">
        <v>52838.595550775</v>
      </c>
      <c r="CR129" s="9">
        <v>67157.122089215</v>
      </c>
      <c r="CS129" s="9">
        <v>69857.232155785</v>
      </c>
      <c r="CT129" s="9">
        <v>71178.952816201</v>
      </c>
      <c r="CU129" s="9">
        <v>65778.814910694</v>
      </c>
      <c r="CV129" s="9">
        <v>66018</v>
      </c>
      <c r="CW129" s="9">
        <v>67448</v>
      </c>
      <c r="CX129" s="9">
        <v>74916</v>
      </c>
      <c r="CY129" s="9">
        <v>72406</v>
      </c>
      <c r="CZ129" s="9">
        <v>66167</v>
      </c>
      <c r="DA129" s="9">
        <v>71112</v>
      </c>
      <c r="DB129" s="9">
        <v>63335</v>
      </c>
      <c r="DC129" s="9">
        <v>55891</v>
      </c>
      <c r="DD129" s="9">
        <v>67420</v>
      </c>
      <c r="DE129" s="9">
        <v>70636</v>
      </c>
      <c r="DF129" s="9">
        <v>69380</v>
      </c>
      <c r="DG129" s="9">
        <v>64014</v>
      </c>
      <c r="DH129" s="9">
        <v>65125.433</v>
      </c>
      <c r="DI129" s="9">
        <v>66905.608</v>
      </c>
      <c r="DJ129" s="9">
        <v>71751.74</v>
      </c>
      <c r="DK129" s="9">
        <v>71443.361</v>
      </c>
      <c r="DL129" s="9">
        <v>62943.974</v>
      </c>
      <c r="DM129" s="9">
        <v>68774.257</v>
      </c>
      <c r="DN129" s="9">
        <v>58899.731</v>
      </c>
      <c r="DO129" s="9">
        <v>48010.059</v>
      </c>
      <c r="DP129" s="9">
        <v>65614.473</v>
      </c>
      <c r="DQ129" s="9">
        <v>68162.301</v>
      </c>
      <c r="DR129" s="9">
        <v>70306.096</v>
      </c>
      <c r="DS129" s="9">
        <v>63723.48</v>
      </c>
    </row>
    <row r="130" spans="2:123" ht="15">
      <c r="B130" s="7">
        <v>10448</v>
      </c>
      <c r="C130" s="8" t="s">
        <v>129</v>
      </c>
      <c r="D130" s="9">
        <v>5835.451</v>
      </c>
      <c r="E130" s="9">
        <v>6629.376</v>
      </c>
      <c r="F130" s="9">
        <v>9177.349</v>
      </c>
      <c r="G130" s="9">
        <v>7319.177</v>
      </c>
      <c r="H130" s="9">
        <v>6291.76</v>
      </c>
      <c r="I130" s="9">
        <v>6718.358</v>
      </c>
      <c r="J130" s="9">
        <v>6194.033</v>
      </c>
      <c r="K130" s="9">
        <v>5636.218</v>
      </c>
      <c r="L130" s="9">
        <v>4933.288</v>
      </c>
      <c r="M130" s="9">
        <v>4864.314</v>
      </c>
      <c r="N130" s="9">
        <v>4913.457</v>
      </c>
      <c r="O130" s="9">
        <v>4811.884</v>
      </c>
      <c r="P130" s="9">
        <v>5668.965</v>
      </c>
      <c r="Q130" s="9">
        <v>6937.07</v>
      </c>
      <c r="R130" s="9">
        <v>7638.471</v>
      </c>
      <c r="S130" s="9">
        <v>8013.51</v>
      </c>
      <c r="T130" s="9">
        <v>7171.471</v>
      </c>
      <c r="U130" s="9">
        <v>7233.141</v>
      </c>
      <c r="V130" s="9">
        <v>6364.913</v>
      </c>
      <c r="W130" s="9">
        <v>5367.536</v>
      </c>
      <c r="X130" s="9">
        <v>4587.107</v>
      </c>
      <c r="Y130" s="9">
        <v>4681.409</v>
      </c>
      <c r="Z130" s="9">
        <v>4529.525</v>
      </c>
      <c r="AA130" s="9">
        <v>4410.488</v>
      </c>
      <c r="AB130" s="9">
        <v>5294</v>
      </c>
      <c r="AC130" s="9">
        <v>6714</v>
      </c>
      <c r="AD130" s="9">
        <v>8076</v>
      </c>
      <c r="AE130" s="9">
        <v>7381</v>
      </c>
      <c r="AF130" s="9">
        <v>6798</v>
      </c>
      <c r="AG130" s="9">
        <v>7116</v>
      </c>
      <c r="AH130" s="9">
        <v>5777</v>
      </c>
      <c r="AI130" s="9">
        <v>5380</v>
      </c>
      <c r="AJ130" s="9">
        <v>4908</v>
      </c>
      <c r="AK130" s="9">
        <v>4766</v>
      </c>
      <c r="AL130" s="9">
        <v>4949</v>
      </c>
      <c r="AM130" s="9">
        <v>4722</v>
      </c>
      <c r="AN130" s="9">
        <v>5669</v>
      </c>
      <c r="AO130" s="9">
        <v>6382</v>
      </c>
      <c r="AP130" s="9">
        <v>7541</v>
      </c>
      <c r="AQ130" s="9">
        <v>8293</v>
      </c>
      <c r="AR130" s="9">
        <v>6490</v>
      </c>
      <c r="AS130" s="9">
        <v>6583</v>
      </c>
      <c r="AT130" s="9">
        <v>5716</v>
      </c>
      <c r="AU130" s="9">
        <v>5232</v>
      </c>
      <c r="AV130" s="9">
        <v>4743</v>
      </c>
      <c r="AW130" s="9">
        <v>4907</v>
      </c>
      <c r="AX130" s="9">
        <v>4899</v>
      </c>
      <c r="AY130" s="9">
        <v>4850</v>
      </c>
      <c r="AZ130" s="9">
        <v>5848.95</v>
      </c>
      <c r="BA130" s="9">
        <v>6592.588</v>
      </c>
      <c r="BB130" s="9">
        <v>8680.277</v>
      </c>
      <c r="BC130" s="9">
        <v>7513.775</v>
      </c>
      <c r="BD130" s="9">
        <v>7053.113</v>
      </c>
      <c r="BE130" s="9">
        <v>6435.867</v>
      </c>
      <c r="BF130" s="9">
        <v>5624.27</v>
      </c>
      <c r="BG130" s="9">
        <v>4991.829</v>
      </c>
      <c r="BH130" s="9">
        <v>4632.862</v>
      </c>
      <c r="BI130" s="9">
        <v>4937.719</v>
      </c>
      <c r="BJ130" s="9">
        <v>4857.509</v>
      </c>
      <c r="BK130" s="9">
        <v>4639.94</v>
      </c>
      <c r="BL130" s="9">
        <v>5109.112</v>
      </c>
      <c r="BM130" s="9">
        <v>6531.704</v>
      </c>
      <c r="BN130" s="9">
        <v>7033.973</v>
      </c>
      <c r="BO130" s="9">
        <v>7017.705</v>
      </c>
      <c r="BP130" s="9">
        <v>5756.419</v>
      </c>
      <c r="BQ130" s="9">
        <v>5979.367</v>
      </c>
      <c r="BR130" s="9">
        <v>5704.499</v>
      </c>
      <c r="BS130" s="9">
        <v>5023.893</v>
      </c>
      <c r="BT130" s="9">
        <v>4718.104</v>
      </c>
      <c r="BU130" s="9">
        <v>4994.313</v>
      </c>
      <c r="BV130" s="9">
        <v>4864.348</v>
      </c>
      <c r="BW130" s="9">
        <v>4789.195</v>
      </c>
      <c r="BX130" s="9">
        <v>5190.362208189001</v>
      </c>
      <c r="BY130" s="9">
        <v>6713.205811025</v>
      </c>
      <c r="BZ130" s="9">
        <v>7052.051857325</v>
      </c>
      <c r="CA130" s="9">
        <v>7466.627353809</v>
      </c>
      <c r="CB130" s="9">
        <v>6235.322895267001</v>
      </c>
      <c r="CC130" s="9">
        <v>6389.089064799</v>
      </c>
      <c r="CD130" s="9">
        <v>5240.934283381001</v>
      </c>
      <c r="CE130" s="9">
        <v>4987.5282558399995</v>
      </c>
      <c r="CF130" s="9">
        <v>4817.883029528</v>
      </c>
      <c r="CG130" s="9">
        <v>4838.5190025110005</v>
      </c>
      <c r="CH130" s="9">
        <v>5059.344269352</v>
      </c>
      <c r="CI130" s="9">
        <v>4784.485179808</v>
      </c>
      <c r="CJ130" s="9">
        <v>5600.437214989</v>
      </c>
      <c r="CK130" s="9">
        <v>5998.2898269</v>
      </c>
      <c r="CL130" s="9">
        <v>8678.650417101</v>
      </c>
      <c r="CM130" s="9">
        <v>9022.904985796002</v>
      </c>
      <c r="CN130" s="9">
        <v>6901.095078075</v>
      </c>
      <c r="CO130" s="9">
        <v>6989.877794318</v>
      </c>
      <c r="CP130" s="9">
        <v>6137.811576186999</v>
      </c>
      <c r="CQ130" s="9">
        <v>5434.431493567</v>
      </c>
      <c r="CR130" s="9">
        <v>4886.732981801</v>
      </c>
      <c r="CS130" s="9">
        <v>4903.243340991</v>
      </c>
      <c r="CT130" s="9">
        <v>5179.091430475</v>
      </c>
      <c r="CU130" s="9">
        <v>4881.878563888999</v>
      </c>
      <c r="CV130" s="9">
        <v>5839.842456271001</v>
      </c>
      <c r="CW130" s="9">
        <v>6491.884960024</v>
      </c>
      <c r="CX130" s="9">
        <v>8102.269959578</v>
      </c>
      <c r="CY130" s="9">
        <v>7260.55960056</v>
      </c>
      <c r="CZ130" s="9">
        <v>6908.928526848999</v>
      </c>
      <c r="DA130" s="9">
        <v>7087.528365161</v>
      </c>
      <c r="DB130" s="9">
        <v>5928.052751767</v>
      </c>
      <c r="DC130" s="9">
        <v>4982.252963536</v>
      </c>
      <c r="DD130" s="9">
        <v>4688.9212641369995</v>
      </c>
      <c r="DE130" s="9">
        <v>5009.764975919</v>
      </c>
      <c r="DF130" s="9">
        <v>4887.252485888</v>
      </c>
      <c r="DG130" s="9">
        <v>4670.534876945</v>
      </c>
      <c r="DH130" s="9">
        <v>5502.661946343</v>
      </c>
      <c r="DI130" s="9">
        <v>6312.998603733</v>
      </c>
      <c r="DJ130" s="9">
        <v>7392.797526935</v>
      </c>
      <c r="DK130" s="9">
        <v>7277.148394093</v>
      </c>
      <c r="DL130" s="9">
        <v>7406.359401023</v>
      </c>
      <c r="DM130" s="9">
        <v>6981.463013662</v>
      </c>
      <c r="DN130" s="9">
        <v>5553.919883754</v>
      </c>
      <c r="DO130" s="9">
        <v>4939.848489454999</v>
      </c>
      <c r="DP130" s="9">
        <v>4601.674406444</v>
      </c>
      <c r="DQ130" s="9">
        <v>4725.8491431679995</v>
      </c>
      <c r="DR130" s="9">
        <v>4834.926676558</v>
      </c>
      <c r="DS130" s="9">
        <v>4736.309243682</v>
      </c>
    </row>
    <row r="131" spans="2:123" ht="15">
      <c r="B131" s="7">
        <v>10451</v>
      </c>
      <c r="C131" s="8" t="s">
        <v>130</v>
      </c>
      <c r="D131" s="9">
        <v>20294.11</v>
      </c>
      <c r="E131" s="9">
        <v>19834.837</v>
      </c>
      <c r="F131" s="9">
        <v>20636.762</v>
      </c>
      <c r="G131" s="9">
        <v>20347.584</v>
      </c>
      <c r="H131" s="9">
        <v>17805.476</v>
      </c>
      <c r="I131" s="9">
        <v>15532.397</v>
      </c>
      <c r="J131" s="9">
        <v>19386.978</v>
      </c>
      <c r="K131" s="9">
        <v>19794.449</v>
      </c>
      <c r="L131" s="9">
        <v>18522.273</v>
      </c>
      <c r="M131" s="9">
        <v>19548.615</v>
      </c>
      <c r="N131" s="9">
        <v>19344.412</v>
      </c>
      <c r="O131" s="9">
        <v>18843.435</v>
      </c>
      <c r="P131" s="9">
        <v>19489.197</v>
      </c>
      <c r="Q131" s="9">
        <v>18274.408</v>
      </c>
      <c r="R131" s="9">
        <v>19478.133</v>
      </c>
      <c r="S131" s="9">
        <v>18406.785</v>
      </c>
      <c r="T131" s="9">
        <v>18181.149</v>
      </c>
      <c r="U131" s="9">
        <v>19949.485</v>
      </c>
      <c r="V131" s="9">
        <v>19206.937</v>
      </c>
      <c r="W131" s="9">
        <v>19392.157</v>
      </c>
      <c r="X131" s="9">
        <v>18997.177</v>
      </c>
      <c r="Y131" s="9">
        <v>19541.988</v>
      </c>
      <c r="Z131" s="9">
        <v>19360.403</v>
      </c>
      <c r="AA131" s="9">
        <v>19009.879</v>
      </c>
      <c r="AB131" s="9">
        <v>19935</v>
      </c>
      <c r="AC131" s="9">
        <v>19277</v>
      </c>
      <c r="AD131" s="9">
        <v>19634</v>
      </c>
      <c r="AE131" s="9">
        <v>19823</v>
      </c>
      <c r="AF131" s="9">
        <v>18708</v>
      </c>
      <c r="AG131" s="9">
        <v>8629</v>
      </c>
      <c r="AH131" s="9">
        <v>5994</v>
      </c>
      <c r="AI131" s="9">
        <v>18971</v>
      </c>
      <c r="AJ131" s="9">
        <v>18144</v>
      </c>
      <c r="AK131" s="9">
        <v>19141</v>
      </c>
      <c r="AL131" s="9">
        <v>19231</v>
      </c>
      <c r="AM131" s="9">
        <v>18443</v>
      </c>
      <c r="AN131" s="9">
        <v>19358</v>
      </c>
      <c r="AO131" s="9">
        <v>18704</v>
      </c>
      <c r="AP131" s="9">
        <v>19531</v>
      </c>
      <c r="AQ131" s="9">
        <v>19851</v>
      </c>
      <c r="AR131" s="9">
        <v>17752</v>
      </c>
      <c r="AS131" s="9">
        <v>18602</v>
      </c>
      <c r="AT131" s="9">
        <v>19046</v>
      </c>
      <c r="AU131" s="9">
        <v>18019</v>
      </c>
      <c r="AV131" s="9">
        <v>19036</v>
      </c>
      <c r="AW131" s="9">
        <v>19506</v>
      </c>
      <c r="AX131" s="9">
        <v>19767</v>
      </c>
      <c r="AY131" s="9">
        <v>18949</v>
      </c>
      <c r="AZ131" s="9">
        <v>19710.782</v>
      </c>
      <c r="BA131" s="9">
        <v>19351.929</v>
      </c>
      <c r="BB131" s="9">
        <v>19987.166</v>
      </c>
      <c r="BC131" s="9">
        <v>20059.446</v>
      </c>
      <c r="BD131" s="9">
        <v>18322.386</v>
      </c>
      <c r="BE131" s="9">
        <v>19787.874</v>
      </c>
      <c r="BF131" s="9">
        <v>18801.361</v>
      </c>
      <c r="BG131" s="9">
        <v>19480.353</v>
      </c>
      <c r="BH131" s="9">
        <v>18990.477</v>
      </c>
      <c r="BI131" s="9">
        <v>19436.455</v>
      </c>
      <c r="BJ131" s="9">
        <v>18898.38</v>
      </c>
      <c r="BK131" s="9">
        <v>18882.162</v>
      </c>
      <c r="BL131" s="9">
        <v>19470.539</v>
      </c>
      <c r="BM131" s="9">
        <v>18975.885</v>
      </c>
      <c r="BN131" s="9">
        <v>19805.29</v>
      </c>
      <c r="BO131" s="9">
        <v>19474.122</v>
      </c>
      <c r="BP131" s="9">
        <v>17802.577</v>
      </c>
      <c r="BQ131" s="9">
        <v>19814.367</v>
      </c>
      <c r="BR131" s="9">
        <v>18935.105</v>
      </c>
      <c r="BS131" s="9">
        <v>18742.965</v>
      </c>
      <c r="BT131" s="9">
        <v>18909.298</v>
      </c>
      <c r="BU131" s="9">
        <v>19870.036</v>
      </c>
      <c r="BV131" s="9">
        <v>19736.358</v>
      </c>
      <c r="BW131" s="9">
        <v>18883.186</v>
      </c>
      <c r="BX131" s="9">
        <v>19692.296950199998</v>
      </c>
      <c r="BY131" s="9">
        <v>18326.9779613</v>
      </c>
      <c r="BZ131" s="9">
        <v>18293.330577</v>
      </c>
      <c r="CA131" s="9">
        <v>20003.402603799997</v>
      </c>
      <c r="CB131" s="9">
        <v>17908.35060815</v>
      </c>
      <c r="CC131" s="9">
        <v>19744.59359897</v>
      </c>
      <c r="CD131" s="9">
        <v>18966.5503864</v>
      </c>
      <c r="CE131" s="9">
        <v>19659.499765700002</v>
      </c>
      <c r="CF131" s="9">
        <v>19116.29109119</v>
      </c>
      <c r="CG131" s="9">
        <v>19759.1353648</v>
      </c>
      <c r="CH131" s="9">
        <v>19829.360071529998</v>
      </c>
      <c r="CI131" s="9">
        <v>18882.106085812</v>
      </c>
      <c r="CJ131" s="9">
        <v>19255.6492694</v>
      </c>
      <c r="CK131" s="9">
        <v>19073.3983386</v>
      </c>
      <c r="CL131" s="9">
        <v>18013.819771899998</v>
      </c>
      <c r="CM131" s="9">
        <v>19614.683099402</v>
      </c>
      <c r="CN131" s="9">
        <v>8155.368124253</v>
      </c>
      <c r="CO131" s="9">
        <v>5492.928772633</v>
      </c>
      <c r="CP131" s="9">
        <v>18907.40196207</v>
      </c>
      <c r="CQ131" s="9">
        <v>19423.890613279997</v>
      </c>
      <c r="CR131" s="9">
        <v>18884.578356899998</v>
      </c>
      <c r="CS131" s="9">
        <v>19745.8265668</v>
      </c>
      <c r="CT131" s="9">
        <v>19668.984428599997</v>
      </c>
      <c r="CU131" s="9">
        <v>19145.322228</v>
      </c>
      <c r="CV131" s="9">
        <v>19460</v>
      </c>
      <c r="CW131" s="9">
        <v>18808</v>
      </c>
      <c r="CX131" s="9">
        <v>19586</v>
      </c>
      <c r="CY131" s="9">
        <v>19861</v>
      </c>
      <c r="CZ131" s="9">
        <v>17085</v>
      </c>
      <c r="DA131" s="9">
        <v>19882</v>
      </c>
      <c r="DB131" s="9">
        <v>18616</v>
      </c>
      <c r="DC131" s="9">
        <v>19056</v>
      </c>
      <c r="DD131" s="9">
        <v>18460</v>
      </c>
      <c r="DE131" s="9">
        <v>18955</v>
      </c>
      <c r="DF131" s="9">
        <v>19364</v>
      </c>
      <c r="DG131" s="9">
        <v>18462</v>
      </c>
      <c r="DH131" s="9">
        <v>19006.919</v>
      </c>
      <c r="DI131" s="9">
        <v>18586.179</v>
      </c>
      <c r="DJ131" s="9">
        <v>19508.511</v>
      </c>
      <c r="DK131" s="9">
        <v>19569.035</v>
      </c>
      <c r="DL131" s="9">
        <v>17749.126</v>
      </c>
      <c r="DM131" s="9">
        <v>18936.286</v>
      </c>
      <c r="DN131" s="9">
        <v>19041.383</v>
      </c>
      <c r="DO131" s="9">
        <v>19550.58</v>
      </c>
      <c r="DP131" s="9">
        <v>19157.685</v>
      </c>
      <c r="DQ131" s="9">
        <v>19716.059</v>
      </c>
      <c r="DR131" s="9">
        <v>21186.392</v>
      </c>
      <c r="DS131" s="9">
        <v>18622.44</v>
      </c>
    </row>
    <row r="132" spans="2:123" ht="15">
      <c r="B132" s="7">
        <v>10482</v>
      </c>
      <c r="C132" s="8" t="s">
        <v>131</v>
      </c>
      <c r="D132" s="9">
        <v>2041.75</v>
      </c>
      <c r="E132" s="9">
        <v>2069.012</v>
      </c>
      <c r="F132" s="9">
        <v>2195.88</v>
      </c>
      <c r="G132" s="9">
        <v>2110.87</v>
      </c>
      <c r="H132" s="9">
        <v>1873.236</v>
      </c>
      <c r="I132" s="9">
        <v>1953.236</v>
      </c>
      <c r="J132" s="9">
        <v>1923.342</v>
      </c>
      <c r="K132" s="9">
        <v>1950.902</v>
      </c>
      <c r="L132" s="9">
        <v>1849.652</v>
      </c>
      <c r="M132" s="9">
        <v>1982.912</v>
      </c>
      <c r="N132" s="9">
        <v>1998.433</v>
      </c>
      <c r="O132" s="9">
        <v>1902.85</v>
      </c>
      <c r="P132" s="9">
        <v>1999.166</v>
      </c>
      <c r="Q132" s="9">
        <v>2049.154</v>
      </c>
      <c r="R132" s="9">
        <v>2146.322</v>
      </c>
      <c r="S132" s="9">
        <v>2054.824</v>
      </c>
      <c r="T132" s="9">
        <v>1884.394</v>
      </c>
      <c r="U132" s="9">
        <v>2074.062</v>
      </c>
      <c r="V132" s="9">
        <v>1948.388</v>
      </c>
      <c r="W132" s="9">
        <v>1899.044</v>
      </c>
      <c r="X132" s="9">
        <v>1832.952</v>
      </c>
      <c r="Y132" s="9">
        <v>1870.562</v>
      </c>
      <c r="Z132" s="9">
        <v>1895.71</v>
      </c>
      <c r="AA132" s="9">
        <v>1842.586</v>
      </c>
      <c r="AB132" s="9">
        <v>1864</v>
      </c>
      <c r="AC132" s="9">
        <v>1930</v>
      </c>
      <c r="AD132" s="9">
        <v>2145</v>
      </c>
      <c r="AE132" s="9">
        <v>2132</v>
      </c>
      <c r="AF132" s="9">
        <v>1942</v>
      </c>
      <c r="AG132" s="9">
        <v>2053</v>
      </c>
      <c r="AH132" s="9">
        <v>1886</v>
      </c>
      <c r="AI132" s="9">
        <v>1916</v>
      </c>
      <c r="AJ132" s="9">
        <v>1839</v>
      </c>
      <c r="AK132" s="9">
        <v>1904</v>
      </c>
      <c r="AL132" s="9">
        <v>1947</v>
      </c>
      <c r="AM132" s="9">
        <v>1875</v>
      </c>
      <c r="AN132" s="9">
        <v>2011</v>
      </c>
      <c r="AO132" s="9">
        <v>2104</v>
      </c>
      <c r="AP132" s="9">
        <v>2319</v>
      </c>
      <c r="AQ132" s="9">
        <v>2318</v>
      </c>
      <c r="AR132" s="9">
        <v>2019</v>
      </c>
      <c r="AS132" s="9">
        <v>1968</v>
      </c>
      <c r="AT132" s="9">
        <v>1851</v>
      </c>
      <c r="AU132" s="9">
        <v>1895</v>
      </c>
      <c r="AV132" s="9">
        <v>1923</v>
      </c>
      <c r="AW132" s="9">
        <v>2081</v>
      </c>
      <c r="AX132" s="9">
        <v>2002</v>
      </c>
      <c r="AY132" s="9">
        <v>1899</v>
      </c>
      <c r="AZ132" s="9">
        <v>2036.757</v>
      </c>
      <c r="BA132" s="9">
        <v>2010.088</v>
      </c>
      <c r="BB132" s="9">
        <v>2149.904</v>
      </c>
      <c r="BC132" s="9">
        <v>2112.98</v>
      </c>
      <c r="BD132" s="9">
        <v>1884.36</v>
      </c>
      <c r="BE132" s="9">
        <v>1973.594</v>
      </c>
      <c r="BF132" s="9">
        <v>1904.611</v>
      </c>
      <c r="BG132" s="9">
        <v>1934.177</v>
      </c>
      <c r="BH132" s="9">
        <v>1881.565</v>
      </c>
      <c r="BI132" s="9">
        <v>2104.462</v>
      </c>
      <c r="BJ132" s="9">
        <v>2085.441</v>
      </c>
      <c r="BK132" s="9">
        <v>1891.391</v>
      </c>
      <c r="BL132" s="9">
        <v>1872.235</v>
      </c>
      <c r="BM132" s="9">
        <v>1898.803</v>
      </c>
      <c r="BN132" s="9">
        <v>1978.42</v>
      </c>
      <c r="BO132" s="9">
        <v>2025.011</v>
      </c>
      <c r="BP132" s="9">
        <v>1806.531</v>
      </c>
      <c r="BQ132" s="9">
        <v>1967.782</v>
      </c>
      <c r="BR132" s="9">
        <v>1919.29</v>
      </c>
      <c r="BS132" s="9">
        <v>1906.532</v>
      </c>
      <c r="BT132" s="9">
        <v>1914.742</v>
      </c>
      <c r="BU132" s="9">
        <v>2000.242</v>
      </c>
      <c r="BV132" s="9">
        <v>1839.658</v>
      </c>
      <c r="BW132" s="9">
        <v>1761.232</v>
      </c>
      <c r="BX132" s="9">
        <v>1854.1668010160001</v>
      </c>
      <c r="BY132" s="9">
        <v>1906.142801179</v>
      </c>
      <c r="BZ132" s="9">
        <v>1969.890051129</v>
      </c>
      <c r="CA132" s="9">
        <v>2063.906801194</v>
      </c>
      <c r="CB132" s="9">
        <v>1880.964801042</v>
      </c>
      <c r="CC132" s="9">
        <v>2015.9752013999998</v>
      </c>
      <c r="CD132" s="9">
        <v>1884.05320148</v>
      </c>
      <c r="CE132" s="9">
        <v>1913.8976015669998</v>
      </c>
      <c r="CF132" s="9">
        <v>1969.742801526</v>
      </c>
      <c r="CG132" s="9">
        <v>1939.922401514</v>
      </c>
      <c r="CH132" s="9">
        <v>1977.836401919</v>
      </c>
      <c r="CI132" s="9">
        <v>1819.981300762</v>
      </c>
      <c r="CJ132" s="9">
        <v>1864.383201668</v>
      </c>
      <c r="CK132" s="9">
        <v>1843.672401262</v>
      </c>
      <c r="CL132" s="9">
        <v>2082.479601169</v>
      </c>
      <c r="CM132" s="9">
        <v>2106.6268011230004</v>
      </c>
      <c r="CN132" s="9">
        <v>1844.000401007</v>
      </c>
      <c r="CO132" s="9">
        <v>1987.922801127</v>
      </c>
      <c r="CP132" s="9">
        <v>1893.084001089</v>
      </c>
      <c r="CQ132" s="9">
        <v>1933.07400121</v>
      </c>
      <c r="CR132" s="9">
        <v>1872.125601153</v>
      </c>
      <c r="CS132" s="9">
        <v>2016.5048012369998</v>
      </c>
      <c r="CT132" s="9">
        <v>2020.284001295</v>
      </c>
      <c r="CU132" s="9">
        <v>1863.635001197</v>
      </c>
      <c r="CV132" s="9">
        <v>1908</v>
      </c>
      <c r="CW132" s="9">
        <v>1940</v>
      </c>
      <c r="CX132" s="9">
        <v>2143</v>
      </c>
      <c r="CY132" s="9">
        <v>2120</v>
      </c>
      <c r="CZ132" s="9">
        <v>1894</v>
      </c>
      <c r="DA132" s="9">
        <v>2089</v>
      </c>
      <c r="DB132" s="9">
        <v>1987</v>
      </c>
      <c r="DC132" s="9">
        <v>1957</v>
      </c>
      <c r="DD132" s="9">
        <v>1961</v>
      </c>
      <c r="DE132" s="9">
        <v>2098</v>
      </c>
      <c r="DF132" s="9">
        <v>2027</v>
      </c>
      <c r="DG132" s="9">
        <v>1913</v>
      </c>
      <c r="DH132" s="9">
        <v>2001.488</v>
      </c>
      <c r="DI132" s="9">
        <v>2106.573</v>
      </c>
      <c r="DJ132" s="9">
        <v>2258.567</v>
      </c>
      <c r="DK132" s="9">
        <v>2223.971</v>
      </c>
      <c r="DL132" s="9">
        <v>1977.594</v>
      </c>
      <c r="DM132" s="9">
        <v>2147.378</v>
      </c>
      <c r="DN132" s="9">
        <v>1936.365</v>
      </c>
      <c r="DO132" s="9">
        <v>1924.783</v>
      </c>
      <c r="DP132" s="9">
        <v>2009.27</v>
      </c>
      <c r="DQ132" s="9">
        <v>2085.794</v>
      </c>
      <c r="DR132" s="9">
        <v>2096.904</v>
      </c>
      <c r="DS132" s="9">
        <v>1953.146</v>
      </c>
    </row>
    <row r="133" spans="2:123" ht="15">
      <c r="B133" s="7">
        <v>10502</v>
      </c>
      <c r="C133" s="8" t="s">
        <v>132</v>
      </c>
      <c r="D133" s="9">
        <v>4414.172</v>
      </c>
      <c r="E133" s="9">
        <v>3311.885</v>
      </c>
      <c r="F133" s="9">
        <v>3755.058</v>
      </c>
      <c r="G133" s="9">
        <v>3328.125</v>
      </c>
      <c r="H133" s="9">
        <v>2815.696</v>
      </c>
      <c r="I133" s="9">
        <v>2697.64</v>
      </c>
      <c r="J133" s="9">
        <v>3309.386</v>
      </c>
      <c r="K133" s="9">
        <v>4759.113</v>
      </c>
      <c r="L133" s="9">
        <v>5496.692</v>
      </c>
      <c r="M133" s="9">
        <v>6818.643</v>
      </c>
      <c r="N133" s="9">
        <v>6322.404</v>
      </c>
      <c r="O133" s="9">
        <v>5872.6</v>
      </c>
      <c r="P133" s="9">
        <v>4336.712</v>
      </c>
      <c r="Q133" s="9">
        <v>3118.764</v>
      </c>
      <c r="R133" s="9">
        <v>3085.701</v>
      </c>
      <c r="S133" s="9">
        <v>3287.365</v>
      </c>
      <c r="T133" s="9">
        <v>2882.317</v>
      </c>
      <c r="U133" s="9">
        <v>3173.818</v>
      </c>
      <c r="V133" s="9">
        <v>3382.753</v>
      </c>
      <c r="W133" s="9">
        <v>5559.606</v>
      </c>
      <c r="X133" s="9">
        <v>5398.623</v>
      </c>
      <c r="Y133" s="9">
        <v>6777.673</v>
      </c>
      <c r="Z133" s="9">
        <v>6922.362</v>
      </c>
      <c r="AA133" s="9">
        <v>5944.507</v>
      </c>
      <c r="AB133" s="9">
        <v>3835</v>
      </c>
      <c r="AC133" s="9">
        <v>3121</v>
      </c>
      <c r="AD133" s="9">
        <v>3467</v>
      </c>
      <c r="AE133" s="9">
        <v>3503</v>
      </c>
      <c r="AF133" s="9">
        <v>3168</v>
      </c>
      <c r="AG133" s="9">
        <v>2928</v>
      </c>
      <c r="AH133" s="9">
        <v>4040</v>
      </c>
      <c r="AI133" s="9">
        <v>5760</v>
      </c>
      <c r="AJ133" s="9">
        <v>5723</v>
      </c>
      <c r="AK133" s="9">
        <v>6679</v>
      </c>
      <c r="AL133" s="9">
        <v>6595</v>
      </c>
      <c r="AM133" s="9">
        <v>5878</v>
      </c>
      <c r="AN133" s="9">
        <v>4064</v>
      </c>
      <c r="AO133" s="9">
        <v>3259</v>
      </c>
      <c r="AP133" s="9">
        <v>3660</v>
      </c>
      <c r="AQ133" s="9">
        <v>3851</v>
      </c>
      <c r="AR133" s="9">
        <v>3146</v>
      </c>
      <c r="AS133" s="9">
        <v>3381</v>
      </c>
      <c r="AT133" s="9">
        <v>4008</v>
      </c>
      <c r="AU133" s="9">
        <v>5840</v>
      </c>
      <c r="AV133" s="9">
        <v>5974</v>
      </c>
      <c r="AW133" s="9">
        <v>6125</v>
      </c>
      <c r="AX133" s="9">
        <v>6692</v>
      </c>
      <c r="AY133" s="9">
        <v>6078</v>
      </c>
      <c r="AZ133" s="9">
        <v>4064.6</v>
      </c>
      <c r="BA133" s="9">
        <v>3654.673</v>
      </c>
      <c r="BB133" s="9">
        <v>4413.108</v>
      </c>
      <c r="BC133" s="9">
        <v>4042.947</v>
      </c>
      <c r="BD133" s="9">
        <v>3876.591</v>
      </c>
      <c r="BE133" s="9">
        <v>3570.543</v>
      </c>
      <c r="BF133" s="9">
        <v>4401.084</v>
      </c>
      <c r="BG133" s="9">
        <v>6173.42</v>
      </c>
      <c r="BH133" s="9">
        <v>6312.235</v>
      </c>
      <c r="BI133" s="9">
        <v>7463.113</v>
      </c>
      <c r="BJ133" s="9">
        <v>7410.903</v>
      </c>
      <c r="BK133" s="9">
        <v>6086.378</v>
      </c>
      <c r="BL133" s="9">
        <v>4382.393</v>
      </c>
      <c r="BM133" s="9">
        <v>3701.149</v>
      </c>
      <c r="BN133" s="9">
        <v>3892.875</v>
      </c>
      <c r="BO133" s="9">
        <v>3985.863</v>
      </c>
      <c r="BP133" s="9">
        <v>3376.471</v>
      </c>
      <c r="BQ133" s="9">
        <v>3325.629</v>
      </c>
      <c r="BR133" s="9">
        <v>4678.788</v>
      </c>
      <c r="BS133" s="9">
        <v>5776.445</v>
      </c>
      <c r="BT133" s="9">
        <v>5882.903</v>
      </c>
      <c r="BU133" s="9">
        <v>6028.286</v>
      </c>
      <c r="BV133" s="9">
        <v>6208.001</v>
      </c>
      <c r="BW133" s="9">
        <v>5604.084</v>
      </c>
      <c r="BX133" s="9">
        <v>4094.193249998</v>
      </c>
      <c r="BY133" s="9">
        <v>3549.729866265</v>
      </c>
      <c r="BZ133" s="9">
        <v>4027.002107455</v>
      </c>
      <c r="CA133" s="9">
        <v>4023.3225657919998</v>
      </c>
      <c r="CB133" s="9">
        <v>3662.676169001</v>
      </c>
      <c r="CC133" s="9">
        <v>3748.841387675</v>
      </c>
      <c r="CD133" s="9">
        <v>4619.098361255999</v>
      </c>
      <c r="CE133" s="9">
        <v>5913.024279278</v>
      </c>
      <c r="CF133" s="9">
        <v>6621.5507121440005</v>
      </c>
      <c r="CG133" s="9">
        <v>7343.903686642</v>
      </c>
      <c r="CH133" s="9">
        <v>7680.041044159</v>
      </c>
      <c r="CI133" s="9">
        <v>6445.733157199</v>
      </c>
      <c r="CJ133" s="9">
        <v>4392.162327998</v>
      </c>
      <c r="CK133" s="9">
        <v>3695.290289312</v>
      </c>
      <c r="CL133" s="9">
        <v>10292.03075</v>
      </c>
      <c r="CM133" s="9">
        <v>11030.671</v>
      </c>
      <c r="CN133" s="9">
        <v>8771.725</v>
      </c>
      <c r="CO133" s="9">
        <v>7894.174599999999</v>
      </c>
      <c r="CP133" s="9">
        <v>7164.658837524</v>
      </c>
      <c r="CQ133" s="9">
        <v>11533.63424</v>
      </c>
      <c r="CR133" s="9">
        <v>16872.37475</v>
      </c>
      <c r="CS133" s="9">
        <v>20372.182</v>
      </c>
      <c r="CT133" s="9">
        <v>19880.52475</v>
      </c>
      <c r="CU133" s="9">
        <v>14225.098</v>
      </c>
      <c r="CV133" s="9">
        <v>10030</v>
      </c>
      <c r="CW133" s="9">
        <v>8126</v>
      </c>
      <c r="CX133" s="9">
        <v>9807</v>
      </c>
      <c r="CY133" s="9">
        <v>9035</v>
      </c>
      <c r="CZ133" s="9">
        <v>7959</v>
      </c>
      <c r="DA133" s="9">
        <v>7936</v>
      </c>
      <c r="DB133" s="9">
        <v>9271</v>
      </c>
      <c r="DC133" s="9">
        <v>14419</v>
      </c>
      <c r="DD133" s="9">
        <v>17467</v>
      </c>
      <c r="DE133" s="9">
        <v>20464</v>
      </c>
      <c r="DF133" s="9">
        <v>19306</v>
      </c>
      <c r="DG133" s="9">
        <v>14669</v>
      </c>
      <c r="DH133" s="9">
        <v>9697.786</v>
      </c>
      <c r="DI133" s="9">
        <v>8609.332</v>
      </c>
      <c r="DJ133" s="9">
        <v>9053.618</v>
      </c>
      <c r="DK133" s="9">
        <v>9707.092</v>
      </c>
      <c r="DL133" s="9">
        <v>9913.828</v>
      </c>
      <c r="DM133" s="9">
        <v>9140.304</v>
      </c>
      <c r="DN133" s="9">
        <v>7484.111</v>
      </c>
      <c r="DO133" s="9">
        <v>13311.629</v>
      </c>
      <c r="DP133" s="9">
        <v>16726.134</v>
      </c>
      <c r="DQ133" s="9">
        <v>19042.891</v>
      </c>
      <c r="DR133" s="9">
        <v>18249.959</v>
      </c>
      <c r="DS133" s="9">
        <v>13628.156</v>
      </c>
    </row>
    <row r="134" spans="2:123" ht="15">
      <c r="B134" s="10">
        <v>13927</v>
      </c>
      <c r="C134" s="11" t="s">
        <v>133</v>
      </c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>
        <v>1816</v>
      </c>
      <c r="CW134" s="9">
        <v>1865</v>
      </c>
      <c r="CX134" s="9">
        <v>2028</v>
      </c>
      <c r="CY134" s="9">
        <v>2026</v>
      </c>
      <c r="CZ134" s="9">
        <v>1830</v>
      </c>
      <c r="DA134" s="9">
        <v>1892</v>
      </c>
      <c r="DB134" s="9">
        <v>1770</v>
      </c>
      <c r="DC134" s="9">
        <v>1903</v>
      </c>
      <c r="DD134" s="9">
        <v>1886</v>
      </c>
      <c r="DE134" s="9">
        <v>2284</v>
      </c>
      <c r="DF134" s="9">
        <v>2344</v>
      </c>
      <c r="DG134" s="9">
        <v>2117</v>
      </c>
      <c r="DH134" s="9">
        <v>2207.456</v>
      </c>
      <c r="DI134" s="9">
        <v>2326.145</v>
      </c>
      <c r="DJ134" s="9">
        <v>2530.127</v>
      </c>
      <c r="DK134" s="9">
        <v>2532.889</v>
      </c>
      <c r="DL134" s="9">
        <v>2371.464</v>
      </c>
      <c r="DM134" s="9">
        <v>2403.374</v>
      </c>
      <c r="DN134" s="9">
        <v>2209.456</v>
      </c>
      <c r="DO134" s="9">
        <v>2335.288</v>
      </c>
      <c r="DP134" s="9">
        <v>2399.77</v>
      </c>
      <c r="DQ134" s="9">
        <v>2616.93</v>
      </c>
      <c r="DR134" s="9">
        <v>2720.608</v>
      </c>
      <c r="DS134" s="9">
        <v>2383.946</v>
      </c>
    </row>
    <row r="135" spans="2:123" ht="15">
      <c r="B135" s="7">
        <v>10597</v>
      </c>
      <c r="C135" s="8" t="s">
        <v>134</v>
      </c>
      <c r="D135" s="9">
        <v>8156.513</v>
      </c>
      <c r="E135" s="9">
        <v>9071.26</v>
      </c>
      <c r="F135" s="9">
        <v>12096.354</v>
      </c>
      <c r="G135" s="9">
        <v>10013.432</v>
      </c>
      <c r="H135" s="9">
        <v>8446.583</v>
      </c>
      <c r="I135" s="9">
        <v>8443.799</v>
      </c>
      <c r="J135" s="9">
        <v>7705.837</v>
      </c>
      <c r="K135" s="9">
        <v>7793.925</v>
      </c>
      <c r="L135" s="9">
        <v>8261.546</v>
      </c>
      <c r="M135" s="9">
        <v>10481.449</v>
      </c>
      <c r="N135" s="9">
        <v>10193.63</v>
      </c>
      <c r="O135" s="9">
        <v>8350.957</v>
      </c>
      <c r="P135" s="9">
        <v>8330.529</v>
      </c>
      <c r="Q135" s="9">
        <v>9481.323</v>
      </c>
      <c r="R135" s="9">
        <v>11024.325</v>
      </c>
      <c r="S135" s="9">
        <v>10744.727</v>
      </c>
      <c r="T135" s="9">
        <v>9276.253</v>
      </c>
      <c r="U135" s="9">
        <v>8827.432</v>
      </c>
      <c r="V135" s="9">
        <v>7860.03</v>
      </c>
      <c r="W135" s="9">
        <v>7557.873</v>
      </c>
      <c r="X135" s="9">
        <v>7981.784</v>
      </c>
      <c r="Y135" s="9">
        <v>9590.621</v>
      </c>
      <c r="Z135" s="9">
        <v>10581.329</v>
      </c>
      <c r="AA135" s="9">
        <v>8640.514</v>
      </c>
      <c r="AB135" s="9">
        <v>8105</v>
      </c>
      <c r="AC135" s="9">
        <v>9160</v>
      </c>
      <c r="AD135" s="9">
        <v>11052</v>
      </c>
      <c r="AE135" s="9">
        <v>10582</v>
      </c>
      <c r="AF135" s="9">
        <v>9198</v>
      </c>
      <c r="AG135" s="9">
        <v>8362</v>
      </c>
      <c r="AH135" s="9">
        <v>7425</v>
      </c>
      <c r="AI135" s="9">
        <v>7741</v>
      </c>
      <c r="AJ135" s="9">
        <v>7901</v>
      </c>
      <c r="AK135" s="9">
        <v>10119</v>
      </c>
      <c r="AL135" s="9">
        <v>10313</v>
      </c>
      <c r="AM135" s="9">
        <v>8098</v>
      </c>
      <c r="AN135" s="9">
        <v>8163</v>
      </c>
      <c r="AO135" s="9">
        <v>8621</v>
      </c>
      <c r="AP135" s="9">
        <v>9915</v>
      </c>
      <c r="AQ135" s="9">
        <v>11032</v>
      </c>
      <c r="AR135" s="9">
        <v>8632</v>
      </c>
      <c r="AS135" s="9">
        <v>8198</v>
      </c>
      <c r="AT135" s="9">
        <v>7340</v>
      </c>
      <c r="AU135" s="9">
        <v>7941</v>
      </c>
      <c r="AV135" s="9">
        <v>8531</v>
      </c>
      <c r="AW135" s="9">
        <v>10871</v>
      </c>
      <c r="AX135" s="9">
        <v>10438</v>
      </c>
      <c r="AY135" s="9">
        <v>8727</v>
      </c>
      <c r="AZ135" s="9">
        <v>8377.088</v>
      </c>
      <c r="BA135" s="9">
        <v>9256.292</v>
      </c>
      <c r="BB135" s="9">
        <v>11802.201</v>
      </c>
      <c r="BC135" s="9">
        <v>10615.687</v>
      </c>
      <c r="BD135" s="9">
        <v>9448.407</v>
      </c>
      <c r="BE135" s="9">
        <v>8299.397</v>
      </c>
      <c r="BF135" s="9">
        <v>7106.988</v>
      </c>
      <c r="BG135" s="9">
        <v>7708.209</v>
      </c>
      <c r="BH135" s="9">
        <v>8379.23</v>
      </c>
      <c r="BI135" s="9">
        <v>11122.255</v>
      </c>
      <c r="BJ135" s="9">
        <v>10367.091</v>
      </c>
      <c r="BK135" s="9">
        <v>8465.395</v>
      </c>
      <c r="BL135" s="9">
        <v>8054.513</v>
      </c>
      <c r="BM135" s="9">
        <v>9488.683</v>
      </c>
      <c r="BN135" s="9">
        <v>10281.518</v>
      </c>
      <c r="BO135" s="9">
        <v>10327.472</v>
      </c>
      <c r="BP135" s="9">
        <v>8027.721</v>
      </c>
      <c r="BQ135" s="9">
        <v>7795.583</v>
      </c>
      <c r="BR135" s="9">
        <v>7334.763</v>
      </c>
      <c r="BS135" s="9">
        <v>7900.712</v>
      </c>
      <c r="BT135" s="9">
        <v>10194.721</v>
      </c>
      <c r="BU135" s="9">
        <v>11194.791</v>
      </c>
      <c r="BV135" s="9">
        <v>10202.997</v>
      </c>
      <c r="BW135" s="9">
        <v>8235.359</v>
      </c>
      <c r="BX135" s="9">
        <v>7539.682</v>
      </c>
      <c r="BY135" s="9">
        <v>8914.923</v>
      </c>
      <c r="BZ135" s="9">
        <v>10185.253</v>
      </c>
      <c r="CA135" s="9">
        <v>10354.828</v>
      </c>
      <c r="CB135" s="9">
        <v>8451.792</v>
      </c>
      <c r="CC135" s="9">
        <v>8038.152</v>
      </c>
      <c r="CD135" s="9">
        <v>7154.982</v>
      </c>
      <c r="CE135" s="9">
        <v>7749.128</v>
      </c>
      <c r="CF135" s="9">
        <v>8937.819</v>
      </c>
      <c r="CG135" s="9">
        <v>10051.079</v>
      </c>
      <c r="CH135" s="9">
        <v>10143.081</v>
      </c>
      <c r="CI135" s="9">
        <v>7923.304</v>
      </c>
      <c r="CJ135" s="9">
        <v>8157.491</v>
      </c>
      <c r="CK135" s="9">
        <v>8108.201</v>
      </c>
      <c r="CL135" s="9">
        <v>11631.128</v>
      </c>
      <c r="CM135" s="9">
        <v>13019.554</v>
      </c>
      <c r="CN135" s="9">
        <v>9838.095</v>
      </c>
      <c r="CO135" s="9">
        <v>8398.906</v>
      </c>
      <c r="CP135" s="9">
        <v>7237.173</v>
      </c>
      <c r="CQ135" s="9">
        <v>8002.5</v>
      </c>
      <c r="CR135" s="9">
        <v>8654.725</v>
      </c>
      <c r="CS135" s="9">
        <v>11086.89</v>
      </c>
      <c r="CT135" s="9">
        <v>10725.007</v>
      </c>
      <c r="CU135" s="9">
        <v>8576.588</v>
      </c>
      <c r="CV135" s="9">
        <v>8399</v>
      </c>
      <c r="CW135" s="9">
        <v>8559</v>
      </c>
      <c r="CX135" s="9">
        <v>10864</v>
      </c>
      <c r="CY135" s="9">
        <v>9467</v>
      </c>
      <c r="CZ135" s="9">
        <v>8372</v>
      </c>
      <c r="DA135" s="9">
        <v>8525</v>
      </c>
      <c r="DB135" s="9">
        <v>7465</v>
      </c>
      <c r="DC135" s="9">
        <v>8471</v>
      </c>
      <c r="DD135" s="9">
        <v>8717</v>
      </c>
      <c r="DE135" s="9">
        <v>11169</v>
      </c>
      <c r="DF135" s="9">
        <v>10310</v>
      </c>
      <c r="DG135" s="9">
        <v>8033</v>
      </c>
      <c r="DH135" s="9">
        <v>8270.981</v>
      </c>
      <c r="DI135" s="9">
        <v>9153.618</v>
      </c>
      <c r="DJ135" s="9">
        <v>10187.466</v>
      </c>
      <c r="DK135" s="9">
        <v>10279.307</v>
      </c>
      <c r="DL135" s="9">
        <v>10436.134</v>
      </c>
      <c r="DM135" s="9">
        <v>9569.632</v>
      </c>
      <c r="DN135" s="9">
        <v>7019.027</v>
      </c>
      <c r="DO135" s="9">
        <v>7596.388</v>
      </c>
      <c r="DP135" s="9">
        <v>8711.836</v>
      </c>
      <c r="DQ135" s="9">
        <v>9941.831</v>
      </c>
      <c r="DR135" s="9">
        <v>10415.53</v>
      </c>
      <c r="DS135" s="9">
        <v>8370.217</v>
      </c>
    </row>
    <row r="136" spans="2:123" ht="15">
      <c r="B136" s="7">
        <v>10706</v>
      </c>
      <c r="C136" s="8" t="s">
        <v>135</v>
      </c>
      <c r="D136" s="9">
        <v>12123.76</v>
      </c>
      <c r="E136" s="9">
        <v>11765.152</v>
      </c>
      <c r="F136" s="9">
        <v>12346.272</v>
      </c>
      <c r="G136" s="9">
        <v>12281.229</v>
      </c>
      <c r="H136" s="9">
        <v>10960.474</v>
      </c>
      <c r="I136" s="9">
        <v>12027.843</v>
      </c>
      <c r="J136" s="9">
        <v>11567.467</v>
      </c>
      <c r="K136" s="9">
        <v>12011.217</v>
      </c>
      <c r="L136" s="9">
        <v>11914.936</v>
      </c>
      <c r="M136" s="9">
        <v>13011.036</v>
      </c>
      <c r="N136" s="9">
        <v>13110.163</v>
      </c>
      <c r="O136" s="9">
        <v>12194.53</v>
      </c>
      <c r="P136" s="9">
        <v>12019.749</v>
      </c>
      <c r="Q136" s="9">
        <v>11757.291</v>
      </c>
      <c r="R136" s="9">
        <v>12278.789</v>
      </c>
      <c r="S136" s="9">
        <v>12234.182</v>
      </c>
      <c r="T136" s="9">
        <v>10820.059</v>
      </c>
      <c r="U136" s="9">
        <v>12029.106</v>
      </c>
      <c r="V136" s="9">
        <v>11502.362</v>
      </c>
      <c r="W136" s="9">
        <v>11938.979</v>
      </c>
      <c r="X136" s="9">
        <v>11906.521</v>
      </c>
      <c r="Y136" s="9">
        <v>12740.966</v>
      </c>
      <c r="Z136" s="9">
        <v>13179.205</v>
      </c>
      <c r="AA136" s="9">
        <v>12500.364</v>
      </c>
      <c r="AB136" s="9">
        <v>12082</v>
      </c>
      <c r="AC136" s="9">
        <v>11796</v>
      </c>
      <c r="AD136" s="9">
        <v>12229</v>
      </c>
      <c r="AE136" s="9">
        <v>12223</v>
      </c>
      <c r="AF136" s="9">
        <v>11410</v>
      </c>
      <c r="AG136" s="9">
        <v>12101</v>
      </c>
      <c r="AH136" s="9">
        <v>11559</v>
      </c>
      <c r="AI136" s="9">
        <v>11952</v>
      </c>
      <c r="AJ136" s="9">
        <v>11801</v>
      </c>
      <c r="AK136" s="9">
        <v>12881</v>
      </c>
      <c r="AL136" s="9">
        <v>13262</v>
      </c>
      <c r="AM136" s="9">
        <v>12082</v>
      </c>
      <c r="AN136" s="9">
        <v>11948</v>
      </c>
      <c r="AO136" s="9">
        <v>11461</v>
      </c>
      <c r="AP136" s="9">
        <v>11896</v>
      </c>
      <c r="AQ136" s="9">
        <v>11808</v>
      </c>
      <c r="AR136" s="9">
        <v>10511</v>
      </c>
      <c r="AS136" s="9">
        <v>11578</v>
      </c>
      <c r="AT136" s="9">
        <v>11250</v>
      </c>
      <c r="AU136" s="9">
        <v>11901</v>
      </c>
      <c r="AV136" s="9">
        <v>12155</v>
      </c>
      <c r="AW136" s="9">
        <v>13083</v>
      </c>
      <c r="AX136" s="9">
        <v>13311</v>
      </c>
      <c r="AY136" s="9">
        <v>12271</v>
      </c>
      <c r="AZ136" s="9">
        <v>11445.419</v>
      </c>
      <c r="BA136" s="9">
        <v>11019.163</v>
      </c>
      <c r="BB136" s="9">
        <v>11527.243</v>
      </c>
      <c r="BC136" s="9">
        <v>11371.233</v>
      </c>
      <c r="BD136" s="9">
        <v>10302.645</v>
      </c>
      <c r="BE136" s="9">
        <v>11361.287</v>
      </c>
      <c r="BF136" s="9">
        <v>11133.004</v>
      </c>
      <c r="BG136" s="9">
        <v>11979.929</v>
      </c>
      <c r="BH136" s="9">
        <v>11887.551</v>
      </c>
      <c r="BI136" s="9">
        <v>13328.741</v>
      </c>
      <c r="BJ136" s="9">
        <v>13561.301</v>
      </c>
      <c r="BK136" s="9">
        <v>12449.992</v>
      </c>
      <c r="BL136" s="9">
        <v>12206.325</v>
      </c>
      <c r="BM136" s="9">
        <v>11280.243</v>
      </c>
      <c r="BN136" s="9">
        <v>11666.208</v>
      </c>
      <c r="BO136" s="9">
        <v>11491.012</v>
      </c>
      <c r="BP136" s="9">
        <v>10382.586</v>
      </c>
      <c r="BQ136" s="9">
        <v>11627.593</v>
      </c>
      <c r="BR136" s="9">
        <v>11257.625</v>
      </c>
      <c r="BS136" s="9">
        <v>12026.219</v>
      </c>
      <c r="BT136" s="9">
        <v>12574.999</v>
      </c>
      <c r="BU136" s="9">
        <v>13562.218</v>
      </c>
      <c r="BV136" s="9">
        <v>13346.576</v>
      </c>
      <c r="BW136" s="9">
        <v>11990.267</v>
      </c>
      <c r="BX136" s="9">
        <v>12196.546</v>
      </c>
      <c r="BY136" s="9">
        <v>11265.468</v>
      </c>
      <c r="BZ136" s="9">
        <v>11763.598</v>
      </c>
      <c r="CA136" s="9">
        <v>11722.4294</v>
      </c>
      <c r="CB136" s="9">
        <v>10880.937</v>
      </c>
      <c r="CC136" s="9">
        <v>11651.222</v>
      </c>
      <c r="CD136" s="9">
        <v>11561.131000000001</v>
      </c>
      <c r="CE136" s="9">
        <v>12107.474</v>
      </c>
      <c r="CF136" s="9">
        <v>12184.438</v>
      </c>
      <c r="CG136" s="9">
        <v>13073.016</v>
      </c>
      <c r="CH136" s="9">
        <v>13446.619999999999</v>
      </c>
      <c r="CI136" s="9">
        <v>11972.8</v>
      </c>
      <c r="CJ136" s="9">
        <v>11815.944</v>
      </c>
      <c r="CK136" s="9">
        <v>11343.342</v>
      </c>
      <c r="CL136" s="9">
        <v>11670.379</v>
      </c>
      <c r="CM136" s="9">
        <v>11758.478</v>
      </c>
      <c r="CN136" s="9">
        <v>10465.253</v>
      </c>
      <c r="CO136" s="9">
        <v>11655.125</v>
      </c>
      <c r="CP136" s="9">
        <v>11214.278</v>
      </c>
      <c r="CQ136" s="9">
        <v>12041.741999999998</v>
      </c>
      <c r="CR136" s="9">
        <v>12082.22</v>
      </c>
      <c r="CS136" s="9">
        <v>13001.900000000001</v>
      </c>
      <c r="CT136" s="9">
        <v>13576.259</v>
      </c>
      <c r="CU136" s="9">
        <v>12464.171</v>
      </c>
      <c r="CV136" s="9">
        <v>11973</v>
      </c>
      <c r="CW136" s="9">
        <v>11484</v>
      </c>
      <c r="CX136" s="9">
        <v>11701</v>
      </c>
      <c r="CY136" s="9">
        <v>11695</v>
      </c>
      <c r="CZ136" s="9">
        <v>10454</v>
      </c>
      <c r="DA136" s="9">
        <v>11690</v>
      </c>
      <c r="DB136" s="9">
        <v>11387</v>
      </c>
      <c r="DC136" s="9">
        <v>12280</v>
      </c>
      <c r="DD136" s="9">
        <v>12140</v>
      </c>
      <c r="DE136" s="9">
        <v>13589</v>
      </c>
      <c r="DF136" s="9">
        <v>13628</v>
      </c>
      <c r="DG136" s="9">
        <v>12299</v>
      </c>
      <c r="DH136" s="9">
        <v>12128.185</v>
      </c>
      <c r="DI136" s="9">
        <v>11716.893</v>
      </c>
      <c r="DJ136" s="9">
        <v>12136.289</v>
      </c>
      <c r="DK136" s="9">
        <v>12004.808</v>
      </c>
      <c r="DL136" s="9">
        <v>10759.344</v>
      </c>
      <c r="DM136" s="9">
        <v>11971.095</v>
      </c>
      <c r="DN136" s="9">
        <v>11524.544</v>
      </c>
      <c r="DO136" s="9">
        <v>12311.292</v>
      </c>
      <c r="DP136" s="9">
        <v>12315.571</v>
      </c>
      <c r="DQ136" s="9">
        <v>13416.66</v>
      </c>
      <c r="DR136" s="9">
        <v>13724.791</v>
      </c>
      <c r="DS136" s="9">
        <v>12491.471</v>
      </c>
    </row>
    <row r="137" spans="2:123" ht="15">
      <c r="B137" s="7">
        <v>11680</v>
      </c>
      <c r="C137" s="8" t="s">
        <v>136</v>
      </c>
      <c r="D137" s="9">
        <v>4378.591</v>
      </c>
      <c r="E137" s="9">
        <v>4686.107</v>
      </c>
      <c r="F137" s="9">
        <v>5810.858</v>
      </c>
      <c r="G137" s="9">
        <v>5231.141</v>
      </c>
      <c r="H137" s="9">
        <v>4350.14</v>
      </c>
      <c r="I137" s="9">
        <v>4299.659</v>
      </c>
      <c r="J137" s="9">
        <v>3890.524</v>
      </c>
      <c r="K137" s="9">
        <v>3835.902</v>
      </c>
      <c r="L137" s="9">
        <v>3906.117</v>
      </c>
      <c r="M137" s="9">
        <v>4683.553</v>
      </c>
      <c r="N137" s="9">
        <v>4683.561</v>
      </c>
      <c r="O137" s="9">
        <v>3949.94</v>
      </c>
      <c r="P137" s="9">
        <v>4200.753</v>
      </c>
      <c r="Q137" s="9">
        <v>4886.549</v>
      </c>
      <c r="R137" s="9">
        <v>5756.065</v>
      </c>
      <c r="S137" s="9">
        <v>5889.05</v>
      </c>
      <c r="T137" s="9">
        <v>4839.935</v>
      </c>
      <c r="U137" s="9">
        <v>4777.593</v>
      </c>
      <c r="V137" s="9">
        <v>4100.707</v>
      </c>
      <c r="W137" s="9">
        <v>3889.027</v>
      </c>
      <c r="X137" s="9">
        <v>3988.246</v>
      </c>
      <c r="Y137" s="9">
        <v>4728.14</v>
      </c>
      <c r="Z137" s="9">
        <v>5206.638</v>
      </c>
      <c r="AA137" s="9">
        <v>4219.788</v>
      </c>
      <c r="AB137" s="9">
        <v>4158</v>
      </c>
      <c r="AC137" s="9">
        <v>4894</v>
      </c>
      <c r="AD137" s="9">
        <v>5739</v>
      </c>
      <c r="AE137" s="9">
        <v>5487</v>
      </c>
      <c r="AF137" s="9">
        <v>4730</v>
      </c>
      <c r="AG137" s="9">
        <v>4520</v>
      </c>
      <c r="AH137" s="9">
        <v>3979</v>
      </c>
      <c r="AI137" s="9">
        <v>4072</v>
      </c>
      <c r="AJ137" s="9">
        <v>4274</v>
      </c>
      <c r="AK137" s="9">
        <v>5433</v>
      </c>
      <c r="AL137" s="9">
        <v>5216</v>
      </c>
      <c r="AM137" s="9">
        <v>3957</v>
      </c>
      <c r="AN137" s="9">
        <v>4312</v>
      </c>
      <c r="AO137" s="9">
        <v>4653</v>
      </c>
      <c r="AP137" s="9">
        <v>5172</v>
      </c>
      <c r="AQ137" s="9">
        <v>6488</v>
      </c>
      <c r="AR137" s="9">
        <v>4756</v>
      </c>
      <c r="AS137" s="9">
        <v>4528</v>
      </c>
      <c r="AT137" s="9">
        <v>4063</v>
      </c>
      <c r="AU137" s="9">
        <v>4186</v>
      </c>
      <c r="AV137" s="9">
        <v>4401</v>
      </c>
      <c r="AW137" s="9">
        <v>5545</v>
      </c>
      <c r="AX137" s="9">
        <v>5411</v>
      </c>
      <c r="AY137" s="9">
        <v>4267</v>
      </c>
      <c r="AZ137" s="9">
        <v>4391.006</v>
      </c>
      <c r="BA137" s="9">
        <v>4889.512</v>
      </c>
      <c r="BB137" s="9">
        <v>6115.537</v>
      </c>
      <c r="BC137" s="9">
        <v>5767.906</v>
      </c>
      <c r="BD137" s="9">
        <v>4673.431</v>
      </c>
      <c r="BE137" s="9">
        <v>4312.324</v>
      </c>
      <c r="BF137" s="9">
        <v>3838.32</v>
      </c>
      <c r="BG137" s="9">
        <v>3930.745</v>
      </c>
      <c r="BH137" s="9">
        <v>4120.325</v>
      </c>
      <c r="BI137" s="9">
        <v>5419.268</v>
      </c>
      <c r="BJ137" s="9">
        <v>4940.465</v>
      </c>
      <c r="BK137" s="9">
        <v>3960.798</v>
      </c>
      <c r="BL137" s="9">
        <v>3995.428</v>
      </c>
      <c r="BM137" s="9">
        <v>4840.588</v>
      </c>
      <c r="BN137" s="9">
        <v>5089.53</v>
      </c>
      <c r="BO137" s="9">
        <v>5430.628</v>
      </c>
      <c r="BP137" s="9">
        <v>4149.354</v>
      </c>
      <c r="BQ137" s="9">
        <v>4211.434</v>
      </c>
      <c r="BR137" s="9">
        <v>3914.451</v>
      </c>
      <c r="BS137" s="9">
        <v>3805.599</v>
      </c>
      <c r="BT137" s="9">
        <v>4811.836</v>
      </c>
      <c r="BU137" s="9">
        <v>4968.792</v>
      </c>
      <c r="BV137" s="9">
        <v>5020.352</v>
      </c>
      <c r="BW137" s="9">
        <v>3971.665</v>
      </c>
      <c r="BX137" s="9">
        <v>4079.72484</v>
      </c>
      <c r="BY137" s="9">
        <v>4793.379799920001</v>
      </c>
      <c r="BZ137" s="9">
        <v>5612.9371200000005</v>
      </c>
      <c r="CA137" s="9">
        <v>5665.718879999999</v>
      </c>
      <c r="CB137" s="9">
        <v>4689.32976</v>
      </c>
      <c r="CC137" s="9">
        <v>4360.25484</v>
      </c>
      <c r="CD137" s="9">
        <v>3877.55856</v>
      </c>
      <c r="CE137" s="9">
        <v>3953.9620800000002</v>
      </c>
      <c r="CF137" s="9">
        <v>4627.878839999999</v>
      </c>
      <c r="CG137" s="9">
        <v>5052.76056</v>
      </c>
      <c r="CH137" s="9">
        <v>5021.29584</v>
      </c>
      <c r="CI137" s="9">
        <v>3888.45948</v>
      </c>
      <c r="CJ137" s="9">
        <v>4052.4786</v>
      </c>
      <c r="CK137" s="9">
        <v>4500.3708</v>
      </c>
      <c r="CL137" s="9">
        <v>6215.7618</v>
      </c>
      <c r="CM137" s="9">
        <v>6277.628519999999</v>
      </c>
      <c r="CN137" s="9">
        <v>4904.6828399999995</v>
      </c>
      <c r="CO137" s="9">
        <v>4385.17692</v>
      </c>
      <c r="CP137" s="9">
        <v>3874.9114799999998</v>
      </c>
      <c r="CQ137" s="9">
        <v>3952.83996</v>
      </c>
      <c r="CR137" s="9">
        <v>4169.151</v>
      </c>
      <c r="CS137" s="9">
        <v>5282.658</v>
      </c>
      <c r="CT137" s="9">
        <v>4990.52016</v>
      </c>
      <c r="CU137" s="9">
        <v>3976.36452</v>
      </c>
      <c r="CV137" s="9">
        <v>4125</v>
      </c>
      <c r="CW137" s="9">
        <v>4475</v>
      </c>
      <c r="CX137" s="9">
        <v>5522</v>
      </c>
      <c r="CY137" s="9">
        <v>5239</v>
      </c>
      <c r="CZ137" s="9">
        <v>4604</v>
      </c>
      <c r="DA137" s="9">
        <v>4467</v>
      </c>
      <c r="DB137" s="9">
        <v>3839</v>
      </c>
      <c r="DC137" s="9">
        <v>3978</v>
      </c>
      <c r="DD137" s="9">
        <v>4097</v>
      </c>
      <c r="DE137" s="9">
        <v>5155</v>
      </c>
      <c r="DF137" s="9">
        <v>4814</v>
      </c>
      <c r="DG137" s="9">
        <v>3629</v>
      </c>
      <c r="DH137" s="9">
        <v>3856.037</v>
      </c>
      <c r="DI137" s="9">
        <v>4490.367</v>
      </c>
      <c r="DJ137" s="9">
        <v>5121.202</v>
      </c>
      <c r="DK137" s="9">
        <v>5201.085</v>
      </c>
      <c r="DL137" s="9">
        <v>4522.887</v>
      </c>
      <c r="DM137" s="9">
        <v>4311.929</v>
      </c>
      <c r="DN137" s="9">
        <v>3599.724</v>
      </c>
      <c r="DO137" s="9">
        <v>3771.925</v>
      </c>
      <c r="DP137" s="9">
        <v>4146.346</v>
      </c>
      <c r="DQ137" s="9">
        <v>4971.151</v>
      </c>
      <c r="DR137" s="9">
        <v>5051.753</v>
      </c>
      <c r="DS137" s="9">
        <v>3931.2</v>
      </c>
    </row>
    <row r="138" spans="2:123" ht="15">
      <c r="B138" s="7">
        <v>12026</v>
      </c>
      <c r="C138" s="8" t="s">
        <v>137</v>
      </c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>
        <v>24424</v>
      </c>
      <c r="AU138" s="9">
        <v>20396</v>
      </c>
      <c r="AV138" s="9">
        <v>17562</v>
      </c>
      <c r="AW138" s="9">
        <v>23865</v>
      </c>
      <c r="AX138" s="9">
        <v>23901</v>
      </c>
      <c r="AY138" s="9">
        <v>23850</v>
      </c>
      <c r="AZ138" s="9">
        <v>30837.093</v>
      </c>
      <c r="BA138" s="9">
        <v>36173.781</v>
      </c>
      <c r="BB138" s="9">
        <v>45370.242</v>
      </c>
      <c r="BC138" s="9">
        <v>40683.452</v>
      </c>
      <c r="BD138" s="9">
        <v>39165.81</v>
      </c>
      <c r="BE138" s="9">
        <v>34823.864</v>
      </c>
      <c r="BF138" s="9">
        <v>29296.657</v>
      </c>
      <c r="BG138" s="9">
        <v>25418.693</v>
      </c>
      <c r="BH138" s="9">
        <v>23481.939</v>
      </c>
      <c r="BI138" s="9">
        <v>23735.784</v>
      </c>
      <c r="BJ138" s="9">
        <v>23630.597</v>
      </c>
      <c r="BK138" s="9">
        <v>23414.621</v>
      </c>
      <c r="BL138" s="9">
        <v>27068.467</v>
      </c>
      <c r="BM138" s="9">
        <v>35640.498</v>
      </c>
      <c r="BN138" s="9">
        <v>40139.225</v>
      </c>
      <c r="BO138" s="9">
        <v>38812.718</v>
      </c>
      <c r="BP138" s="9">
        <v>31609.868</v>
      </c>
      <c r="BQ138" s="9">
        <v>32694.083</v>
      </c>
      <c r="BR138" s="9">
        <v>29892.674</v>
      </c>
      <c r="BS138" s="9">
        <v>25953.823</v>
      </c>
      <c r="BT138" s="9">
        <v>23290.254</v>
      </c>
      <c r="BU138" s="9">
        <v>23770.436</v>
      </c>
      <c r="BV138" s="9">
        <v>23504.1</v>
      </c>
      <c r="BW138" s="9">
        <v>24274.795</v>
      </c>
      <c r="BX138" s="9">
        <v>27352.913</v>
      </c>
      <c r="BY138" s="9">
        <v>37580.316</v>
      </c>
      <c r="BZ138" s="9">
        <v>43139.084</v>
      </c>
      <c r="CA138" s="9">
        <v>42615.526</v>
      </c>
      <c r="CB138" s="9">
        <v>35508.127</v>
      </c>
      <c r="CC138" s="9">
        <v>34131.652</v>
      </c>
      <c r="CD138" s="9">
        <v>27314.038999999997</v>
      </c>
      <c r="CE138" s="9">
        <v>25875.583</v>
      </c>
      <c r="CF138" s="9">
        <v>24261.41</v>
      </c>
      <c r="CG138" s="9">
        <v>24154.96</v>
      </c>
      <c r="CH138" s="9">
        <v>24176.648999999998</v>
      </c>
      <c r="CI138" s="9">
        <v>24007.451999999997</v>
      </c>
      <c r="CJ138" s="9">
        <v>30445.32</v>
      </c>
      <c r="CK138" s="9">
        <v>33346.903</v>
      </c>
      <c r="CL138" s="9">
        <v>48752.191</v>
      </c>
      <c r="CM138" s="9">
        <v>48589.584</v>
      </c>
      <c r="CN138" s="9">
        <v>40110.187</v>
      </c>
      <c r="CO138" s="9">
        <v>38688.891</v>
      </c>
      <c r="CP138" s="9">
        <v>31177.477</v>
      </c>
      <c r="CQ138" s="9">
        <v>27642.509000000002</v>
      </c>
      <c r="CR138" s="9">
        <v>24243.401</v>
      </c>
      <c r="CS138" s="9">
        <v>24004.782</v>
      </c>
      <c r="CT138" s="9">
        <v>24126.57</v>
      </c>
      <c r="CU138" s="9">
        <v>24288.074</v>
      </c>
      <c r="CV138" s="9">
        <v>30549</v>
      </c>
      <c r="CW138" s="9">
        <v>37682</v>
      </c>
      <c r="CX138" s="9">
        <v>46090</v>
      </c>
      <c r="CY138" s="9">
        <v>42184</v>
      </c>
      <c r="CZ138" s="9">
        <v>40355</v>
      </c>
      <c r="DA138" s="9">
        <v>39203</v>
      </c>
      <c r="DB138" s="9">
        <v>31940</v>
      </c>
      <c r="DC138" s="9">
        <v>25939</v>
      </c>
      <c r="DD138" s="9">
        <v>24816</v>
      </c>
      <c r="DE138" s="9">
        <v>24008</v>
      </c>
      <c r="DF138" s="9">
        <v>24345</v>
      </c>
      <c r="DG138" s="9">
        <v>24771</v>
      </c>
      <c r="DH138" s="9">
        <v>30897.657</v>
      </c>
      <c r="DI138" s="9">
        <v>35718.912</v>
      </c>
      <c r="DJ138" s="9">
        <v>43412.286</v>
      </c>
      <c r="DK138" s="9">
        <v>42813.785</v>
      </c>
      <c r="DL138" s="9">
        <v>45874.031</v>
      </c>
      <c r="DM138" s="9">
        <v>38982.551</v>
      </c>
      <c r="DN138" s="9">
        <v>30645.09</v>
      </c>
      <c r="DO138" s="9">
        <v>26480.17</v>
      </c>
      <c r="DP138" s="9">
        <v>24077.322</v>
      </c>
      <c r="DQ138" s="9">
        <v>24343.05</v>
      </c>
      <c r="DR138" s="9">
        <v>24045.032</v>
      </c>
      <c r="DS138" s="9">
        <v>24703.863</v>
      </c>
    </row>
  </sheetData>
  <hyperlinks>
    <hyperlink ref="H2" r:id="rId1" display="https://www.bpa.gov/p/Power-Contracts/Regional-Dialogue/Pages/Regional-Dialogue.aspx - 20yrRDcontracts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S138"/>
  <sheetViews>
    <sheetView workbookViewId="0" topLeftCell="A1"/>
  </sheetViews>
  <sheetFormatPr defaultColWidth="9.140625" defaultRowHeight="15"/>
  <cols>
    <col min="1" max="2" width="8.8515625" style="5" customWidth="1"/>
    <col min="3" max="3" width="30.7109375" style="5" bestFit="1" customWidth="1"/>
    <col min="4" max="16384" width="8.8515625" style="5" customWidth="1"/>
  </cols>
  <sheetData>
    <row r="2" spans="2:9" ht="15">
      <c r="B2" s="5" t="s">
        <v>138</v>
      </c>
      <c r="I2" s="1" t="s">
        <v>1</v>
      </c>
    </row>
    <row r="4" spans="2:123" ht="15">
      <c r="B4" s="6" t="s">
        <v>2</v>
      </c>
      <c r="C4" s="6" t="s">
        <v>3</v>
      </c>
      <c r="D4" s="2">
        <v>40087</v>
      </c>
      <c r="E4" s="2">
        <v>40118</v>
      </c>
      <c r="F4" s="2">
        <v>40148</v>
      </c>
      <c r="G4" s="2">
        <v>40179</v>
      </c>
      <c r="H4" s="2">
        <v>40210</v>
      </c>
      <c r="I4" s="2">
        <v>40238</v>
      </c>
      <c r="J4" s="2">
        <v>40269</v>
      </c>
      <c r="K4" s="2">
        <v>40299</v>
      </c>
      <c r="L4" s="2">
        <v>40330</v>
      </c>
      <c r="M4" s="2">
        <v>40360</v>
      </c>
      <c r="N4" s="2">
        <v>40391</v>
      </c>
      <c r="O4" s="2">
        <v>40422</v>
      </c>
      <c r="P4" s="3">
        <v>40452</v>
      </c>
      <c r="Q4" s="3">
        <v>40483</v>
      </c>
      <c r="R4" s="3">
        <v>40513</v>
      </c>
      <c r="S4" s="3">
        <v>40544</v>
      </c>
      <c r="T4" s="3">
        <v>40575</v>
      </c>
      <c r="U4" s="3">
        <v>40603</v>
      </c>
      <c r="V4" s="3">
        <v>40634</v>
      </c>
      <c r="W4" s="3">
        <v>40664</v>
      </c>
      <c r="X4" s="3">
        <v>40695</v>
      </c>
      <c r="Y4" s="3">
        <v>40725</v>
      </c>
      <c r="Z4" s="3">
        <v>40756</v>
      </c>
      <c r="AA4" s="3">
        <v>40787</v>
      </c>
      <c r="AB4" s="3">
        <v>40817</v>
      </c>
      <c r="AC4" s="3">
        <v>40848</v>
      </c>
      <c r="AD4" s="3">
        <v>40878</v>
      </c>
      <c r="AE4" s="3">
        <v>40909</v>
      </c>
      <c r="AF4" s="3">
        <v>40940</v>
      </c>
      <c r="AG4" s="3">
        <v>40969</v>
      </c>
      <c r="AH4" s="3">
        <v>41000</v>
      </c>
      <c r="AI4" s="3">
        <v>41030</v>
      </c>
      <c r="AJ4" s="3">
        <v>41061</v>
      </c>
      <c r="AK4" s="3">
        <v>41091</v>
      </c>
      <c r="AL4" s="3">
        <v>41122</v>
      </c>
      <c r="AM4" s="3">
        <v>41153</v>
      </c>
      <c r="AN4" s="3">
        <v>41183</v>
      </c>
      <c r="AO4" s="3">
        <v>41214</v>
      </c>
      <c r="AP4" s="3">
        <v>41244</v>
      </c>
      <c r="AQ4" s="3">
        <v>41275</v>
      </c>
      <c r="AR4" s="3">
        <v>41306</v>
      </c>
      <c r="AS4" s="3">
        <v>41334</v>
      </c>
      <c r="AT4" s="3">
        <v>41365</v>
      </c>
      <c r="AU4" s="3">
        <v>41395</v>
      </c>
      <c r="AV4" s="3">
        <v>41426</v>
      </c>
      <c r="AW4" s="3">
        <v>41456</v>
      </c>
      <c r="AX4" s="3">
        <v>41487</v>
      </c>
      <c r="AY4" s="3">
        <v>41518</v>
      </c>
      <c r="AZ4" s="3">
        <v>41548</v>
      </c>
      <c r="BA4" s="3">
        <v>41579</v>
      </c>
      <c r="BB4" s="3">
        <v>41609</v>
      </c>
      <c r="BC4" s="3">
        <v>41640</v>
      </c>
      <c r="BD4" s="3">
        <v>41671</v>
      </c>
      <c r="BE4" s="3">
        <v>41699</v>
      </c>
      <c r="BF4" s="3">
        <v>41730</v>
      </c>
      <c r="BG4" s="3">
        <v>41760</v>
      </c>
      <c r="BH4" s="3">
        <v>41791</v>
      </c>
      <c r="BI4" s="3">
        <v>41821</v>
      </c>
      <c r="BJ4" s="3">
        <v>41852</v>
      </c>
      <c r="BK4" s="3">
        <v>41883</v>
      </c>
      <c r="BL4" s="3">
        <v>41913</v>
      </c>
      <c r="BM4" s="3">
        <v>41944</v>
      </c>
      <c r="BN4" s="3">
        <v>41974</v>
      </c>
      <c r="BO4" s="3">
        <v>42005</v>
      </c>
      <c r="BP4" s="3">
        <v>42036</v>
      </c>
      <c r="BQ4" s="3">
        <v>42064</v>
      </c>
      <c r="BR4" s="3">
        <v>42095</v>
      </c>
      <c r="BS4" s="3">
        <v>42125</v>
      </c>
      <c r="BT4" s="3">
        <v>42156</v>
      </c>
      <c r="BU4" s="3">
        <v>42186</v>
      </c>
      <c r="BV4" s="3">
        <v>42217</v>
      </c>
      <c r="BW4" s="3">
        <v>42248</v>
      </c>
      <c r="BX4" s="3">
        <v>42278</v>
      </c>
      <c r="BY4" s="3">
        <v>42309</v>
      </c>
      <c r="BZ4" s="3">
        <v>42339</v>
      </c>
      <c r="CA4" s="3">
        <v>42370</v>
      </c>
      <c r="CB4" s="3">
        <v>42401</v>
      </c>
      <c r="CC4" s="3">
        <v>42430</v>
      </c>
      <c r="CD4" s="3">
        <v>42461</v>
      </c>
      <c r="CE4" s="3">
        <v>42491</v>
      </c>
      <c r="CF4" s="3">
        <v>42522</v>
      </c>
      <c r="CG4" s="3">
        <v>42552</v>
      </c>
      <c r="CH4" s="3">
        <v>42583</v>
      </c>
      <c r="CI4" s="3">
        <v>42614</v>
      </c>
      <c r="CJ4" s="3">
        <v>42644</v>
      </c>
      <c r="CK4" s="3">
        <v>42675</v>
      </c>
      <c r="CL4" s="3">
        <v>42705</v>
      </c>
      <c r="CM4" s="3">
        <v>42736</v>
      </c>
      <c r="CN4" s="3">
        <v>42767</v>
      </c>
      <c r="CO4" s="3">
        <v>42795</v>
      </c>
      <c r="CP4" s="3">
        <v>42826</v>
      </c>
      <c r="CQ4" s="3">
        <v>42856</v>
      </c>
      <c r="CR4" s="3">
        <v>42887</v>
      </c>
      <c r="CS4" s="3">
        <v>42917</v>
      </c>
      <c r="CT4" s="3">
        <v>42948</v>
      </c>
      <c r="CU4" s="3">
        <v>42979</v>
      </c>
      <c r="CV4" s="3">
        <v>43009</v>
      </c>
      <c r="CW4" s="3">
        <v>43040</v>
      </c>
      <c r="CX4" s="3">
        <v>43070</v>
      </c>
      <c r="CY4" s="3">
        <v>43101</v>
      </c>
      <c r="CZ4" s="3">
        <v>43132</v>
      </c>
      <c r="DA4" s="3">
        <v>43160</v>
      </c>
      <c r="DB4" s="3">
        <v>43191</v>
      </c>
      <c r="DC4" s="3">
        <v>43221</v>
      </c>
      <c r="DD4" s="3">
        <v>43252</v>
      </c>
      <c r="DE4" s="3">
        <v>43282</v>
      </c>
      <c r="DF4" s="3">
        <v>43313</v>
      </c>
      <c r="DG4" s="3">
        <v>43344</v>
      </c>
      <c r="DH4" s="3">
        <v>43374</v>
      </c>
      <c r="DI4" s="3">
        <v>43405</v>
      </c>
      <c r="DJ4" s="3">
        <v>43435</v>
      </c>
      <c r="DK4" s="3">
        <v>43466</v>
      </c>
      <c r="DL4" s="3">
        <v>43497</v>
      </c>
      <c r="DM4" s="3">
        <v>43525</v>
      </c>
      <c r="DN4" s="3">
        <v>43556</v>
      </c>
      <c r="DO4" s="3">
        <v>43586</v>
      </c>
      <c r="DP4" s="3">
        <v>43617</v>
      </c>
      <c r="DQ4" s="3">
        <v>43647</v>
      </c>
      <c r="DR4" s="3">
        <v>43678</v>
      </c>
      <c r="DS4" s="3">
        <v>43709</v>
      </c>
    </row>
    <row r="5" spans="2:123" ht="15">
      <c r="B5" s="7">
        <v>10005</v>
      </c>
      <c r="C5" s="8" t="s">
        <v>4</v>
      </c>
      <c r="D5" s="12">
        <v>0.796</v>
      </c>
      <c r="E5" s="12">
        <v>0.876</v>
      </c>
      <c r="F5" s="12">
        <v>1.397</v>
      </c>
      <c r="G5" s="12">
        <v>0.906</v>
      </c>
      <c r="H5" s="12">
        <v>0.956</v>
      </c>
      <c r="I5" s="12">
        <v>0.985</v>
      </c>
      <c r="J5" s="12">
        <v>0.893</v>
      </c>
      <c r="K5" s="12">
        <v>0.832</v>
      </c>
      <c r="L5" s="12">
        <v>0.638</v>
      </c>
      <c r="M5" s="12">
        <v>0.552</v>
      </c>
      <c r="N5" s="12">
        <v>0.543</v>
      </c>
      <c r="O5" s="12">
        <v>0.585</v>
      </c>
      <c r="P5" s="12">
        <v>0.815</v>
      </c>
      <c r="Q5" s="12">
        <v>1.264</v>
      </c>
      <c r="R5" s="12">
        <v>1.128</v>
      </c>
      <c r="S5" s="12">
        <v>1.086</v>
      </c>
      <c r="T5" s="12">
        <v>1.206</v>
      </c>
      <c r="U5" s="12">
        <v>0.949</v>
      </c>
      <c r="V5" s="12">
        <v>0.907</v>
      </c>
      <c r="W5" s="12">
        <v>0.794</v>
      </c>
      <c r="X5" s="12">
        <v>0.611</v>
      </c>
      <c r="Y5" s="12">
        <v>0.503</v>
      </c>
      <c r="Z5" s="12">
        <v>0.478</v>
      </c>
      <c r="AA5" s="12">
        <v>0.56</v>
      </c>
      <c r="AB5" s="12">
        <v>0.8</v>
      </c>
      <c r="AC5" s="12">
        <v>1</v>
      </c>
      <c r="AD5" s="12">
        <v>1.1</v>
      </c>
      <c r="AE5" s="12">
        <v>1.2</v>
      </c>
      <c r="AF5" s="12">
        <v>1</v>
      </c>
      <c r="AG5" s="12">
        <v>1</v>
      </c>
      <c r="AH5" s="12">
        <v>1</v>
      </c>
      <c r="AI5" s="12">
        <v>0.8</v>
      </c>
      <c r="AJ5" s="12">
        <v>0.7</v>
      </c>
      <c r="AK5" s="12">
        <v>0.5</v>
      </c>
      <c r="AL5" s="12">
        <v>0.5</v>
      </c>
      <c r="AM5" s="12">
        <v>0.6</v>
      </c>
      <c r="AN5" s="12">
        <v>0.8</v>
      </c>
      <c r="AO5" s="12">
        <v>1</v>
      </c>
      <c r="AP5" s="12">
        <v>1</v>
      </c>
      <c r="AQ5" s="12">
        <v>1.2</v>
      </c>
      <c r="AR5" s="12">
        <v>1</v>
      </c>
      <c r="AS5" s="12">
        <v>1</v>
      </c>
      <c r="AT5" s="12">
        <v>0.9</v>
      </c>
      <c r="AU5" s="12">
        <v>0.8</v>
      </c>
      <c r="AV5" s="12">
        <v>0.5</v>
      </c>
      <c r="AW5" s="12">
        <v>0.5</v>
      </c>
      <c r="AX5" s="12">
        <v>0.5</v>
      </c>
      <c r="AY5" s="12">
        <v>0.6</v>
      </c>
      <c r="AZ5" s="12">
        <v>0.799</v>
      </c>
      <c r="BA5" s="12">
        <v>1.068</v>
      </c>
      <c r="BB5" s="12">
        <v>1.338</v>
      </c>
      <c r="BC5" s="12">
        <v>1.044</v>
      </c>
      <c r="BD5" s="12">
        <v>1.387</v>
      </c>
      <c r="BE5" s="12">
        <v>0.981</v>
      </c>
      <c r="BF5" s="12">
        <v>0.794</v>
      </c>
      <c r="BG5" s="12">
        <v>0.68</v>
      </c>
      <c r="BH5" s="12">
        <v>0.555</v>
      </c>
      <c r="BI5" s="12">
        <v>0.504</v>
      </c>
      <c r="BJ5" s="12">
        <v>0.525</v>
      </c>
      <c r="BK5" s="12">
        <v>0.555</v>
      </c>
      <c r="BL5" s="12">
        <v>0.722</v>
      </c>
      <c r="BM5" s="12">
        <v>1.164</v>
      </c>
      <c r="BN5" s="12">
        <v>1.171</v>
      </c>
      <c r="BO5" s="12">
        <v>1.074</v>
      </c>
      <c r="BP5" s="12">
        <v>0.978</v>
      </c>
      <c r="BQ5" s="12">
        <v>1.03</v>
      </c>
      <c r="BR5" s="12">
        <v>0.906</v>
      </c>
      <c r="BS5" s="12">
        <v>0.713</v>
      </c>
      <c r="BT5" s="12">
        <v>0.523</v>
      </c>
      <c r="BU5" s="12">
        <v>0.533</v>
      </c>
      <c r="BV5" s="12">
        <v>0.532</v>
      </c>
      <c r="BW5" s="12">
        <v>0.652</v>
      </c>
      <c r="BX5" s="12">
        <v>0.704</v>
      </c>
      <c r="BY5" s="12">
        <v>1.125</v>
      </c>
      <c r="BZ5" s="12">
        <v>1.131</v>
      </c>
      <c r="CA5" s="12">
        <v>1.18</v>
      </c>
      <c r="CB5" s="12">
        <v>1.008</v>
      </c>
      <c r="CC5" s="12">
        <v>1.004</v>
      </c>
      <c r="CD5" s="12">
        <v>0.74</v>
      </c>
      <c r="CE5" s="12">
        <v>0.663</v>
      </c>
      <c r="CF5" s="12">
        <v>0.61</v>
      </c>
      <c r="CG5" s="12">
        <v>0.501</v>
      </c>
      <c r="CH5" s="12">
        <v>0.551</v>
      </c>
      <c r="CI5" s="12">
        <v>0.655</v>
      </c>
      <c r="CJ5" s="12">
        <v>0.74</v>
      </c>
      <c r="CK5" s="12">
        <v>0.847</v>
      </c>
      <c r="CL5" s="12">
        <v>1.346</v>
      </c>
      <c r="CM5" s="12">
        <v>1.486</v>
      </c>
      <c r="CN5" s="12">
        <v>1.209</v>
      </c>
      <c r="CO5" s="12">
        <v>1.074</v>
      </c>
      <c r="CP5" s="12">
        <v>0.945</v>
      </c>
      <c r="CQ5" s="12">
        <v>0.761</v>
      </c>
      <c r="CR5" s="12">
        <v>0.572</v>
      </c>
      <c r="CS5" s="12">
        <v>0.514</v>
      </c>
      <c r="CT5" s="12">
        <v>0.573</v>
      </c>
      <c r="CU5" s="12">
        <v>0.599</v>
      </c>
      <c r="CV5" s="12">
        <v>0.899</v>
      </c>
      <c r="CW5" s="12">
        <v>1.003</v>
      </c>
      <c r="CX5" s="12">
        <v>1.161</v>
      </c>
      <c r="CY5" s="12">
        <v>1.154</v>
      </c>
      <c r="CZ5" s="12">
        <v>1.393</v>
      </c>
      <c r="DA5" s="12">
        <v>1.159</v>
      </c>
      <c r="DB5" s="12">
        <v>1.062</v>
      </c>
      <c r="DC5" s="12">
        <v>0.716</v>
      </c>
      <c r="DD5" s="12">
        <v>0.687</v>
      </c>
      <c r="DE5" s="12">
        <v>0.556</v>
      </c>
      <c r="DF5" s="12">
        <v>0.549</v>
      </c>
      <c r="DG5" s="12">
        <v>0.661</v>
      </c>
      <c r="DH5" s="12">
        <v>0.795</v>
      </c>
      <c r="DI5" s="12">
        <v>0.984</v>
      </c>
      <c r="DJ5" s="12">
        <v>1.207</v>
      </c>
      <c r="DK5" s="12">
        <v>1.124</v>
      </c>
      <c r="DL5" s="12">
        <v>1.398</v>
      </c>
      <c r="DM5" s="12">
        <v>1.267</v>
      </c>
      <c r="DN5" s="12">
        <v>1.013</v>
      </c>
      <c r="DO5" s="12">
        <v>0.788</v>
      </c>
      <c r="DP5" s="12">
        <v>0.614</v>
      </c>
      <c r="DQ5" s="12">
        <v>0.503</v>
      </c>
      <c r="DR5" s="12">
        <v>0.518</v>
      </c>
      <c r="DS5" s="12">
        <v>0.845</v>
      </c>
    </row>
    <row r="6" spans="2:123" ht="15">
      <c r="B6" s="7">
        <v>10015</v>
      </c>
      <c r="C6" s="8" t="s">
        <v>5</v>
      </c>
      <c r="D6" s="12">
        <v>1.299</v>
      </c>
      <c r="E6" s="12">
        <v>1.165</v>
      </c>
      <c r="F6" s="12">
        <v>1.191</v>
      </c>
      <c r="G6" s="12">
        <v>1.172</v>
      </c>
      <c r="H6" s="12">
        <v>1.105</v>
      </c>
      <c r="I6" s="12">
        <v>1.215</v>
      </c>
      <c r="J6" s="12">
        <v>1.284</v>
      </c>
      <c r="K6" s="12">
        <v>1.828</v>
      </c>
      <c r="L6" s="12">
        <v>2.362</v>
      </c>
      <c r="M6" s="12">
        <v>2.88</v>
      </c>
      <c r="N6" s="12">
        <v>2.877</v>
      </c>
      <c r="O6" s="12">
        <v>1.914</v>
      </c>
      <c r="P6" s="12">
        <v>1.275</v>
      </c>
      <c r="Q6" s="12">
        <v>1.164</v>
      </c>
      <c r="R6" s="12">
        <v>1.185</v>
      </c>
      <c r="S6" s="12">
        <v>1.185</v>
      </c>
      <c r="T6" s="12">
        <v>1.193</v>
      </c>
      <c r="U6" s="12">
        <v>1.222</v>
      </c>
      <c r="V6" s="12">
        <v>1.239</v>
      </c>
      <c r="W6" s="12">
        <v>1.272</v>
      </c>
      <c r="X6" s="12">
        <v>1.924</v>
      </c>
      <c r="Y6" s="12">
        <v>2.683</v>
      </c>
      <c r="Z6" s="12">
        <v>2.931</v>
      </c>
      <c r="AA6" s="12">
        <v>2.826</v>
      </c>
      <c r="AB6" s="12">
        <v>1.7</v>
      </c>
      <c r="AC6" s="12">
        <v>1.2</v>
      </c>
      <c r="AD6" s="12">
        <v>1.2</v>
      </c>
      <c r="AE6" s="12">
        <v>1.2</v>
      </c>
      <c r="AF6" s="12">
        <v>1.2</v>
      </c>
      <c r="AG6" s="12">
        <v>1.2</v>
      </c>
      <c r="AH6" s="12">
        <v>1.2</v>
      </c>
      <c r="AI6" s="12">
        <v>1.9</v>
      </c>
      <c r="AJ6" s="12">
        <v>2.2</v>
      </c>
      <c r="AK6" s="12">
        <v>2.9</v>
      </c>
      <c r="AL6" s="12">
        <v>2.9</v>
      </c>
      <c r="AM6" s="12">
        <v>2.8</v>
      </c>
      <c r="AN6" s="12">
        <v>1.9</v>
      </c>
      <c r="AO6" s="12">
        <v>0.8</v>
      </c>
      <c r="AP6" s="12">
        <v>1.2</v>
      </c>
      <c r="AQ6" s="12">
        <v>1.2</v>
      </c>
      <c r="AR6" s="12">
        <v>1.3</v>
      </c>
      <c r="AS6" s="12">
        <v>1.3</v>
      </c>
      <c r="AT6" s="12">
        <v>1.5</v>
      </c>
      <c r="AU6" s="12">
        <v>2.1</v>
      </c>
      <c r="AV6" s="12">
        <v>2.4</v>
      </c>
      <c r="AW6" s="12">
        <v>2.6</v>
      </c>
      <c r="AX6" s="12">
        <v>2.7</v>
      </c>
      <c r="AY6" s="12">
        <v>1.9</v>
      </c>
      <c r="AZ6" s="12">
        <v>1.409</v>
      </c>
      <c r="BA6" s="12">
        <v>1.155</v>
      </c>
      <c r="BB6" s="12">
        <v>1.185</v>
      </c>
      <c r="BC6" s="12">
        <v>1.189</v>
      </c>
      <c r="BD6" s="12">
        <v>1.186</v>
      </c>
      <c r="BE6" s="12">
        <v>1.191</v>
      </c>
      <c r="BF6" s="12">
        <v>1.492</v>
      </c>
      <c r="BG6" s="12">
        <v>1.931</v>
      </c>
      <c r="BH6" s="12">
        <v>2.435</v>
      </c>
      <c r="BI6" s="12">
        <v>2.995</v>
      </c>
      <c r="BJ6" s="12">
        <v>3.003</v>
      </c>
      <c r="BK6" s="12">
        <v>2.214</v>
      </c>
      <c r="BL6" s="12">
        <v>1.719</v>
      </c>
      <c r="BM6" s="12">
        <v>0.733</v>
      </c>
      <c r="BN6" s="12">
        <v>1.186</v>
      </c>
      <c r="BO6" s="12">
        <v>1.323</v>
      </c>
      <c r="BP6" s="12">
        <v>1.16</v>
      </c>
      <c r="BQ6" s="12">
        <v>1.16</v>
      </c>
      <c r="BR6" s="12">
        <v>1.936</v>
      </c>
      <c r="BS6" s="12">
        <v>2.164</v>
      </c>
      <c r="BT6" s="12">
        <v>2.856</v>
      </c>
      <c r="BU6" s="12">
        <v>2.962</v>
      </c>
      <c r="BV6" s="12">
        <v>2.861</v>
      </c>
      <c r="BW6" s="12">
        <v>1.811</v>
      </c>
      <c r="BX6" s="12">
        <v>1.266829902</v>
      </c>
      <c r="BY6" s="12">
        <v>1.15928086</v>
      </c>
      <c r="BZ6" s="12">
        <v>1.156288048</v>
      </c>
      <c r="CA6" s="12">
        <v>1.158843622</v>
      </c>
      <c r="CB6" s="12">
        <v>1.1590513020000002</v>
      </c>
      <c r="CC6" s="12">
        <v>1.1105153760000002</v>
      </c>
      <c r="CD6" s="12">
        <v>1.79203399</v>
      </c>
      <c r="CE6" s="12">
        <v>1.8929523099999999</v>
      </c>
      <c r="CF6" s="12">
        <v>2.8605348399999997</v>
      </c>
      <c r="CG6" s="12">
        <v>2.8687304</v>
      </c>
      <c r="CH6" s="12">
        <v>2.85850022</v>
      </c>
      <c r="CI6" s="12">
        <v>2.3940752699999996</v>
      </c>
      <c r="CJ6" s="12">
        <v>1.6215154950000001</v>
      </c>
      <c r="CK6" s="12">
        <v>1.150065042</v>
      </c>
      <c r="CL6" s="12">
        <v>1.14730143</v>
      </c>
      <c r="CM6" s="12">
        <v>1.1655524519999998</v>
      </c>
      <c r="CN6" s="12">
        <v>1.15522349</v>
      </c>
      <c r="CO6" s="12">
        <v>1.1529786690000001</v>
      </c>
      <c r="CP6" s="12">
        <v>1.1459216220000001</v>
      </c>
      <c r="CQ6" s="12">
        <v>1.703591119</v>
      </c>
      <c r="CR6" s="12">
        <v>2.583211472</v>
      </c>
      <c r="CS6" s="12">
        <v>2.9141044000000003</v>
      </c>
      <c r="CT6" s="12">
        <v>2.8374294190000002</v>
      </c>
      <c r="CU6" s="12">
        <v>2.7929030029999997</v>
      </c>
      <c r="CV6" s="12">
        <v>1.277</v>
      </c>
      <c r="CW6" s="12">
        <v>1.149</v>
      </c>
      <c r="CX6" s="12">
        <v>1.136</v>
      </c>
      <c r="CY6" s="12">
        <v>1.137</v>
      </c>
      <c r="CZ6" s="12">
        <v>1.161</v>
      </c>
      <c r="DA6" s="12">
        <v>1.147</v>
      </c>
      <c r="DB6" s="12">
        <v>1.359</v>
      </c>
      <c r="DC6" s="12">
        <v>1.78</v>
      </c>
      <c r="DD6" s="12">
        <v>2.165</v>
      </c>
      <c r="DE6" s="12">
        <v>2.759</v>
      </c>
      <c r="DF6" s="12">
        <v>2.956</v>
      </c>
      <c r="DG6" s="12">
        <v>2.048</v>
      </c>
      <c r="DH6" s="12">
        <v>1.567</v>
      </c>
      <c r="DI6" s="12">
        <v>1.15</v>
      </c>
      <c r="DJ6" s="12">
        <v>1.09</v>
      </c>
      <c r="DK6" s="12">
        <v>1.136</v>
      </c>
      <c r="DL6" s="12">
        <v>1.136</v>
      </c>
      <c r="DM6" s="12">
        <v>1.132</v>
      </c>
      <c r="DN6" s="12">
        <v>1.13</v>
      </c>
      <c r="DO6" s="12">
        <v>2.098</v>
      </c>
      <c r="DP6" s="12">
        <v>2.864</v>
      </c>
      <c r="DQ6" s="12">
        <v>2.773</v>
      </c>
      <c r="DR6" s="12">
        <v>2.763</v>
      </c>
      <c r="DS6" s="12">
        <v>1.924</v>
      </c>
    </row>
    <row r="7" spans="2:123" ht="15">
      <c r="B7" s="7">
        <v>10024</v>
      </c>
      <c r="C7" s="8" t="s">
        <v>6</v>
      </c>
      <c r="D7" s="12">
        <v>221.053</v>
      </c>
      <c r="E7" s="12">
        <v>217.545</v>
      </c>
      <c r="F7" s="12">
        <v>342.34</v>
      </c>
      <c r="G7" s="12">
        <v>249.82</v>
      </c>
      <c r="H7" s="12">
        <v>232.739</v>
      </c>
      <c r="I7" s="12">
        <v>231.227</v>
      </c>
      <c r="J7" s="12">
        <v>239.94</v>
      </c>
      <c r="K7" s="12">
        <v>267.495</v>
      </c>
      <c r="L7" s="12">
        <v>359.805</v>
      </c>
      <c r="M7" s="12">
        <v>390.909</v>
      </c>
      <c r="N7" s="12">
        <v>364.613</v>
      </c>
      <c r="O7" s="12">
        <v>263.039</v>
      </c>
      <c r="P7" s="12">
        <v>198.049</v>
      </c>
      <c r="Q7" s="12">
        <v>313.194</v>
      </c>
      <c r="R7" s="12">
        <v>272.576</v>
      </c>
      <c r="S7" s="12">
        <v>304.713</v>
      </c>
      <c r="T7" s="12">
        <v>291.82</v>
      </c>
      <c r="U7" s="12">
        <v>230.098</v>
      </c>
      <c r="V7" s="12">
        <v>234.028</v>
      </c>
      <c r="W7" s="12">
        <v>229.883</v>
      </c>
      <c r="X7" s="12">
        <v>357.265</v>
      </c>
      <c r="Y7" s="12">
        <v>379.54</v>
      </c>
      <c r="Z7" s="12">
        <v>372.58</v>
      </c>
      <c r="AA7" s="12">
        <v>302.039</v>
      </c>
      <c r="AB7" s="12">
        <v>212.952</v>
      </c>
      <c r="AC7" s="12">
        <v>230.548</v>
      </c>
      <c r="AD7" s="12">
        <v>276.468</v>
      </c>
      <c r="AE7" s="12">
        <v>287.575</v>
      </c>
      <c r="AF7" s="12">
        <v>234.445</v>
      </c>
      <c r="AG7" s="12">
        <v>254.988</v>
      </c>
      <c r="AH7" s="12">
        <v>245.824</v>
      </c>
      <c r="AI7" s="12">
        <v>325.528</v>
      </c>
      <c r="AJ7" s="12">
        <v>347.001</v>
      </c>
      <c r="AK7" s="12">
        <v>393.998</v>
      </c>
      <c r="AL7" s="12">
        <v>387.412</v>
      </c>
      <c r="AM7" s="12">
        <v>278.363</v>
      </c>
      <c r="AN7" s="12">
        <v>217.9</v>
      </c>
      <c r="AO7" s="12">
        <v>226.1</v>
      </c>
      <c r="AP7" s="12">
        <v>235</v>
      </c>
      <c r="AQ7" s="12">
        <v>265.4</v>
      </c>
      <c r="AR7" s="12">
        <v>229.6</v>
      </c>
      <c r="AS7" s="12">
        <v>233.4</v>
      </c>
      <c r="AT7" s="12">
        <v>235.9</v>
      </c>
      <c r="AU7" s="12">
        <v>343.3</v>
      </c>
      <c r="AV7" s="12">
        <v>381</v>
      </c>
      <c r="AW7" s="12">
        <v>414.6</v>
      </c>
      <c r="AX7" s="12">
        <v>362.4</v>
      </c>
      <c r="AY7" s="12">
        <v>304</v>
      </c>
      <c r="AZ7" s="12">
        <v>225.6</v>
      </c>
      <c r="BA7" s="12">
        <v>284.3</v>
      </c>
      <c r="BB7" s="12">
        <v>323.9</v>
      </c>
      <c r="BC7" s="12">
        <v>265.9</v>
      </c>
      <c r="BD7" s="12">
        <v>337.7</v>
      </c>
      <c r="BE7" s="12">
        <v>248.7</v>
      </c>
      <c r="BF7" s="12">
        <v>230.7</v>
      </c>
      <c r="BG7" s="12">
        <v>331.8</v>
      </c>
      <c r="BH7" s="12">
        <v>365.3</v>
      </c>
      <c r="BI7" s="12">
        <v>430.6</v>
      </c>
      <c r="BJ7" s="12">
        <v>401.8</v>
      </c>
      <c r="BK7" s="12">
        <v>274.8</v>
      </c>
      <c r="BL7" s="12">
        <v>243.925</v>
      </c>
      <c r="BM7" s="12">
        <v>290.406</v>
      </c>
      <c r="BN7" s="12">
        <v>290.597</v>
      </c>
      <c r="BO7" s="12">
        <v>263.275</v>
      </c>
      <c r="BP7" s="12">
        <v>237.133</v>
      </c>
      <c r="BQ7" s="12">
        <v>236.206</v>
      </c>
      <c r="BR7" s="12">
        <v>249.403</v>
      </c>
      <c r="BS7" s="12">
        <v>348.648</v>
      </c>
      <c r="BT7" s="12">
        <v>429.507</v>
      </c>
      <c r="BU7" s="12">
        <v>428.088</v>
      </c>
      <c r="BV7" s="12">
        <v>383.416</v>
      </c>
      <c r="BW7" s="12">
        <v>275.318</v>
      </c>
      <c r="BX7" s="12">
        <v>214.901</v>
      </c>
      <c r="BY7" s="12">
        <v>263.636</v>
      </c>
      <c r="BZ7" s="12">
        <v>266.749</v>
      </c>
      <c r="CA7" s="12">
        <v>282.035</v>
      </c>
      <c r="CB7" s="12">
        <v>238.258</v>
      </c>
      <c r="CC7" s="12">
        <v>235.028</v>
      </c>
      <c r="CD7" s="12">
        <v>259.213</v>
      </c>
      <c r="CE7" s="12">
        <v>337.028</v>
      </c>
      <c r="CF7" s="12">
        <v>425.117</v>
      </c>
      <c r="CG7" s="12">
        <v>404.952</v>
      </c>
      <c r="CH7" s="12">
        <v>358.78</v>
      </c>
      <c r="CI7" s="12">
        <v>243.282</v>
      </c>
      <c r="CJ7" s="12">
        <v>197.243</v>
      </c>
      <c r="CK7" s="12">
        <v>218.068</v>
      </c>
      <c r="CL7" s="12">
        <v>333.365</v>
      </c>
      <c r="CM7" s="12">
        <v>370.89</v>
      </c>
      <c r="CN7" s="12">
        <v>315.044</v>
      </c>
      <c r="CO7" s="12">
        <v>208.99</v>
      </c>
      <c r="CP7" s="12">
        <v>210.317</v>
      </c>
      <c r="CQ7" s="12">
        <v>364.726</v>
      </c>
      <c r="CR7" s="12">
        <v>409.505</v>
      </c>
      <c r="CS7" s="12">
        <v>425.905</v>
      </c>
      <c r="CT7" s="12">
        <v>403.687</v>
      </c>
      <c r="CU7" s="12">
        <v>302.708</v>
      </c>
      <c r="CV7" s="12">
        <v>211.393</v>
      </c>
      <c r="CW7" s="12">
        <v>249.11</v>
      </c>
      <c r="CX7" s="12">
        <v>263.701</v>
      </c>
      <c r="CY7" s="12">
        <v>255.061</v>
      </c>
      <c r="CZ7" s="12">
        <v>283.889</v>
      </c>
      <c r="DA7" s="12">
        <v>236.452</v>
      </c>
      <c r="DB7" s="12">
        <v>247.887</v>
      </c>
      <c r="DC7" s="12">
        <v>348.174</v>
      </c>
      <c r="DD7" s="12">
        <v>368.13</v>
      </c>
      <c r="DE7" s="12">
        <v>418.985</v>
      </c>
      <c r="DF7" s="12">
        <v>405.183</v>
      </c>
      <c r="DG7" s="12">
        <v>287.56</v>
      </c>
      <c r="DH7" s="12">
        <v>227.874</v>
      </c>
      <c r="DI7" s="12">
        <v>246.714</v>
      </c>
      <c r="DJ7" s="12">
        <v>260.302</v>
      </c>
      <c r="DK7" s="12">
        <v>257.875</v>
      </c>
      <c r="DL7" s="12">
        <v>354.284</v>
      </c>
      <c r="DM7" s="12">
        <v>342.253</v>
      </c>
      <c r="DN7" s="12">
        <v>213.199</v>
      </c>
      <c r="DO7" s="12">
        <v>350.195</v>
      </c>
      <c r="DP7" s="12">
        <v>407.559</v>
      </c>
      <c r="DQ7" s="12">
        <v>392.502</v>
      </c>
      <c r="DR7" s="12">
        <v>407.689</v>
      </c>
      <c r="DS7" s="12">
        <v>307.242</v>
      </c>
    </row>
    <row r="8" spans="2:123" ht="15">
      <c r="B8" s="7">
        <v>10025</v>
      </c>
      <c r="C8" s="8" t="s">
        <v>7</v>
      </c>
      <c r="D8" s="12">
        <v>87.656</v>
      </c>
      <c r="E8" s="12">
        <v>78.879</v>
      </c>
      <c r="F8" s="12">
        <v>113.791</v>
      </c>
      <c r="G8" s="12">
        <v>81.842</v>
      </c>
      <c r="H8" s="12">
        <v>76.539</v>
      </c>
      <c r="I8" s="12">
        <v>74.985</v>
      </c>
      <c r="J8" s="12">
        <v>90.375</v>
      </c>
      <c r="K8" s="12">
        <v>83.058</v>
      </c>
      <c r="L8" s="12">
        <v>105.765</v>
      </c>
      <c r="M8" s="12">
        <v>117.532</v>
      </c>
      <c r="N8" s="12">
        <v>118.041</v>
      </c>
      <c r="O8" s="12">
        <v>97.227</v>
      </c>
      <c r="P8" s="12">
        <v>75.741</v>
      </c>
      <c r="Q8" s="12">
        <v>111.273</v>
      </c>
      <c r="R8" s="12">
        <v>87.574</v>
      </c>
      <c r="S8" s="12">
        <v>99.023</v>
      </c>
      <c r="T8" s="12">
        <v>99.112</v>
      </c>
      <c r="U8" s="12">
        <v>73.61</v>
      </c>
      <c r="V8" s="12">
        <v>83.789</v>
      </c>
      <c r="W8" s="12">
        <v>70.772</v>
      </c>
      <c r="X8" s="12">
        <v>99.775</v>
      </c>
      <c r="Y8" s="12">
        <v>112.233</v>
      </c>
      <c r="Z8" s="12">
        <v>114.107</v>
      </c>
      <c r="AA8" s="12">
        <v>115.077</v>
      </c>
      <c r="AB8" s="12">
        <v>77.3</v>
      </c>
      <c r="AC8" s="12">
        <v>83.5</v>
      </c>
      <c r="AD8" s="12">
        <v>93</v>
      </c>
      <c r="AE8" s="12">
        <v>95.6</v>
      </c>
      <c r="AF8" s="12">
        <v>85.4</v>
      </c>
      <c r="AG8" s="12">
        <v>77.2</v>
      </c>
      <c r="AH8" s="12">
        <v>73.5</v>
      </c>
      <c r="AI8" s="12">
        <v>90.7</v>
      </c>
      <c r="AJ8" s="12">
        <v>101.6</v>
      </c>
      <c r="AK8" s="12">
        <v>122.3</v>
      </c>
      <c r="AL8" s="12">
        <v>122.1</v>
      </c>
      <c r="AM8" s="12">
        <v>99.2</v>
      </c>
      <c r="AN8" s="12">
        <v>84.6</v>
      </c>
      <c r="AO8" s="12">
        <v>81.2</v>
      </c>
      <c r="AP8" s="12">
        <v>76.6</v>
      </c>
      <c r="AQ8" s="12">
        <v>89.3</v>
      </c>
      <c r="AR8" s="12">
        <v>79</v>
      </c>
      <c r="AS8" s="12">
        <v>77.6</v>
      </c>
      <c r="AT8" s="12">
        <v>91.3</v>
      </c>
      <c r="AU8" s="12">
        <v>100.6</v>
      </c>
      <c r="AV8" s="12">
        <v>105.2</v>
      </c>
      <c r="AW8" s="12">
        <v>125.2</v>
      </c>
      <c r="AX8" s="12">
        <v>117.2</v>
      </c>
      <c r="AY8" s="12">
        <v>105.3</v>
      </c>
      <c r="AZ8" s="12">
        <v>82.372</v>
      </c>
      <c r="BA8" s="12">
        <v>96.983</v>
      </c>
      <c r="BB8" s="12">
        <v>114.122</v>
      </c>
      <c r="BC8" s="12">
        <v>89.559</v>
      </c>
      <c r="BD8" s="12">
        <v>114.49</v>
      </c>
      <c r="BE8" s="12">
        <v>84.814</v>
      </c>
      <c r="BF8" s="12">
        <v>77.052</v>
      </c>
      <c r="BG8" s="12">
        <v>92.731</v>
      </c>
      <c r="BH8" s="12">
        <v>107.917</v>
      </c>
      <c r="BI8" s="12">
        <v>132.238</v>
      </c>
      <c r="BJ8" s="12">
        <v>120.441</v>
      </c>
      <c r="BK8" s="12">
        <v>95.129</v>
      </c>
      <c r="BL8" s="12">
        <v>84.871</v>
      </c>
      <c r="BM8" s="12">
        <v>103.23</v>
      </c>
      <c r="BN8" s="12">
        <v>102.552</v>
      </c>
      <c r="BO8" s="12">
        <v>91.094</v>
      </c>
      <c r="BP8" s="12">
        <v>82.26</v>
      </c>
      <c r="BQ8" s="12">
        <v>82.622</v>
      </c>
      <c r="BR8" s="12">
        <v>92.651</v>
      </c>
      <c r="BS8" s="12">
        <v>103.154</v>
      </c>
      <c r="BT8" s="12">
        <v>135.55</v>
      </c>
      <c r="BU8" s="12">
        <v>131.509</v>
      </c>
      <c r="BV8" s="12">
        <v>129.254</v>
      </c>
      <c r="BW8" s="12">
        <v>105.121</v>
      </c>
      <c r="BX8" s="12">
        <v>81.6095156</v>
      </c>
      <c r="BY8" s="12">
        <v>91.26230319999999</v>
      </c>
      <c r="BZ8" s="12">
        <v>91.00867819999999</v>
      </c>
      <c r="CA8" s="12">
        <v>97.7344731</v>
      </c>
      <c r="CB8" s="12">
        <v>86.4004747</v>
      </c>
      <c r="CC8" s="12">
        <v>76.4141188</v>
      </c>
      <c r="CD8" s="12">
        <v>89.1613567</v>
      </c>
      <c r="CE8" s="12">
        <v>101.94354369999999</v>
      </c>
      <c r="CF8" s="12">
        <v>134.12585959999998</v>
      </c>
      <c r="CG8" s="12">
        <v>132.77447990000002</v>
      </c>
      <c r="CH8" s="12">
        <v>126.3434039</v>
      </c>
      <c r="CI8" s="12">
        <v>93.37378582999999</v>
      </c>
      <c r="CJ8" s="12">
        <v>79.005312182</v>
      </c>
      <c r="CK8" s="12">
        <v>80.55524423700001</v>
      </c>
      <c r="CL8" s="12">
        <v>107.240143947</v>
      </c>
      <c r="CM8" s="12">
        <v>116.690911796</v>
      </c>
      <c r="CN8" s="12">
        <v>95.29859499</v>
      </c>
      <c r="CO8" s="12">
        <v>67.35283234799999</v>
      </c>
      <c r="CP8" s="12">
        <v>69.42976517</v>
      </c>
      <c r="CQ8" s="12">
        <v>93.019275346</v>
      </c>
      <c r="CR8" s="12">
        <v>107.930700257</v>
      </c>
      <c r="CS8" s="12">
        <v>114.58771695600001</v>
      </c>
      <c r="CT8" s="12">
        <v>117.01952778</v>
      </c>
      <c r="CU8" s="12">
        <v>99.427758391</v>
      </c>
      <c r="CV8" s="12">
        <v>77.284</v>
      </c>
      <c r="CW8" s="12">
        <v>85.074</v>
      </c>
      <c r="CX8" s="12">
        <v>85.512</v>
      </c>
      <c r="CY8" s="12">
        <v>79.712</v>
      </c>
      <c r="CZ8" s="12">
        <v>91.979</v>
      </c>
      <c r="DA8" s="12">
        <v>75.577</v>
      </c>
      <c r="DB8" s="12">
        <v>71.105</v>
      </c>
      <c r="DC8" s="12">
        <v>90.015</v>
      </c>
      <c r="DD8" s="12">
        <v>100.747</v>
      </c>
      <c r="DE8" s="12">
        <v>118.658</v>
      </c>
      <c r="DF8" s="12">
        <v>115.496</v>
      </c>
      <c r="DG8" s="12">
        <v>96.315</v>
      </c>
      <c r="DH8" s="12">
        <v>82.135</v>
      </c>
      <c r="DI8" s="12">
        <v>80.779</v>
      </c>
      <c r="DJ8" s="12">
        <v>85.623</v>
      </c>
      <c r="DK8" s="12">
        <v>80.65</v>
      </c>
      <c r="DL8" s="12">
        <v>113.005</v>
      </c>
      <c r="DM8" s="12">
        <v>111.256</v>
      </c>
      <c r="DN8" s="12">
        <v>67.469</v>
      </c>
      <c r="DO8" s="12">
        <v>96.96</v>
      </c>
      <c r="DP8" s="12">
        <v>113.186</v>
      </c>
      <c r="DQ8" s="12">
        <v>112.972</v>
      </c>
      <c r="DR8" s="12">
        <v>114.321</v>
      </c>
      <c r="DS8" s="12">
        <v>96.371</v>
      </c>
    </row>
    <row r="9" spans="2:123" ht="15">
      <c r="B9" s="7">
        <v>10027</v>
      </c>
      <c r="C9" s="8" t="s">
        <v>8</v>
      </c>
      <c r="D9" s="12">
        <v>78.792</v>
      </c>
      <c r="E9" s="12">
        <v>38.726</v>
      </c>
      <c r="F9" s="12">
        <v>54.636</v>
      </c>
      <c r="G9" s="12">
        <v>43.258</v>
      </c>
      <c r="H9" s="12">
        <v>37.236</v>
      </c>
      <c r="I9" s="12">
        <v>51.387</v>
      </c>
      <c r="J9" s="12">
        <v>78.864</v>
      </c>
      <c r="K9" s="12">
        <v>93.245</v>
      </c>
      <c r="L9" s="12">
        <v>124.401</v>
      </c>
      <c r="M9" s="12">
        <v>131.814</v>
      </c>
      <c r="N9" s="12">
        <v>117.497</v>
      </c>
      <c r="O9" s="12">
        <v>94.097</v>
      </c>
      <c r="P9" s="12">
        <v>67.786</v>
      </c>
      <c r="Q9" s="12">
        <v>56.58</v>
      </c>
      <c r="R9" s="12">
        <v>47.949</v>
      </c>
      <c r="S9" s="12">
        <v>51.689</v>
      </c>
      <c r="T9" s="12">
        <v>49.898</v>
      </c>
      <c r="U9" s="12">
        <v>38.551</v>
      </c>
      <c r="V9" s="12">
        <v>71.538</v>
      </c>
      <c r="W9" s="12">
        <v>84.757</v>
      </c>
      <c r="X9" s="12">
        <v>126.353</v>
      </c>
      <c r="Y9" s="12">
        <v>129.694</v>
      </c>
      <c r="Z9" s="12">
        <v>119.457</v>
      </c>
      <c r="AA9" s="12">
        <v>108.995</v>
      </c>
      <c r="AB9" s="12">
        <v>69.9</v>
      </c>
      <c r="AC9" s="12">
        <v>43</v>
      </c>
      <c r="AD9" s="12">
        <v>48.4</v>
      </c>
      <c r="AE9" s="12">
        <v>48.6</v>
      </c>
      <c r="AF9" s="12">
        <v>43.1</v>
      </c>
      <c r="AG9" s="12">
        <v>40.9</v>
      </c>
      <c r="AH9" s="12">
        <v>75.3</v>
      </c>
      <c r="AI9" s="12">
        <v>113.7</v>
      </c>
      <c r="AJ9" s="12">
        <v>124.1</v>
      </c>
      <c r="AK9" s="12">
        <v>133.9</v>
      </c>
      <c r="AL9" s="12">
        <v>125</v>
      </c>
      <c r="AM9" s="12">
        <v>103.8</v>
      </c>
      <c r="AN9" s="12">
        <v>76.7</v>
      </c>
      <c r="AO9" s="12">
        <v>41.2</v>
      </c>
      <c r="AP9" s="12">
        <v>42.7</v>
      </c>
      <c r="AQ9" s="12">
        <v>46.4</v>
      </c>
      <c r="AR9" s="12">
        <v>40.4</v>
      </c>
      <c r="AS9" s="12">
        <v>46.9</v>
      </c>
      <c r="AT9" s="12">
        <v>85.3</v>
      </c>
      <c r="AU9" s="12">
        <v>115.5</v>
      </c>
      <c r="AV9" s="12">
        <v>129.9</v>
      </c>
      <c r="AW9" s="12">
        <v>132.9</v>
      </c>
      <c r="AX9" s="12">
        <v>120.3</v>
      </c>
      <c r="AY9" s="12">
        <v>106.4</v>
      </c>
      <c r="AZ9" s="12">
        <v>62.905</v>
      </c>
      <c r="BA9" s="12">
        <v>46.637</v>
      </c>
      <c r="BB9" s="12">
        <v>55.317</v>
      </c>
      <c r="BC9" s="12">
        <v>45.793</v>
      </c>
      <c r="BD9" s="12">
        <v>56.889</v>
      </c>
      <c r="BE9" s="12">
        <v>47.901</v>
      </c>
      <c r="BF9" s="12">
        <v>84.311</v>
      </c>
      <c r="BG9" s="12">
        <v>119.079</v>
      </c>
      <c r="BH9" s="12">
        <v>134.392</v>
      </c>
      <c r="BI9" s="12">
        <v>140.182</v>
      </c>
      <c r="BJ9" s="12">
        <v>128.03</v>
      </c>
      <c r="BK9" s="12">
        <v>101.624</v>
      </c>
      <c r="BL9" s="12">
        <v>78.29</v>
      </c>
      <c r="BM9" s="12">
        <v>50.581</v>
      </c>
      <c r="BN9" s="12">
        <v>53.386</v>
      </c>
      <c r="BO9" s="12">
        <v>47.268</v>
      </c>
      <c r="BP9" s="12">
        <v>40.282</v>
      </c>
      <c r="BQ9" s="12">
        <v>53.44</v>
      </c>
      <c r="BR9" s="12">
        <v>102.452</v>
      </c>
      <c r="BS9" s="12">
        <v>121.015</v>
      </c>
      <c r="BT9" s="12">
        <v>140.533</v>
      </c>
      <c r="BU9" s="12">
        <v>135.851</v>
      </c>
      <c r="BV9" s="12">
        <v>127.93</v>
      </c>
      <c r="BW9" s="12">
        <v>98.479</v>
      </c>
      <c r="BX9" s="12">
        <v>81.16661</v>
      </c>
      <c r="BY9" s="12">
        <v>49.349822999999994</v>
      </c>
      <c r="BZ9" s="12">
        <v>51.690803</v>
      </c>
      <c r="CA9" s="12">
        <v>54.103498</v>
      </c>
      <c r="CB9" s="12">
        <v>45.927400999999996</v>
      </c>
      <c r="CC9" s="12">
        <v>47.372262</v>
      </c>
      <c r="CD9" s="12">
        <v>101.25532799999999</v>
      </c>
      <c r="CE9" s="12">
        <v>129.37617699999998</v>
      </c>
      <c r="CF9" s="12">
        <v>143.301327</v>
      </c>
      <c r="CG9" s="12">
        <v>129.52013</v>
      </c>
      <c r="CH9" s="12">
        <v>126.582334</v>
      </c>
      <c r="CI9" s="12">
        <v>100.049835</v>
      </c>
      <c r="CJ9" s="12">
        <v>80.24318099999999</v>
      </c>
      <c r="CK9" s="12">
        <v>44.492358</v>
      </c>
      <c r="CL9" s="12">
        <v>64.822781</v>
      </c>
      <c r="CM9" s="12">
        <v>68.548086</v>
      </c>
      <c r="CN9" s="12">
        <v>60.39311</v>
      </c>
      <c r="CO9" s="12">
        <v>43.126439</v>
      </c>
      <c r="CP9" s="12">
        <v>61.972138</v>
      </c>
      <c r="CQ9" s="12">
        <v>130.371841</v>
      </c>
      <c r="CR9" s="12">
        <v>139.396652</v>
      </c>
      <c r="CS9" s="12">
        <v>140.40192000000002</v>
      </c>
      <c r="CT9" s="12">
        <v>129.302834</v>
      </c>
      <c r="CU9" s="12">
        <v>113.877405</v>
      </c>
      <c r="CV9" s="12">
        <v>73.395</v>
      </c>
      <c r="CW9" s="12">
        <v>49.806</v>
      </c>
      <c r="CX9" s="12">
        <v>52.451</v>
      </c>
      <c r="CY9" s="12">
        <v>51.419</v>
      </c>
      <c r="CZ9" s="12">
        <v>55.359</v>
      </c>
      <c r="DA9" s="12">
        <v>54.426</v>
      </c>
      <c r="DB9" s="12">
        <v>85.414</v>
      </c>
      <c r="DC9" s="12">
        <v>127.102</v>
      </c>
      <c r="DD9" s="12">
        <v>131.973</v>
      </c>
      <c r="DE9" s="12">
        <v>138.509</v>
      </c>
      <c r="DF9" s="12">
        <v>130.169</v>
      </c>
      <c r="DG9" s="12">
        <v>104.034</v>
      </c>
      <c r="DH9" s="12">
        <v>88.214</v>
      </c>
      <c r="DI9" s="12">
        <v>50.305</v>
      </c>
      <c r="DJ9" s="12">
        <v>52.147</v>
      </c>
      <c r="DK9" s="12">
        <v>50.069</v>
      </c>
      <c r="DL9" s="12">
        <v>64.758</v>
      </c>
      <c r="DM9" s="12">
        <v>63.987</v>
      </c>
      <c r="DN9" s="12">
        <v>83.136</v>
      </c>
      <c r="DO9" s="12">
        <v>124.77</v>
      </c>
      <c r="DP9" s="12">
        <v>145.56</v>
      </c>
      <c r="DQ9" s="12">
        <v>129.085</v>
      </c>
      <c r="DR9" s="12">
        <v>129.132</v>
      </c>
      <c r="DS9" s="12">
        <v>114.728</v>
      </c>
    </row>
    <row r="10" spans="2:123" ht="15">
      <c r="B10" s="7">
        <v>10029</v>
      </c>
      <c r="C10" s="8" t="s">
        <v>9</v>
      </c>
      <c r="D10" s="12">
        <v>26.764</v>
      </c>
      <c r="E10" s="12">
        <v>27.514</v>
      </c>
      <c r="F10" s="12">
        <v>37.32</v>
      </c>
      <c r="G10" s="12">
        <v>28.284</v>
      </c>
      <c r="H10" s="12">
        <v>29.964</v>
      </c>
      <c r="I10" s="12">
        <v>29.771</v>
      </c>
      <c r="J10" s="12">
        <v>28.927</v>
      </c>
      <c r="K10" s="12">
        <v>25.954</v>
      </c>
      <c r="L10" s="12">
        <v>22.376</v>
      </c>
      <c r="M10" s="12">
        <v>20.947</v>
      </c>
      <c r="N10" s="12">
        <v>21.05</v>
      </c>
      <c r="O10" s="12">
        <v>21.99</v>
      </c>
      <c r="P10" s="12">
        <v>26.719</v>
      </c>
      <c r="Q10" s="12">
        <v>29.041</v>
      </c>
      <c r="R10" s="12">
        <v>30.497</v>
      </c>
      <c r="S10" s="12">
        <v>32.796</v>
      </c>
      <c r="T10" s="12">
        <v>32.424</v>
      </c>
      <c r="U10" s="12">
        <v>30.888</v>
      </c>
      <c r="V10" s="12">
        <v>31.179</v>
      </c>
      <c r="W10" s="12">
        <v>27.255</v>
      </c>
      <c r="X10" s="12">
        <v>24.845</v>
      </c>
      <c r="Y10" s="12">
        <v>23.028</v>
      </c>
      <c r="Z10" s="12">
        <v>23.799</v>
      </c>
      <c r="AA10" s="12">
        <v>24.154</v>
      </c>
      <c r="AB10" s="12">
        <v>29.3</v>
      </c>
      <c r="AC10" s="12">
        <v>29.2</v>
      </c>
      <c r="AD10" s="12">
        <v>34.5</v>
      </c>
      <c r="AE10" s="12">
        <v>34.1</v>
      </c>
      <c r="AF10" s="12">
        <v>32.3</v>
      </c>
      <c r="AG10" s="12">
        <v>33.5</v>
      </c>
      <c r="AH10" s="12">
        <v>30.1</v>
      </c>
      <c r="AI10" s="12">
        <v>28.5</v>
      </c>
      <c r="AJ10" s="12">
        <v>25.4</v>
      </c>
      <c r="AK10" s="12">
        <v>23.4</v>
      </c>
      <c r="AL10" s="12">
        <v>23.3</v>
      </c>
      <c r="AM10" s="12">
        <v>24.3</v>
      </c>
      <c r="AN10" s="12">
        <v>28.4</v>
      </c>
      <c r="AO10" s="12">
        <v>29.9</v>
      </c>
      <c r="AP10" s="12">
        <v>30.9</v>
      </c>
      <c r="AQ10" s="12">
        <v>34.7</v>
      </c>
      <c r="AR10" s="12">
        <v>31.3</v>
      </c>
      <c r="AS10" s="12">
        <v>31.1</v>
      </c>
      <c r="AT10" s="12">
        <v>29.6</v>
      </c>
      <c r="AU10" s="12">
        <v>27.7</v>
      </c>
      <c r="AV10" s="12">
        <v>25.2</v>
      </c>
      <c r="AW10" s="12">
        <v>25</v>
      </c>
      <c r="AX10" s="12">
        <v>24.1</v>
      </c>
      <c r="AY10" s="12">
        <v>25.7</v>
      </c>
      <c r="AZ10" s="12">
        <v>29.77</v>
      </c>
      <c r="BA10" s="12">
        <v>33.908</v>
      </c>
      <c r="BB10" s="12">
        <v>36.928</v>
      </c>
      <c r="BC10" s="12">
        <v>35.084</v>
      </c>
      <c r="BD10" s="12">
        <v>36.157</v>
      </c>
      <c r="BE10" s="12">
        <v>31.963</v>
      </c>
      <c r="BF10" s="12">
        <v>29.688</v>
      </c>
      <c r="BG10" s="12">
        <v>26.91</v>
      </c>
      <c r="BH10" s="12">
        <v>24.854</v>
      </c>
      <c r="BI10" s="12">
        <v>25.115</v>
      </c>
      <c r="BJ10" s="12">
        <v>25.542</v>
      </c>
      <c r="BK10" s="12">
        <v>23.637</v>
      </c>
      <c r="BL10" s="12">
        <v>26.131</v>
      </c>
      <c r="BM10" s="12">
        <v>34.06</v>
      </c>
      <c r="BN10" s="12">
        <v>31.337</v>
      </c>
      <c r="BO10" s="12">
        <v>31.88</v>
      </c>
      <c r="BP10" s="12">
        <v>32.426</v>
      </c>
      <c r="BQ10" s="12">
        <v>32.012</v>
      </c>
      <c r="BR10" s="12">
        <v>29.838</v>
      </c>
      <c r="BS10" s="12">
        <v>26.191</v>
      </c>
      <c r="BT10" s="12">
        <v>25.019</v>
      </c>
      <c r="BU10" s="12">
        <v>25.124</v>
      </c>
      <c r="BV10" s="12">
        <v>24.801</v>
      </c>
      <c r="BW10" s="12">
        <v>25.321</v>
      </c>
      <c r="BX10" s="12">
        <v>20.511822619</v>
      </c>
      <c r="BY10" s="12">
        <v>21.051235992000002</v>
      </c>
      <c r="BZ10" s="12">
        <v>21.83612444</v>
      </c>
      <c r="CA10" s="12">
        <v>21.673457225</v>
      </c>
      <c r="CB10" s="12">
        <v>21.778646258000002</v>
      </c>
      <c r="CC10" s="12">
        <v>21.754906341999998</v>
      </c>
      <c r="CD10" s="12">
        <v>25.066313301999998</v>
      </c>
      <c r="CE10" s="12">
        <v>23.199127181</v>
      </c>
      <c r="CF10" s="12">
        <v>23.65991584</v>
      </c>
      <c r="CG10" s="12">
        <v>25.02103298</v>
      </c>
      <c r="CH10" s="12">
        <v>25.887879531</v>
      </c>
      <c r="CI10" s="12">
        <v>25.837179776</v>
      </c>
      <c r="CJ10" s="12">
        <v>24.904239469</v>
      </c>
      <c r="CK10" s="12">
        <v>24.881450332</v>
      </c>
      <c r="CL10" s="12">
        <v>28.396182266</v>
      </c>
      <c r="CM10" s="12">
        <v>29.84534601</v>
      </c>
      <c r="CN10" s="12">
        <v>28.218970903000002</v>
      </c>
      <c r="CO10" s="12">
        <v>27.788971328</v>
      </c>
      <c r="CP10" s="12">
        <v>30.498357137</v>
      </c>
      <c r="CQ10" s="12">
        <v>28.636996273</v>
      </c>
      <c r="CR10" s="12">
        <v>25.273677928</v>
      </c>
      <c r="CS10" s="12">
        <v>25.04409753</v>
      </c>
      <c r="CT10" s="12">
        <v>26.402918464</v>
      </c>
      <c r="CU10" s="12">
        <v>26.335417728</v>
      </c>
      <c r="CV10" s="12">
        <v>29.252277809</v>
      </c>
      <c r="CW10" s="12">
        <v>30.458181705999998</v>
      </c>
      <c r="CX10" s="12">
        <v>35.953701713</v>
      </c>
      <c r="CY10" s="12">
        <v>31.434727811000002</v>
      </c>
      <c r="CZ10" s="12">
        <v>35.087598078</v>
      </c>
      <c r="DA10" s="12">
        <v>33.392733684</v>
      </c>
      <c r="DB10" s="12">
        <v>31.442657612999998</v>
      </c>
      <c r="DC10" s="12">
        <v>28.494809769</v>
      </c>
      <c r="DD10" s="12">
        <v>25.724965253999997</v>
      </c>
      <c r="DE10" s="12">
        <v>25.929243476</v>
      </c>
      <c r="DF10" s="12">
        <v>25.680608098</v>
      </c>
      <c r="DG10" s="12">
        <v>25.369455706</v>
      </c>
      <c r="DH10" s="12">
        <v>28.322860094</v>
      </c>
      <c r="DI10" s="12">
        <v>31.815863627</v>
      </c>
      <c r="DJ10" s="12">
        <v>35.066755331</v>
      </c>
      <c r="DK10" s="12">
        <v>34.705023096999994</v>
      </c>
      <c r="DL10" s="12">
        <v>35.0419611</v>
      </c>
      <c r="DM10" s="12">
        <v>35.526497371</v>
      </c>
      <c r="DN10" s="12">
        <v>29.557109773</v>
      </c>
      <c r="DO10" s="12">
        <v>27.351110921</v>
      </c>
      <c r="DP10" s="12">
        <v>26.44613638</v>
      </c>
      <c r="DQ10" s="12">
        <v>25.347879226</v>
      </c>
      <c r="DR10" s="12">
        <v>25.771026827</v>
      </c>
      <c r="DS10" s="12">
        <v>25.753787183</v>
      </c>
    </row>
    <row r="11" spans="2:123" ht="15">
      <c r="B11" s="7">
        <v>10044</v>
      </c>
      <c r="C11" s="8" t="s">
        <v>10</v>
      </c>
      <c r="D11" s="12">
        <v>27.529</v>
      </c>
      <c r="E11" s="12">
        <v>28.583</v>
      </c>
      <c r="F11" s="12">
        <v>41.045</v>
      </c>
      <c r="G11" s="12">
        <v>29.295</v>
      </c>
      <c r="H11" s="12">
        <v>30.959</v>
      </c>
      <c r="I11" s="12">
        <v>29.444</v>
      </c>
      <c r="J11" s="12">
        <v>27.89</v>
      </c>
      <c r="K11" s="12">
        <v>26.297</v>
      </c>
      <c r="L11" s="12">
        <v>24.353</v>
      </c>
      <c r="M11" s="12">
        <v>30.209</v>
      </c>
      <c r="N11" s="12">
        <v>30.909</v>
      </c>
      <c r="O11" s="12">
        <v>25.867</v>
      </c>
      <c r="P11" s="12">
        <v>25.936</v>
      </c>
      <c r="Q11" s="12">
        <v>34.969</v>
      </c>
      <c r="R11" s="12">
        <v>32.162</v>
      </c>
      <c r="S11" s="12">
        <v>34.127</v>
      </c>
      <c r="T11" s="12">
        <v>35.222</v>
      </c>
      <c r="U11" s="12">
        <v>29.732</v>
      </c>
      <c r="V11" s="12">
        <v>29.584</v>
      </c>
      <c r="W11" s="12">
        <v>25.648</v>
      </c>
      <c r="X11" s="12">
        <v>24.096</v>
      </c>
      <c r="Y11" s="12">
        <v>26.705</v>
      </c>
      <c r="Z11" s="12">
        <v>29.066</v>
      </c>
      <c r="AA11" s="12">
        <v>28.738</v>
      </c>
      <c r="AB11" s="12">
        <v>28.5</v>
      </c>
      <c r="AC11" s="12">
        <v>30.2</v>
      </c>
      <c r="AD11" s="12">
        <v>34.4</v>
      </c>
      <c r="AE11" s="12">
        <v>33.9</v>
      </c>
      <c r="AF11" s="12">
        <v>31</v>
      </c>
      <c r="AG11" s="12">
        <v>32.6</v>
      </c>
      <c r="AH11" s="12">
        <v>28.5</v>
      </c>
      <c r="AI11" s="12">
        <v>26.3</v>
      </c>
      <c r="AJ11" s="12">
        <v>23.2</v>
      </c>
      <c r="AK11" s="12">
        <v>28.7</v>
      </c>
      <c r="AL11" s="12">
        <v>32.8</v>
      </c>
      <c r="AM11" s="12">
        <v>29.2</v>
      </c>
      <c r="AN11" s="12">
        <v>25.8</v>
      </c>
      <c r="AO11" s="12">
        <v>30.3</v>
      </c>
      <c r="AP11" s="12">
        <v>32.2</v>
      </c>
      <c r="AQ11" s="12">
        <v>34.3</v>
      </c>
      <c r="AR11" s="12">
        <v>30.1</v>
      </c>
      <c r="AS11" s="12">
        <v>30.1</v>
      </c>
      <c r="AT11" s="12">
        <v>26.2</v>
      </c>
      <c r="AU11" s="12">
        <v>25</v>
      </c>
      <c r="AV11" s="12">
        <v>28.8</v>
      </c>
      <c r="AW11" s="12">
        <v>31.4</v>
      </c>
      <c r="AX11" s="12">
        <v>30.2</v>
      </c>
      <c r="AY11" s="12">
        <v>31</v>
      </c>
      <c r="AZ11" s="12">
        <v>29.672</v>
      </c>
      <c r="BA11" s="12">
        <v>33.371</v>
      </c>
      <c r="BB11" s="12">
        <v>40.051</v>
      </c>
      <c r="BC11" s="12">
        <v>32.981</v>
      </c>
      <c r="BD11" s="12">
        <v>37.341</v>
      </c>
      <c r="BE11" s="12">
        <v>28.601</v>
      </c>
      <c r="BF11" s="12">
        <v>25.42</v>
      </c>
      <c r="BG11" s="12">
        <v>26.907</v>
      </c>
      <c r="BH11" s="12">
        <v>25.842</v>
      </c>
      <c r="BI11" s="12">
        <v>31.648</v>
      </c>
      <c r="BJ11" s="12">
        <v>32.561</v>
      </c>
      <c r="BK11" s="12">
        <v>27.919</v>
      </c>
      <c r="BL11" s="12">
        <v>25.26</v>
      </c>
      <c r="BM11" s="12">
        <v>33.809</v>
      </c>
      <c r="BN11" s="12">
        <v>33.322</v>
      </c>
      <c r="BO11" s="12">
        <v>31.43</v>
      </c>
      <c r="BP11" s="12">
        <v>29.967</v>
      </c>
      <c r="BQ11" s="12">
        <v>30.456</v>
      </c>
      <c r="BR11" s="12">
        <v>27.34</v>
      </c>
      <c r="BS11" s="12">
        <v>26.241</v>
      </c>
      <c r="BT11" s="12">
        <v>31.777</v>
      </c>
      <c r="BU11" s="12">
        <v>34.152</v>
      </c>
      <c r="BV11" s="12">
        <v>33.603</v>
      </c>
      <c r="BW11" s="12">
        <v>28.305</v>
      </c>
      <c r="BX11" s="12">
        <v>25.074902006</v>
      </c>
      <c r="BY11" s="12">
        <v>34.739856616</v>
      </c>
      <c r="BZ11" s="12">
        <v>31.516987884</v>
      </c>
      <c r="CA11" s="12">
        <v>32.0777294</v>
      </c>
      <c r="CB11" s="12">
        <v>31.048742549</v>
      </c>
      <c r="CC11" s="12">
        <v>28.90286358</v>
      </c>
      <c r="CD11" s="12">
        <v>25.770333955999998</v>
      </c>
      <c r="CE11" s="12">
        <v>26.290398049</v>
      </c>
      <c r="CF11" s="12">
        <v>31.820169387</v>
      </c>
      <c r="CG11" s="12">
        <v>31.703963867</v>
      </c>
      <c r="CH11" s="12">
        <v>33.111429891</v>
      </c>
      <c r="CI11" s="12">
        <v>26.558998025</v>
      </c>
      <c r="CJ11" s="12">
        <v>24.864400199</v>
      </c>
      <c r="CK11" s="12">
        <v>27.188100216</v>
      </c>
      <c r="CL11" s="12">
        <v>35.371366802</v>
      </c>
      <c r="CM11" s="12">
        <v>38.672209783</v>
      </c>
      <c r="CN11" s="12">
        <v>32.221868069</v>
      </c>
      <c r="CO11" s="12">
        <v>30.129799717999997</v>
      </c>
      <c r="CP11" s="12">
        <v>27.099019925</v>
      </c>
      <c r="CQ11" s="12">
        <v>30.012659893</v>
      </c>
      <c r="CR11" s="12">
        <v>31.577581486</v>
      </c>
      <c r="CS11" s="12">
        <v>31.874758191</v>
      </c>
      <c r="CT11" s="12">
        <v>35.469341310999994</v>
      </c>
      <c r="CU11" s="12">
        <v>31.721295745</v>
      </c>
      <c r="CV11" s="12">
        <v>27.31</v>
      </c>
      <c r="CW11" s="12">
        <v>28.884</v>
      </c>
      <c r="CX11" s="12">
        <v>36.016</v>
      </c>
      <c r="CY11" s="12">
        <v>31.411</v>
      </c>
      <c r="CZ11" s="12">
        <v>36.041</v>
      </c>
      <c r="DA11" s="12">
        <v>30.89</v>
      </c>
      <c r="DB11" s="12">
        <v>30.529</v>
      </c>
      <c r="DC11" s="12">
        <v>27.915</v>
      </c>
      <c r="DD11" s="12">
        <v>34.034</v>
      </c>
      <c r="DE11" s="12">
        <v>35.701</v>
      </c>
      <c r="DF11" s="12">
        <v>35.782</v>
      </c>
      <c r="DG11" s="12">
        <v>29.62</v>
      </c>
      <c r="DH11" s="12">
        <v>26.56</v>
      </c>
      <c r="DI11" s="12">
        <v>33.297</v>
      </c>
      <c r="DJ11" s="12">
        <v>35.743</v>
      </c>
      <c r="DK11" s="12">
        <v>34.26</v>
      </c>
      <c r="DL11" s="12">
        <v>37.29</v>
      </c>
      <c r="DM11" s="12">
        <v>34.412</v>
      </c>
      <c r="DN11" s="12">
        <v>27.354</v>
      </c>
      <c r="DO11" s="12">
        <v>27.674</v>
      </c>
      <c r="DP11" s="12">
        <v>36.334</v>
      </c>
      <c r="DQ11" s="12">
        <v>33.091</v>
      </c>
      <c r="DR11" s="12">
        <v>35.469</v>
      </c>
      <c r="DS11" s="12">
        <v>31.585</v>
      </c>
    </row>
    <row r="12" spans="2:123" ht="15">
      <c r="B12" s="7">
        <v>10046</v>
      </c>
      <c r="C12" s="8" t="s">
        <v>11</v>
      </c>
      <c r="D12" s="12">
        <v>123.636</v>
      </c>
      <c r="E12" s="12">
        <v>136.894</v>
      </c>
      <c r="F12" s="12">
        <v>242.135</v>
      </c>
      <c r="G12" s="12">
        <v>131.638</v>
      </c>
      <c r="H12" s="12">
        <v>156.33</v>
      </c>
      <c r="I12" s="12">
        <v>143.637</v>
      </c>
      <c r="J12" s="12">
        <v>143.177</v>
      </c>
      <c r="K12" s="12">
        <v>121.755</v>
      </c>
      <c r="L12" s="12">
        <v>99.749</v>
      </c>
      <c r="M12" s="12">
        <v>104.241</v>
      </c>
      <c r="N12" s="12">
        <v>108.107</v>
      </c>
      <c r="O12" s="12">
        <v>93.517</v>
      </c>
      <c r="P12" s="12">
        <v>123.198</v>
      </c>
      <c r="Q12" s="12">
        <v>206.544</v>
      </c>
      <c r="R12" s="12">
        <v>185.9</v>
      </c>
      <c r="S12" s="12">
        <v>185.825</v>
      </c>
      <c r="T12" s="12">
        <v>212.695</v>
      </c>
      <c r="U12" s="12">
        <v>133.219</v>
      </c>
      <c r="V12" s="12">
        <v>133.145</v>
      </c>
      <c r="W12" s="12">
        <v>113.095</v>
      </c>
      <c r="X12" s="12">
        <v>100.644</v>
      </c>
      <c r="Y12" s="12">
        <v>101.399</v>
      </c>
      <c r="Z12" s="12">
        <v>101.815</v>
      </c>
      <c r="AA12" s="12">
        <v>97.209</v>
      </c>
      <c r="AB12" s="12">
        <v>135.2</v>
      </c>
      <c r="AC12" s="12">
        <v>136.6</v>
      </c>
      <c r="AD12" s="12">
        <v>178.5</v>
      </c>
      <c r="AE12" s="12">
        <v>159.6</v>
      </c>
      <c r="AF12" s="12">
        <v>149.4</v>
      </c>
      <c r="AG12" s="12">
        <v>156.9</v>
      </c>
      <c r="AH12" s="12">
        <v>138.7</v>
      </c>
      <c r="AI12" s="12">
        <v>114.4</v>
      </c>
      <c r="AJ12" s="12">
        <v>95.9</v>
      </c>
      <c r="AK12" s="12">
        <v>107.1</v>
      </c>
      <c r="AL12" s="12">
        <v>113</v>
      </c>
      <c r="AM12" s="12">
        <v>92.7</v>
      </c>
      <c r="AN12" s="12">
        <v>118.2</v>
      </c>
      <c r="AO12" s="12">
        <v>126.4</v>
      </c>
      <c r="AP12" s="12">
        <v>171.1</v>
      </c>
      <c r="AQ12" s="12">
        <v>189</v>
      </c>
      <c r="AR12" s="12">
        <v>146.6</v>
      </c>
      <c r="AS12" s="12">
        <v>147.5</v>
      </c>
      <c r="AT12" s="12">
        <v>133.4</v>
      </c>
      <c r="AU12" s="12">
        <v>129.1</v>
      </c>
      <c r="AV12" s="12">
        <v>98</v>
      </c>
      <c r="AW12" s="12">
        <v>119.6</v>
      </c>
      <c r="AX12" s="12">
        <v>105.8</v>
      </c>
      <c r="AY12" s="12">
        <v>108.7</v>
      </c>
      <c r="AZ12" s="12">
        <v>133.656</v>
      </c>
      <c r="BA12" s="12">
        <v>185.681</v>
      </c>
      <c r="BB12" s="12">
        <v>225.834</v>
      </c>
      <c r="BC12" s="12">
        <v>159.066</v>
      </c>
      <c r="BD12" s="12">
        <v>203.845</v>
      </c>
      <c r="BE12" s="12">
        <v>147.865</v>
      </c>
      <c r="BF12" s="12">
        <v>125.213</v>
      </c>
      <c r="BG12" s="12">
        <v>114.568</v>
      </c>
      <c r="BH12" s="12">
        <v>102.179</v>
      </c>
      <c r="BI12" s="12">
        <v>117.131</v>
      </c>
      <c r="BJ12" s="12">
        <v>110.681</v>
      </c>
      <c r="BK12" s="12">
        <v>93.546</v>
      </c>
      <c r="BL12" s="12">
        <v>108.9</v>
      </c>
      <c r="BM12" s="12">
        <v>209.83</v>
      </c>
      <c r="BN12" s="12">
        <v>227.776</v>
      </c>
      <c r="BO12" s="12">
        <v>184.571</v>
      </c>
      <c r="BP12" s="12">
        <v>165.885</v>
      </c>
      <c r="BQ12" s="12">
        <v>149.556</v>
      </c>
      <c r="BR12" s="12">
        <v>135.233</v>
      </c>
      <c r="BS12" s="12">
        <v>121.993</v>
      </c>
      <c r="BT12" s="12">
        <v>121.635</v>
      </c>
      <c r="BU12" s="12">
        <v>129.435</v>
      </c>
      <c r="BV12" s="12">
        <v>121.273</v>
      </c>
      <c r="BW12" s="12">
        <v>103.858</v>
      </c>
      <c r="BX12" s="12">
        <v>115.57704626200001</v>
      </c>
      <c r="BY12" s="12">
        <v>212.476256376</v>
      </c>
      <c r="BZ12" s="12">
        <v>188.26116084699999</v>
      </c>
      <c r="CA12" s="12">
        <v>212.978789682</v>
      </c>
      <c r="CB12" s="12">
        <v>157.61559522</v>
      </c>
      <c r="CC12" s="12">
        <v>138.81037870100002</v>
      </c>
      <c r="CD12" s="12">
        <v>127.364501199</v>
      </c>
      <c r="CE12" s="12">
        <v>106.745899083</v>
      </c>
      <c r="CF12" s="12">
        <v>115.541185835</v>
      </c>
      <c r="CG12" s="12">
        <v>126.28917180399999</v>
      </c>
      <c r="CH12" s="12">
        <v>121.41132474300001</v>
      </c>
      <c r="CI12" s="12">
        <v>105.295399992</v>
      </c>
      <c r="CJ12" s="12">
        <v>122.31035999</v>
      </c>
      <c r="CK12" s="12">
        <v>141.31065823100002</v>
      </c>
      <c r="CL12" s="12">
        <v>218.729007255</v>
      </c>
      <c r="CM12" s="12">
        <v>237.760067163</v>
      </c>
      <c r="CN12" s="12">
        <v>181.294788337</v>
      </c>
      <c r="CO12" s="12">
        <v>151.71159101</v>
      </c>
      <c r="CP12" s="12">
        <v>138.584460952</v>
      </c>
      <c r="CQ12" s="12">
        <v>118.057813161</v>
      </c>
      <c r="CR12" s="12">
        <v>117.430594129</v>
      </c>
      <c r="CS12" s="12">
        <v>129.209434103</v>
      </c>
      <c r="CT12" s="12">
        <v>128.849178944</v>
      </c>
      <c r="CU12" s="12">
        <v>113.05671978299999</v>
      </c>
      <c r="CV12" s="12">
        <v>143.76373851900001</v>
      </c>
      <c r="CW12" s="12">
        <v>145.49038841799998</v>
      </c>
      <c r="CX12" s="12">
        <v>190.74583055899998</v>
      </c>
      <c r="CY12" s="12">
        <v>153.18459555200002</v>
      </c>
      <c r="CZ12" s="12">
        <v>225.514258176</v>
      </c>
      <c r="DA12" s="12">
        <v>158.473247798</v>
      </c>
      <c r="DB12" s="12">
        <v>151.22436340000002</v>
      </c>
      <c r="DC12" s="12">
        <v>128.257252738</v>
      </c>
      <c r="DD12" s="12">
        <v>106.07003879000001</v>
      </c>
      <c r="DE12" s="12">
        <v>130.033697316</v>
      </c>
      <c r="DF12" s="12">
        <v>138.222778135</v>
      </c>
      <c r="DG12" s="12">
        <v>116.6202093</v>
      </c>
      <c r="DH12" s="12">
        <v>134.683995535</v>
      </c>
      <c r="DI12" s="12">
        <v>172.612543343</v>
      </c>
      <c r="DJ12" s="12">
        <v>198.952561725</v>
      </c>
      <c r="DK12" s="12">
        <v>175.252139908</v>
      </c>
      <c r="DL12" s="12">
        <v>210.115495076</v>
      </c>
      <c r="DM12" s="12">
        <v>198.044598041</v>
      </c>
      <c r="DN12" s="12">
        <v>131.290725818</v>
      </c>
      <c r="DO12" s="12">
        <v>125.26426026</v>
      </c>
      <c r="DP12" s="12">
        <v>109.546998484</v>
      </c>
      <c r="DQ12" s="12">
        <v>118.423451407</v>
      </c>
      <c r="DR12" s="12">
        <v>128.548952268</v>
      </c>
      <c r="DS12" s="12">
        <v>119.70985508</v>
      </c>
    </row>
    <row r="13" spans="2:123" ht="15">
      <c r="B13" s="7">
        <v>10047</v>
      </c>
      <c r="C13" s="8" t="s">
        <v>12</v>
      </c>
      <c r="D13" s="12">
        <v>192.924</v>
      </c>
      <c r="E13" s="12">
        <v>209.646</v>
      </c>
      <c r="F13" s="12">
        <v>259.519</v>
      </c>
      <c r="G13" s="12">
        <v>216.688</v>
      </c>
      <c r="H13" s="12">
        <v>216.534</v>
      </c>
      <c r="I13" s="12">
        <v>223.791</v>
      </c>
      <c r="J13" s="12">
        <v>222.985</v>
      </c>
      <c r="K13" s="12">
        <v>194.782</v>
      </c>
      <c r="L13" s="12">
        <v>169.438</v>
      </c>
      <c r="M13" s="12">
        <v>156.574</v>
      </c>
      <c r="N13" s="12">
        <v>155.084</v>
      </c>
      <c r="O13" s="12">
        <v>158.893</v>
      </c>
      <c r="P13" s="12">
        <v>194.799</v>
      </c>
      <c r="Q13" s="12">
        <v>248.673</v>
      </c>
      <c r="R13" s="12">
        <v>243.738</v>
      </c>
      <c r="S13" s="12">
        <v>248.542</v>
      </c>
      <c r="T13" s="12">
        <v>263.463</v>
      </c>
      <c r="U13" s="12">
        <v>212.534</v>
      </c>
      <c r="V13" s="12">
        <v>220.851</v>
      </c>
      <c r="W13" s="12">
        <v>195.132</v>
      </c>
      <c r="X13" s="12">
        <v>160.313</v>
      </c>
      <c r="Y13" s="12">
        <v>150.052</v>
      </c>
      <c r="Z13" s="12">
        <v>153.97</v>
      </c>
      <c r="AA13" s="12">
        <v>156.905</v>
      </c>
      <c r="AB13" s="12">
        <v>198.9</v>
      </c>
      <c r="AC13" s="12">
        <v>215.4</v>
      </c>
      <c r="AD13" s="12">
        <v>243.8</v>
      </c>
      <c r="AE13" s="12">
        <v>240.3</v>
      </c>
      <c r="AF13" s="12">
        <v>226.9</v>
      </c>
      <c r="AG13" s="12">
        <v>230.7</v>
      </c>
      <c r="AH13" s="12">
        <v>217.4</v>
      </c>
      <c r="AI13" s="12">
        <v>193.7</v>
      </c>
      <c r="AJ13" s="12">
        <v>169.5</v>
      </c>
      <c r="AK13" s="12">
        <v>151.3</v>
      </c>
      <c r="AL13" s="12">
        <v>154.9</v>
      </c>
      <c r="AM13" s="12">
        <v>174.8</v>
      </c>
      <c r="AN13" s="12">
        <v>193.9</v>
      </c>
      <c r="AO13" s="12">
        <v>213.4</v>
      </c>
      <c r="AP13" s="12">
        <v>234.3</v>
      </c>
      <c r="AQ13" s="12">
        <v>253</v>
      </c>
      <c r="AR13" s="12">
        <v>227.6</v>
      </c>
      <c r="AS13" s="12">
        <v>228.4</v>
      </c>
      <c r="AT13" s="12">
        <v>191.9</v>
      </c>
      <c r="AU13" s="12">
        <v>196.9</v>
      </c>
      <c r="AV13" s="12">
        <v>156.4</v>
      </c>
      <c r="AW13" s="12">
        <v>152.1</v>
      </c>
      <c r="AX13" s="12">
        <v>152.9</v>
      </c>
      <c r="AY13" s="12">
        <v>169</v>
      </c>
      <c r="AZ13" s="12">
        <v>204.722</v>
      </c>
      <c r="BA13" s="12">
        <v>235.967</v>
      </c>
      <c r="BB13" s="12">
        <v>269.695</v>
      </c>
      <c r="BC13" s="12">
        <v>231.629</v>
      </c>
      <c r="BD13" s="12">
        <v>260.738</v>
      </c>
      <c r="BE13" s="12">
        <v>217.909</v>
      </c>
      <c r="BF13" s="12">
        <v>198.734</v>
      </c>
      <c r="BG13" s="12">
        <v>165.883</v>
      </c>
      <c r="BH13" s="12">
        <v>153.453</v>
      </c>
      <c r="BI13" s="12">
        <v>149.656</v>
      </c>
      <c r="BJ13" s="12">
        <v>147.986</v>
      </c>
      <c r="BK13" s="12">
        <v>153.15</v>
      </c>
      <c r="BL13" s="12">
        <v>168.496</v>
      </c>
      <c r="BM13" s="12">
        <v>231.341</v>
      </c>
      <c r="BN13" s="12">
        <v>255.595</v>
      </c>
      <c r="BO13" s="12">
        <v>232.405</v>
      </c>
      <c r="BP13" s="12">
        <v>192.652</v>
      </c>
      <c r="BQ13" s="12">
        <v>191.086</v>
      </c>
      <c r="BR13" s="12">
        <v>201.751</v>
      </c>
      <c r="BS13" s="12">
        <v>172.607</v>
      </c>
      <c r="BT13" s="12">
        <v>152.215</v>
      </c>
      <c r="BU13" s="12">
        <v>146.889</v>
      </c>
      <c r="BV13" s="12">
        <v>148.504</v>
      </c>
      <c r="BW13" s="12">
        <v>173.055</v>
      </c>
      <c r="BX13" s="12">
        <v>178.13588223600001</v>
      </c>
      <c r="BY13" s="12">
        <v>241.586656033</v>
      </c>
      <c r="BZ13" s="12">
        <v>246.060132354</v>
      </c>
      <c r="CA13" s="12">
        <v>249.41139765900002</v>
      </c>
      <c r="CB13" s="12">
        <v>209.969309734</v>
      </c>
      <c r="CC13" s="12">
        <v>201.072949772</v>
      </c>
      <c r="CD13" s="12">
        <v>188.42727477</v>
      </c>
      <c r="CE13" s="12">
        <v>163.74998519899998</v>
      </c>
      <c r="CF13" s="12">
        <v>151.79907736799998</v>
      </c>
      <c r="CG13" s="12">
        <v>149.54344420299998</v>
      </c>
      <c r="CH13" s="12">
        <v>152.024348</v>
      </c>
      <c r="CI13" s="12">
        <v>167.490900151</v>
      </c>
      <c r="CJ13" s="12">
        <v>174.526008307</v>
      </c>
      <c r="CK13" s="12">
        <v>200.16824289299998</v>
      </c>
      <c r="CL13" s="12">
        <v>245.397307506</v>
      </c>
      <c r="CM13" s="12">
        <v>268.852945397</v>
      </c>
      <c r="CN13" s="12">
        <v>233.171892888</v>
      </c>
      <c r="CO13" s="12">
        <v>225.66135135000002</v>
      </c>
      <c r="CP13" s="12">
        <v>214.318032629</v>
      </c>
      <c r="CQ13" s="12">
        <v>188.860043296</v>
      </c>
      <c r="CR13" s="12">
        <v>161.959130316</v>
      </c>
      <c r="CS13" s="12">
        <v>151.966157923</v>
      </c>
      <c r="CT13" s="12">
        <v>153.628066698</v>
      </c>
      <c r="CU13" s="12">
        <v>170.118514332</v>
      </c>
      <c r="CV13" s="12">
        <v>194.734</v>
      </c>
      <c r="CW13" s="12">
        <v>207.215</v>
      </c>
      <c r="CX13" s="12">
        <v>230.876</v>
      </c>
      <c r="CY13" s="12">
        <v>210.581</v>
      </c>
      <c r="CZ13" s="12">
        <v>246.77</v>
      </c>
      <c r="DA13" s="12">
        <v>227.536</v>
      </c>
      <c r="DB13" s="12">
        <v>214.39</v>
      </c>
      <c r="DC13" s="12">
        <v>184.556</v>
      </c>
      <c r="DD13" s="12">
        <v>163.157</v>
      </c>
      <c r="DE13" s="12">
        <v>149.729</v>
      </c>
      <c r="DF13" s="12">
        <v>152.183</v>
      </c>
      <c r="DG13" s="12">
        <v>166.611</v>
      </c>
      <c r="DH13" s="12">
        <v>177.364</v>
      </c>
      <c r="DI13" s="12">
        <v>208.643</v>
      </c>
      <c r="DJ13" s="12">
        <v>225.558</v>
      </c>
      <c r="DK13" s="12">
        <v>232.306</v>
      </c>
      <c r="DL13" s="12">
        <v>238.214</v>
      </c>
      <c r="DM13" s="12">
        <v>220.55</v>
      </c>
      <c r="DN13" s="12">
        <v>188.658</v>
      </c>
      <c r="DO13" s="12">
        <v>172.718</v>
      </c>
      <c r="DP13" s="12">
        <v>153.803</v>
      </c>
      <c r="DQ13" s="12">
        <v>145.911</v>
      </c>
      <c r="DR13" s="12">
        <v>144.889</v>
      </c>
      <c r="DS13" s="12">
        <v>161.771</v>
      </c>
    </row>
    <row r="14" spans="2:123" ht="15">
      <c r="B14" s="7">
        <v>10055</v>
      </c>
      <c r="C14" s="8" t="s">
        <v>13</v>
      </c>
      <c r="D14" s="12">
        <v>0.589</v>
      </c>
      <c r="E14" s="12">
        <v>0.704</v>
      </c>
      <c r="F14" s="12">
        <v>1.003</v>
      </c>
      <c r="G14" s="12">
        <v>0.788</v>
      </c>
      <c r="H14" s="12">
        <v>0.708</v>
      </c>
      <c r="I14" s="12">
        <v>0.667</v>
      </c>
      <c r="J14" s="12">
        <v>0.654</v>
      </c>
      <c r="K14" s="12">
        <v>0.62</v>
      </c>
      <c r="L14" s="12">
        <v>0.418</v>
      </c>
      <c r="M14" s="12">
        <v>0.455</v>
      </c>
      <c r="N14" s="12">
        <v>0.442</v>
      </c>
      <c r="O14" s="12">
        <v>0.38</v>
      </c>
      <c r="P14" s="12">
        <v>0.554</v>
      </c>
      <c r="Q14" s="12">
        <v>0.857</v>
      </c>
      <c r="R14" s="12">
        <v>0.806</v>
      </c>
      <c r="S14" s="12">
        <v>0.872</v>
      </c>
      <c r="T14" s="12">
        <v>0.831</v>
      </c>
      <c r="U14" s="12">
        <v>0.67</v>
      </c>
      <c r="V14" s="12">
        <v>0.613</v>
      </c>
      <c r="W14" s="12">
        <v>0.606</v>
      </c>
      <c r="X14" s="12">
        <v>0.456</v>
      </c>
      <c r="Y14" s="12">
        <v>0.453</v>
      </c>
      <c r="Z14" s="12">
        <v>0.44</v>
      </c>
      <c r="AA14" s="12">
        <v>0.385</v>
      </c>
      <c r="AB14" s="12">
        <v>0.6</v>
      </c>
      <c r="AC14" s="12">
        <v>0.7</v>
      </c>
      <c r="AD14" s="12">
        <v>0.9</v>
      </c>
      <c r="AE14" s="12">
        <v>0.8</v>
      </c>
      <c r="AF14" s="12">
        <v>0.7</v>
      </c>
      <c r="AG14" s="12">
        <v>0.8</v>
      </c>
      <c r="AH14" s="12">
        <v>0.6</v>
      </c>
      <c r="AI14" s="12">
        <v>0.4</v>
      </c>
      <c r="AJ14" s="12">
        <v>0.4</v>
      </c>
      <c r="AK14" s="12">
        <v>0.5</v>
      </c>
      <c r="AL14" s="12">
        <v>0.4</v>
      </c>
      <c r="AM14" s="12">
        <v>0.4</v>
      </c>
      <c r="AN14" s="12">
        <v>0.6</v>
      </c>
      <c r="AO14" s="12">
        <v>0.7</v>
      </c>
      <c r="AP14" s="12">
        <v>0.9</v>
      </c>
      <c r="AQ14" s="12">
        <v>1</v>
      </c>
      <c r="AR14" s="12">
        <v>0.9</v>
      </c>
      <c r="AS14" s="12">
        <v>0.7</v>
      </c>
      <c r="AT14" s="12">
        <v>0.6</v>
      </c>
      <c r="AU14" s="12">
        <v>0.6</v>
      </c>
      <c r="AV14" s="12">
        <v>0.4</v>
      </c>
      <c r="AW14" s="12">
        <v>0.5</v>
      </c>
      <c r="AX14" s="12">
        <v>0.5</v>
      </c>
      <c r="AY14" s="12">
        <v>0.4</v>
      </c>
      <c r="AZ14" s="12">
        <v>0.558</v>
      </c>
      <c r="BA14" s="12">
        <v>0.731</v>
      </c>
      <c r="BB14" s="12">
        <v>1.057</v>
      </c>
      <c r="BC14" s="12">
        <v>0.821</v>
      </c>
      <c r="BD14" s="12">
        <v>0.854</v>
      </c>
      <c r="BE14" s="12">
        <v>0.677</v>
      </c>
      <c r="BF14" s="12">
        <v>0.595</v>
      </c>
      <c r="BG14" s="12">
        <v>0.473</v>
      </c>
      <c r="BH14" s="12">
        <v>0.381</v>
      </c>
      <c r="BI14" s="12">
        <v>0.458</v>
      </c>
      <c r="BJ14" s="12">
        <v>0.428</v>
      </c>
      <c r="BK14" s="12">
        <v>0.39</v>
      </c>
      <c r="BL14" s="12">
        <v>0.597</v>
      </c>
      <c r="BM14" s="12">
        <v>0.861</v>
      </c>
      <c r="BN14" s="12">
        <v>1.07</v>
      </c>
      <c r="BO14" s="12">
        <v>0.96</v>
      </c>
      <c r="BP14" s="12">
        <v>0.816</v>
      </c>
      <c r="BQ14" s="12">
        <v>0.719</v>
      </c>
      <c r="BR14" s="12">
        <v>0.626</v>
      </c>
      <c r="BS14" s="12">
        <v>0.452</v>
      </c>
      <c r="BT14" s="12">
        <v>0.434</v>
      </c>
      <c r="BU14" s="12">
        <v>0.441</v>
      </c>
      <c r="BV14" s="12">
        <v>0.407</v>
      </c>
      <c r="BW14" s="12">
        <v>0.376</v>
      </c>
      <c r="BX14" s="12">
        <v>0.507</v>
      </c>
      <c r="BY14" s="12">
        <v>0.969</v>
      </c>
      <c r="BZ14" s="12">
        <v>0.997</v>
      </c>
      <c r="CA14" s="12">
        <v>1.057</v>
      </c>
      <c r="CB14" s="12">
        <v>0.781</v>
      </c>
      <c r="CC14" s="12">
        <v>0.641</v>
      </c>
      <c r="CD14" s="12">
        <v>0.537</v>
      </c>
      <c r="CE14" s="12">
        <v>0.488</v>
      </c>
      <c r="CF14" s="12">
        <v>0.394</v>
      </c>
      <c r="CG14" s="12">
        <v>0.417</v>
      </c>
      <c r="CH14" s="12">
        <v>0.38</v>
      </c>
      <c r="CI14" s="12">
        <v>0.407</v>
      </c>
      <c r="CJ14" s="12">
        <v>0.496</v>
      </c>
      <c r="CK14" s="12">
        <v>0.706</v>
      </c>
      <c r="CL14" s="12">
        <v>1.005</v>
      </c>
      <c r="CM14" s="12">
        <v>1.173</v>
      </c>
      <c r="CN14" s="12">
        <v>0.903</v>
      </c>
      <c r="CO14" s="12">
        <v>0.793</v>
      </c>
      <c r="CP14" s="12">
        <v>0.652</v>
      </c>
      <c r="CQ14" s="12">
        <v>0.605</v>
      </c>
      <c r="CR14" s="12">
        <v>0.418</v>
      </c>
      <c r="CS14" s="12">
        <v>0.44</v>
      </c>
      <c r="CT14" s="12">
        <v>0.434</v>
      </c>
      <c r="CU14" s="12">
        <v>0.552</v>
      </c>
      <c r="CV14" s="12">
        <v>0.609</v>
      </c>
      <c r="CW14" s="12">
        <v>0.742</v>
      </c>
      <c r="CX14" s="12">
        <v>0.876</v>
      </c>
      <c r="CY14" s="12">
        <v>0.871</v>
      </c>
      <c r="CZ14" s="12">
        <v>0.943</v>
      </c>
      <c r="DA14" s="12">
        <v>0.833</v>
      </c>
      <c r="DB14" s="12">
        <v>0.74</v>
      </c>
      <c r="DC14" s="12">
        <v>0.496</v>
      </c>
      <c r="DD14" s="12">
        <v>0.359</v>
      </c>
      <c r="DE14" s="12">
        <v>0.424</v>
      </c>
      <c r="DF14" s="12">
        <v>0.462</v>
      </c>
      <c r="DG14" s="12">
        <v>0.424</v>
      </c>
      <c r="DH14" s="12">
        <v>0.61</v>
      </c>
      <c r="DI14" s="12">
        <v>0.774</v>
      </c>
      <c r="DJ14" s="12">
        <v>0.946</v>
      </c>
      <c r="DK14" s="12">
        <v>0.938</v>
      </c>
      <c r="DL14" s="12">
        <v>0.87</v>
      </c>
      <c r="DM14" s="12">
        <v>0.766</v>
      </c>
      <c r="DN14" s="12">
        <v>0.615</v>
      </c>
      <c r="DO14" s="12">
        <v>0.544</v>
      </c>
      <c r="DP14" s="12">
        <v>0.391</v>
      </c>
      <c r="DQ14" s="12">
        <v>0.445</v>
      </c>
      <c r="DR14" s="12">
        <v>0.448</v>
      </c>
      <c r="DS14" s="12">
        <v>0.51</v>
      </c>
    </row>
    <row r="15" spans="2:123" ht="15">
      <c r="B15" s="7">
        <v>10057</v>
      </c>
      <c r="C15" s="8" t="s">
        <v>14</v>
      </c>
      <c r="D15" s="12">
        <v>28.58986805555556</v>
      </c>
      <c r="E15" s="12">
        <v>31.1898359375</v>
      </c>
      <c r="F15" s="12">
        <v>40.15781730769231</v>
      </c>
      <c r="G15" s="12">
        <v>30.031405</v>
      </c>
      <c r="H15" s="12">
        <v>29.709979166666663</v>
      </c>
      <c r="I15" s="12">
        <v>30.52057175925926</v>
      </c>
      <c r="J15" s="12">
        <v>28.06978846153846</v>
      </c>
      <c r="K15" s="12">
        <v>24.70908</v>
      </c>
      <c r="L15" s="12">
        <v>26.164372596153846</v>
      </c>
      <c r="M15" s="12">
        <v>34.35408173076923</v>
      </c>
      <c r="N15" s="12">
        <v>35.51687740384615</v>
      </c>
      <c r="O15" s="12">
        <v>29.446462500000003</v>
      </c>
      <c r="P15" s="12">
        <v>27.07677163492308</v>
      </c>
      <c r="Q15" s="12">
        <v>33.7773975</v>
      </c>
      <c r="R15" s="12">
        <v>33.417307692692304</v>
      </c>
      <c r="S15" s="12">
        <v>36.30175</v>
      </c>
      <c r="T15" s="12">
        <v>32.92704427116667</v>
      </c>
      <c r="U15" s="12">
        <v>28.79336805562963</v>
      </c>
      <c r="V15" s="12">
        <v>29.472461538461538</v>
      </c>
      <c r="W15" s="12">
        <v>23.014515</v>
      </c>
      <c r="X15" s="12">
        <v>27.06303846153846</v>
      </c>
      <c r="Y15" s="12">
        <v>29.7508725</v>
      </c>
      <c r="Z15" s="12">
        <v>32.530076388888894</v>
      </c>
      <c r="AA15" s="12">
        <v>30.702225</v>
      </c>
      <c r="AB15" s="12">
        <v>27.3</v>
      </c>
      <c r="AC15" s="12">
        <v>30.7</v>
      </c>
      <c r="AD15" s="12">
        <v>35.6</v>
      </c>
      <c r="AE15" s="12">
        <v>34.2</v>
      </c>
      <c r="AF15" s="12">
        <v>33</v>
      </c>
      <c r="AG15" s="12">
        <v>33.4</v>
      </c>
      <c r="AH15" s="12">
        <v>30.2</v>
      </c>
      <c r="AI15" s="12">
        <v>24.4</v>
      </c>
      <c r="AJ15" s="12">
        <v>25</v>
      </c>
      <c r="AK15" s="12">
        <v>32.7</v>
      </c>
      <c r="AL15" s="12">
        <v>37.2</v>
      </c>
      <c r="AM15" s="12">
        <v>28.5</v>
      </c>
      <c r="AN15" s="12">
        <v>26.3</v>
      </c>
      <c r="AO15" s="12">
        <v>28.8</v>
      </c>
      <c r="AP15" s="12">
        <v>33.4</v>
      </c>
      <c r="AQ15" s="12">
        <v>40.3</v>
      </c>
      <c r="AR15" s="12">
        <v>32.9</v>
      </c>
      <c r="AS15" s="12">
        <v>30.4</v>
      </c>
      <c r="AT15" s="12">
        <v>27.9</v>
      </c>
      <c r="AU15" s="12">
        <v>24.7</v>
      </c>
      <c r="AV15" s="12">
        <v>31.8</v>
      </c>
      <c r="AW15" s="12">
        <v>39.8</v>
      </c>
      <c r="AX15" s="12">
        <v>32.2</v>
      </c>
      <c r="AY15" s="12">
        <v>32.7</v>
      </c>
      <c r="AZ15" s="12">
        <v>26.856</v>
      </c>
      <c r="BA15" s="12">
        <v>33.467</v>
      </c>
      <c r="BB15" s="12">
        <v>43.162</v>
      </c>
      <c r="BC15" s="12">
        <v>36.321</v>
      </c>
      <c r="BD15" s="12">
        <v>33.169</v>
      </c>
      <c r="BE15" s="12">
        <v>29.124</v>
      </c>
      <c r="BF15" s="12">
        <v>29.305</v>
      </c>
      <c r="BG15" s="12">
        <v>25.235</v>
      </c>
      <c r="BH15" s="12">
        <v>27.485</v>
      </c>
      <c r="BI15" s="12">
        <v>38.55</v>
      </c>
      <c r="BJ15" s="12">
        <v>33.273</v>
      </c>
      <c r="BK15" s="12">
        <v>27.794</v>
      </c>
      <c r="BL15" s="12">
        <v>23.145</v>
      </c>
      <c r="BM15" s="12">
        <v>30.885</v>
      </c>
      <c r="BN15" s="12">
        <v>34.721</v>
      </c>
      <c r="BO15" s="12">
        <v>32.394</v>
      </c>
      <c r="BP15" s="12">
        <v>30.49</v>
      </c>
      <c r="BQ15" s="12">
        <v>29.253</v>
      </c>
      <c r="BR15" s="12">
        <v>26.931</v>
      </c>
      <c r="BS15" s="12">
        <v>24.976</v>
      </c>
      <c r="BT15" s="12">
        <v>38.605</v>
      </c>
      <c r="BU15" s="12">
        <v>42.751</v>
      </c>
      <c r="BV15" s="12">
        <v>35.29</v>
      </c>
      <c r="BW15" s="12">
        <v>30.137</v>
      </c>
      <c r="BX15" s="12">
        <v>23.850449569000002</v>
      </c>
      <c r="BY15" s="12">
        <v>31.875794882999998</v>
      </c>
      <c r="BZ15" s="12">
        <v>32.866383954999996</v>
      </c>
      <c r="CA15" s="12">
        <v>31.88311128</v>
      </c>
      <c r="CB15" s="12">
        <v>31.678759999999997</v>
      </c>
      <c r="CC15" s="12">
        <v>28.76049807</v>
      </c>
      <c r="CD15" s="12">
        <v>25.211414365</v>
      </c>
      <c r="CE15" s="12">
        <v>26.454672195</v>
      </c>
      <c r="CF15" s="12">
        <v>38.436772315</v>
      </c>
      <c r="CG15" s="12">
        <v>39.201779573</v>
      </c>
      <c r="CH15" s="12">
        <v>39.889496391</v>
      </c>
      <c r="CI15" s="12">
        <v>27.487979522</v>
      </c>
      <c r="CJ15" s="12">
        <v>25.22389597</v>
      </c>
      <c r="CK15" s="12">
        <v>28.309378430000002</v>
      </c>
      <c r="CL15" s="12">
        <v>34.22270292</v>
      </c>
      <c r="CM15" s="12">
        <v>38.40696797</v>
      </c>
      <c r="CN15" s="12">
        <v>32.34030919</v>
      </c>
      <c r="CO15" s="12">
        <v>31.39727719</v>
      </c>
      <c r="CP15" s="12">
        <v>25.50619188</v>
      </c>
      <c r="CQ15" s="12">
        <v>30.38724913</v>
      </c>
      <c r="CR15" s="12">
        <v>36.74730629</v>
      </c>
      <c r="CS15" s="12">
        <v>37.49735784</v>
      </c>
      <c r="CT15" s="12">
        <v>42.44739346</v>
      </c>
      <c r="CU15" s="12">
        <v>33.47362675</v>
      </c>
      <c r="CV15" s="12">
        <v>25.069</v>
      </c>
      <c r="CW15" s="12">
        <v>29.657</v>
      </c>
      <c r="CX15" s="12">
        <v>32.532</v>
      </c>
      <c r="CY15" s="12">
        <v>30.061</v>
      </c>
      <c r="CZ15" s="12">
        <v>34.262</v>
      </c>
      <c r="DA15" s="12">
        <v>31.792</v>
      </c>
      <c r="DB15" s="12">
        <v>27.793</v>
      </c>
      <c r="DC15" s="12">
        <v>24.171</v>
      </c>
      <c r="DD15" s="12">
        <v>27.29</v>
      </c>
      <c r="DE15" s="12">
        <v>38.363</v>
      </c>
      <c r="DF15" s="12">
        <v>36.481</v>
      </c>
      <c r="DG15" s="12">
        <v>28.699</v>
      </c>
      <c r="DH15" s="12">
        <v>23.687</v>
      </c>
      <c r="DI15" s="12">
        <v>29.374</v>
      </c>
      <c r="DJ15" s="12">
        <v>32.569</v>
      </c>
      <c r="DK15" s="12">
        <v>33.373</v>
      </c>
      <c r="DL15" s="12">
        <v>35.2</v>
      </c>
      <c r="DM15" s="12">
        <v>30.926</v>
      </c>
      <c r="DN15" s="12">
        <v>24.626</v>
      </c>
      <c r="DO15" s="12">
        <v>22.574</v>
      </c>
      <c r="DP15" s="12">
        <v>34.35</v>
      </c>
      <c r="DQ15" s="12">
        <v>32.696</v>
      </c>
      <c r="DR15" s="12">
        <v>37.264</v>
      </c>
      <c r="DS15" s="12">
        <v>34.432</v>
      </c>
    </row>
    <row r="16" spans="2:123" ht="15">
      <c r="B16" s="7">
        <v>10059</v>
      </c>
      <c r="C16" s="8" t="s">
        <v>15</v>
      </c>
      <c r="D16" s="12">
        <v>11.474</v>
      </c>
      <c r="E16" s="12">
        <v>12.417</v>
      </c>
      <c r="F16" s="12">
        <v>18.984</v>
      </c>
      <c r="G16" s="12">
        <v>12.65</v>
      </c>
      <c r="H16" s="12">
        <v>13.683</v>
      </c>
      <c r="I16" s="12">
        <v>14.758</v>
      </c>
      <c r="J16" s="12">
        <v>14.855</v>
      </c>
      <c r="K16" s="12">
        <v>11.99</v>
      </c>
      <c r="L16" s="12">
        <v>8.597</v>
      </c>
      <c r="M16" s="12">
        <v>8.94</v>
      </c>
      <c r="N16" s="12">
        <v>8.52</v>
      </c>
      <c r="O16" s="12">
        <v>8.71</v>
      </c>
      <c r="P16" s="12">
        <v>11.768</v>
      </c>
      <c r="Q16" s="12">
        <v>15.234</v>
      </c>
      <c r="R16" s="12">
        <v>14.771</v>
      </c>
      <c r="S16" s="12">
        <v>15.474</v>
      </c>
      <c r="T16" s="12">
        <v>16.514</v>
      </c>
      <c r="U16" s="12">
        <v>12.859</v>
      </c>
      <c r="V16" s="12">
        <v>14.196</v>
      </c>
      <c r="W16" s="12">
        <v>11.571</v>
      </c>
      <c r="X16" s="12">
        <v>9.234</v>
      </c>
      <c r="Y16" s="12">
        <v>8.06</v>
      </c>
      <c r="Z16" s="12">
        <v>7.95</v>
      </c>
      <c r="AA16" s="12">
        <v>8.598</v>
      </c>
      <c r="AB16" s="12">
        <v>11.8</v>
      </c>
      <c r="AC16" s="12">
        <v>13.1</v>
      </c>
      <c r="AD16" s="12">
        <v>15.8</v>
      </c>
      <c r="AE16" s="12">
        <v>14.9</v>
      </c>
      <c r="AF16" s="12">
        <v>14.4</v>
      </c>
      <c r="AG16" s="12">
        <v>15.9</v>
      </c>
      <c r="AH16" s="12">
        <v>15.3</v>
      </c>
      <c r="AI16" s="12">
        <v>11</v>
      </c>
      <c r="AJ16" s="12">
        <v>9</v>
      </c>
      <c r="AK16" s="12">
        <v>7.8</v>
      </c>
      <c r="AL16" s="12">
        <v>8.2</v>
      </c>
      <c r="AM16" s="12">
        <v>9.8</v>
      </c>
      <c r="AN16" s="12">
        <v>11.8</v>
      </c>
      <c r="AO16" s="12">
        <v>12.7</v>
      </c>
      <c r="AP16" s="12">
        <v>14.3</v>
      </c>
      <c r="AQ16" s="12">
        <v>16.7</v>
      </c>
      <c r="AR16" s="12">
        <v>14.4</v>
      </c>
      <c r="AS16" s="12">
        <v>14.4</v>
      </c>
      <c r="AT16" s="12">
        <v>11.7</v>
      </c>
      <c r="AU16" s="12">
        <v>10.9</v>
      </c>
      <c r="AV16" s="12">
        <v>8.3</v>
      </c>
      <c r="AW16" s="12">
        <v>8.5</v>
      </c>
      <c r="AX16" s="12">
        <v>8.3</v>
      </c>
      <c r="AY16" s="12">
        <v>8.4</v>
      </c>
      <c r="AZ16" s="12">
        <v>13.528</v>
      </c>
      <c r="BA16" s="12">
        <v>14.685</v>
      </c>
      <c r="BB16" s="12">
        <v>17.578</v>
      </c>
      <c r="BC16" s="12">
        <v>14.477</v>
      </c>
      <c r="BD16" s="12">
        <v>14.171</v>
      </c>
      <c r="BE16" s="12">
        <v>13.591</v>
      </c>
      <c r="BF16" s="12">
        <v>13.308</v>
      </c>
      <c r="BG16" s="12">
        <v>8.85</v>
      </c>
      <c r="BH16" s="12">
        <v>7.649</v>
      </c>
      <c r="BI16" s="12">
        <v>7.672</v>
      </c>
      <c r="BJ16" s="12">
        <v>7.88</v>
      </c>
      <c r="BK16" s="12">
        <v>8.38</v>
      </c>
      <c r="BL16" s="12">
        <v>8.976</v>
      </c>
      <c r="BM16" s="12">
        <v>12.144</v>
      </c>
      <c r="BN16" s="12">
        <v>16.728</v>
      </c>
      <c r="BO16" s="12">
        <v>15.209</v>
      </c>
      <c r="BP16" s="12">
        <v>13.413</v>
      </c>
      <c r="BQ16" s="12">
        <v>13.479</v>
      </c>
      <c r="BR16" s="12">
        <v>12.522</v>
      </c>
      <c r="BS16" s="12">
        <v>9.112</v>
      </c>
      <c r="BT16" s="12">
        <v>8.359</v>
      </c>
      <c r="BU16" s="12">
        <v>7.98</v>
      </c>
      <c r="BV16" s="12">
        <v>7.657</v>
      </c>
      <c r="BW16" s="12">
        <v>9.04</v>
      </c>
      <c r="BX16" s="12">
        <v>9.543</v>
      </c>
      <c r="BY16" s="12">
        <v>14.936</v>
      </c>
      <c r="BZ16" s="12">
        <v>14.902</v>
      </c>
      <c r="CA16" s="12">
        <v>15.536</v>
      </c>
      <c r="CB16" s="12">
        <v>14.109</v>
      </c>
      <c r="CC16" s="12">
        <v>12.436</v>
      </c>
      <c r="CD16" s="12">
        <v>10.751</v>
      </c>
      <c r="CE16" s="12">
        <v>9.089</v>
      </c>
      <c r="CF16" s="12">
        <v>8.161</v>
      </c>
      <c r="CG16" s="12">
        <v>7.809</v>
      </c>
      <c r="CH16" s="12">
        <v>8.535</v>
      </c>
      <c r="CI16" s="12">
        <v>9.047</v>
      </c>
      <c r="CJ16" s="12">
        <v>9.765</v>
      </c>
      <c r="CK16" s="12">
        <v>11.917</v>
      </c>
      <c r="CL16" s="12">
        <v>16.43</v>
      </c>
      <c r="CM16" s="12">
        <v>17.791</v>
      </c>
      <c r="CN16" s="12">
        <v>15.158</v>
      </c>
      <c r="CO16" s="12">
        <v>15.016</v>
      </c>
      <c r="CP16" s="12">
        <v>13.309</v>
      </c>
      <c r="CQ16" s="12">
        <v>10.382</v>
      </c>
      <c r="CR16" s="12">
        <v>8.315</v>
      </c>
      <c r="CS16" s="12">
        <v>7.989</v>
      </c>
      <c r="CT16" s="12">
        <v>8.153</v>
      </c>
      <c r="CU16" s="12">
        <v>8.921</v>
      </c>
      <c r="CV16" s="12">
        <v>10.893</v>
      </c>
      <c r="CW16" s="12">
        <v>13.194</v>
      </c>
      <c r="CX16" s="12">
        <v>15.087</v>
      </c>
      <c r="CY16" s="12">
        <v>13.377</v>
      </c>
      <c r="CZ16" s="12">
        <v>16.852</v>
      </c>
      <c r="DA16" s="12">
        <v>15.119</v>
      </c>
      <c r="DB16" s="12">
        <v>14.469</v>
      </c>
      <c r="DC16" s="12">
        <v>10.194</v>
      </c>
      <c r="DD16" s="12">
        <v>8.413</v>
      </c>
      <c r="DE16" s="12">
        <v>7.904</v>
      </c>
      <c r="DF16" s="12">
        <v>7.9</v>
      </c>
      <c r="DG16" s="12">
        <v>8.849</v>
      </c>
      <c r="DH16" s="12">
        <v>10.879</v>
      </c>
      <c r="DI16" s="12">
        <v>13.368</v>
      </c>
      <c r="DJ16" s="12">
        <v>13.982</v>
      </c>
      <c r="DK16" s="12">
        <v>15.988</v>
      </c>
      <c r="DL16" s="12">
        <v>16.468</v>
      </c>
      <c r="DM16" s="12">
        <v>16.262</v>
      </c>
      <c r="DN16" s="12">
        <v>11.82</v>
      </c>
      <c r="DO16" s="12">
        <v>10.905</v>
      </c>
      <c r="DP16" s="12">
        <v>7.967</v>
      </c>
      <c r="DQ16" s="12">
        <v>7.605</v>
      </c>
      <c r="DR16" s="12">
        <v>7.378</v>
      </c>
      <c r="DS16" s="12">
        <v>9.299</v>
      </c>
    </row>
    <row r="17" spans="2:123" ht="15">
      <c r="B17" s="7">
        <v>10061</v>
      </c>
      <c r="C17" s="8" t="s">
        <v>16</v>
      </c>
      <c r="D17" s="12">
        <v>11.06</v>
      </c>
      <c r="E17" s="12">
        <v>11.79</v>
      </c>
      <c r="F17" s="12">
        <v>14.21</v>
      </c>
      <c r="G17" s="12">
        <v>12.63</v>
      </c>
      <c r="H17" s="12">
        <v>11.6</v>
      </c>
      <c r="I17" s="12">
        <v>11.33</v>
      </c>
      <c r="J17" s="12">
        <v>10.81</v>
      </c>
      <c r="K17" s="12">
        <v>10.16</v>
      </c>
      <c r="L17" s="12">
        <v>9.393</v>
      </c>
      <c r="M17" s="12">
        <v>9.81</v>
      </c>
      <c r="N17" s="12">
        <v>9.684</v>
      </c>
      <c r="O17" s="12">
        <v>9.672</v>
      </c>
      <c r="P17" s="12">
        <v>10.516</v>
      </c>
      <c r="Q17" s="12">
        <v>15.488</v>
      </c>
      <c r="R17" s="12">
        <v>13.167</v>
      </c>
      <c r="S17" s="12">
        <v>14.252</v>
      </c>
      <c r="T17" s="12">
        <v>14.045</v>
      </c>
      <c r="U17" s="12">
        <v>12.652</v>
      </c>
      <c r="V17" s="12">
        <v>11.594</v>
      </c>
      <c r="W17" s="12">
        <v>10.387</v>
      </c>
      <c r="X17" s="12">
        <v>9.198</v>
      </c>
      <c r="Y17" s="12">
        <v>8.955</v>
      </c>
      <c r="Z17" s="12">
        <v>9.233</v>
      </c>
      <c r="AA17" s="12">
        <v>9.619</v>
      </c>
      <c r="AB17" s="12">
        <v>11.4</v>
      </c>
      <c r="AC17" s="12">
        <v>12.6</v>
      </c>
      <c r="AD17" s="12">
        <v>13.8</v>
      </c>
      <c r="AE17" s="12">
        <v>15.3</v>
      </c>
      <c r="AF17" s="12">
        <v>12.5</v>
      </c>
      <c r="AG17" s="12">
        <v>12.9</v>
      </c>
      <c r="AH17" s="12">
        <v>11.6</v>
      </c>
      <c r="AI17" s="12">
        <v>10.2</v>
      </c>
      <c r="AJ17" s="12">
        <v>9.5</v>
      </c>
      <c r="AK17" s="12">
        <v>9.2</v>
      </c>
      <c r="AL17" s="12">
        <v>9.5</v>
      </c>
      <c r="AM17" s="12">
        <v>9.4</v>
      </c>
      <c r="AN17" s="12">
        <v>11.4</v>
      </c>
      <c r="AO17" s="12">
        <v>12.5</v>
      </c>
      <c r="AP17" s="12">
        <v>13.4</v>
      </c>
      <c r="AQ17" s="12">
        <v>13.4</v>
      </c>
      <c r="AR17" s="12">
        <v>12.5</v>
      </c>
      <c r="AS17" s="12">
        <v>12</v>
      </c>
      <c r="AT17" s="12">
        <v>10.7</v>
      </c>
      <c r="AU17" s="12">
        <v>9.7</v>
      </c>
      <c r="AV17" s="12">
        <v>9.1</v>
      </c>
      <c r="AW17" s="12">
        <v>9.3</v>
      </c>
      <c r="AX17" s="12">
        <v>9.7</v>
      </c>
      <c r="AY17" s="12">
        <v>10.1</v>
      </c>
      <c r="AZ17" s="12">
        <v>11.369</v>
      </c>
      <c r="BA17" s="12">
        <v>13.227</v>
      </c>
      <c r="BB17" s="12">
        <v>15.331</v>
      </c>
      <c r="BC17" s="12">
        <v>12.782</v>
      </c>
      <c r="BD17" s="12">
        <v>14.257</v>
      </c>
      <c r="BE17" s="12">
        <v>12.459</v>
      </c>
      <c r="BF17" s="12">
        <v>10.455</v>
      </c>
      <c r="BG17" s="12">
        <v>9.793</v>
      </c>
      <c r="BH17" s="12">
        <v>9.628</v>
      </c>
      <c r="BI17" s="12">
        <v>9.946</v>
      </c>
      <c r="BJ17" s="12">
        <v>10.345</v>
      </c>
      <c r="BK17" s="12">
        <v>9.636</v>
      </c>
      <c r="BL17" s="12">
        <v>10.613</v>
      </c>
      <c r="BM17" s="12">
        <v>13.122</v>
      </c>
      <c r="BN17" s="12">
        <v>13.918</v>
      </c>
      <c r="BO17" s="12">
        <v>12.771</v>
      </c>
      <c r="BP17" s="12">
        <v>11.856</v>
      </c>
      <c r="BQ17" s="12">
        <v>11.357</v>
      </c>
      <c r="BR17" s="12">
        <v>10.516</v>
      </c>
      <c r="BS17" s="12">
        <v>9.709</v>
      </c>
      <c r="BT17" s="12">
        <v>10.41</v>
      </c>
      <c r="BU17" s="12">
        <v>10.719</v>
      </c>
      <c r="BV17" s="12">
        <v>10.171</v>
      </c>
      <c r="BW17" s="12">
        <v>9.704</v>
      </c>
      <c r="BX17" s="12">
        <v>10.204</v>
      </c>
      <c r="BY17" s="12">
        <v>13.364</v>
      </c>
      <c r="BZ17" s="12">
        <v>13.512</v>
      </c>
      <c r="CA17" s="12">
        <v>13.09</v>
      </c>
      <c r="CB17" s="12">
        <v>12.494</v>
      </c>
      <c r="CC17" s="12">
        <v>11.55</v>
      </c>
      <c r="CD17" s="12">
        <v>10.322</v>
      </c>
      <c r="CE17" s="12">
        <v>10.145</v>
      </c>
      <c r="CF17" s="12">
        <v>9.979</v>
      </c>
      <c r="CG17" s="12">
        <v>10.347</v>
      </c>
      <c r="CH17" s="12">
        <v>10.485</v>
      </c>
      <c r="CI17" s="12">
        <v>10.175</v>
      </c>
      <c r="CJ17" s="12">
        <v>11.205</v>
      </c>
      <c r="CK17" s="12">
        <v>12.366</v>
      </c>
      <c r="CL17" s="12">
        <v>15.783</v>
      </c>
      <c r="CM17" s="12">
        <v>15.181</v>
      </c>
      <c r="CN17" s="12">
        <v>14.499</v>
      </c>
      <c r="CO17" s="12">
        <v>12.992</v>
      </c>
      <c r="CP17" s="12">
        <v>11.743</v>
      </c>
      <c r="CQ17" s="12">
        <v>10.907</v>
      </c>
      <c r="CR17" s="12">
        <v>10.057</v>
      </c>
      <c r="CS17" s="12">
        <v>10.175</v>
      </c>
      <c r="CT17" s="12">
        <v>11.209</v>
      </c>
      <c r="CU17" s="12">
        <v>11.036</v>
      </c>
      <c r="CV17" s="12">
        <v>11.628</v>
      </c>
      <c r="CW17" s="12">
        <v>13.392</v>
      </c>
      <c r="CX17" s="12">
        <v>14.134</v>
      </c>
      <c r="CY17" s="12">
        <v>14.024</v>
      </c>
      <c r="CZ17" s="12">
        <v>14.855</v>
      </c>
      <c r="DA17" s="12">
        <v>12.871</v>
      </c>
      <c r="DB17" s="12">
        <v>11.636</v>
      </c>
      <c r="DC17" s="12">
        <v>10.095</v>
      </c>
      <c r="DD17" s="12">
        <v>10.535</v>
      </c>
      <c r="DE17" s="12">
        <v>11.162</v>
      </c>
      <c r="DF17" s="12">
        <v>11.074</v>
      </c>
      <c r="DG17" s="12">
        <v>10.158</v>
      </c>
      <c r="DH17" s="12">
        <v>11.336</v>
      </c>
      <c r="DI17" s="12">
        <v>12.776</v>
      </c>
      <c r="DJ17" s="12">
        <v>14.056</v>
      </c>
      <c r="DK17" s="12">
        <v>13.621</v>
      </c>
      <c r="DL17" s="12">
        <v>15.857</v>
      </c>
      <c r="DM17" s="12">
        <v>13.904</v>
      </c>
      <c r="DN17" s="12">
        <v>11.187</v>
      </c>
      <c r="DO17" s="12">
        <v>10.257</v>
      </c>
      <c r="DP17" s="12">
        <v>10.868</v>
      </c>
      <c r="DQ17" s="12">
        <v>10.682</v>
      </c>
      <c r="DR17" s="12">
        <v>10.898</v>
      </c>
      <c r="DS17" s="12">
        <v>10.678</v>
      </c>
    </row>
    <row r="18" spans="2:123" ht="15">
      <c r="B18" s="7">
        <v>10062</v>
      </c>
      <c r="C18" s="8" t="s">
        <v>17</v>
      </c>
      <c r="D18" s="12">
        <v>12.13</v>
      </c>
      <c r="E18" s="12">
        <v>12.34</v>
      </c>
      <c r="F18" s="12">
        <v>15.37</v>
      </c>
      <c r="G18" s="12">
        <v>14.88</v>
      </c>
      <c r="H18" s="12">
        <v>12.79</v>
      </c>
      <c r="I18" s="12">
        <v>12.23</v>
      </c>
      <c r="J18" s="12">
        <v>11.26</v>
      </c>
      <c r="K18" s="12">
        <v>11.22</v>
      </c>
      <c r="L18" s="12">
        <v>10.21</v>
      </c>
      <c r="M18" s="12">
        <v>10.73</v>
      </c>
      <c r="N18" s="12">
        <v>10.46</v>
      </c>
      <c r="O18" s="12">
        <v>10.52</v>
      </c>
      <c r="P18" s="12">
        <v>10.79</v>
      </c>
      <c r="Q18" s="12">
        <v>14.74</v>
      </c>
      <c r="R18" s="12">
        <v>14.41</v>
      </c>
      <c r="S18" s="12">
        <v>14.98</v>
      </c>
      <c r="T18" s="12">
        <v>14.81</v>
      </c>
      <c r="U18" s="12">
        <v>12.68</v>
      </c>
      <c r="V18" s="12">
        <v>11.48</v>
      </c>
      <c r="W18" s="12">
        <v>10.5</v>
      </c>
      <c r="X18" s="12">
        <v>9.835</v>
      </c>
      <c r="Y18" s="12">
        <v>9.905</v>
      </c>
      <c r="Z18" s="12">
        <v>10.365</v>
      </c>
      <c r="AA18" s="12">
        <v>9.9</v>
      </c>
      <c r="AB18" s="12">
        <v>11.7</v>
      </c>
      <c r="AC18" s="12">
        <v>13.2</v>
      </c>
      <c r="AD18" s="12">
        <v>13.7</v>
      </c>
      <c r="AE18" s="12">
        <v>14</v>
      </c>
      <c r="AF18" s="12">
        <v>13.6</v>
      </c>
      <c r="AG18" s="12">
        <v>12.6</v>
      </c>
      <c r="AH18" s="12">
        <v>12</v>
      </c>
      <c r="AI18" s="12">
        <v>10.3</v>
      </c>
      <c r="AJ18" s="12">
        <v>10.7</v>
      </c>
      <c r="AK18" s="12">
        <v>10.7</v>
      </c>
      <c r="AL18" s="12">
        <v>10.7</v>
      </c>
      <c r="AM18" s="12">
        <v>10.2</v>
      </c>
      <c r="AN18" s="12">
        <v>11.6</v>
      </c>
      <c r="AO18" s="12">
        <v>13</v>
      </c>
      <c r="AP18" s="12">
        <v>13.5</v>
      </c>
      <c r="AQ18" s="12">
        <v>14.2</v>
      </c>
      <c r="AR18" s="12">
        <v>13</v>
      </c>
      <c r="AS18" s="12">
        <v>12.8</v>
      </c>
      <c r="AT18" s="12">
        <v>12.2</v>
      </c>
      <c r="AU18" s="12">
        <v>11</v>
      </c>
      <c r="AV18" s="12">
        <v>9.9</v>
      </c>
      <c r="AW18" s="12">
        <v>11.1</v>
      </c>
      <c r="AX18" s="12">
        <v>10.8</v>
      </c>
      <c r="AY18" s="12">
        <v>10.6</v>
      </c>
      <c r="AZ18" s="12">
        <v>12.65</v>
      </c>
      <c r="BA18" s="12">
        <v>13.9</v>
      </c>
      <c r="BB18" s="12">
        <v>15.52</v>
      </c>
      <c r="BC18" s="12">
        <v>13.49</v>
      </c>
      <c r="BD18" s="12">
        <v>16.07</v>
      </c>
      <c r="BE18" s="12">
        <v>13.67</v>
      </c>
      <c r="BF18" s="12">
        <v>11.65</v>
      </c>
      <c r="BG18" s="12">
        <v>10.84</v>
      </c>
      <c r="BH18" s="12">
        <v>10.31</v>
      </c>
      <c r="BI18" s="12">
        <v>11.36</v>
      </c>
      <c r="BJ18" s="12">
        <v>10.95</v>
      </c>
      <c r="BK18" s="12">
        <v>10</v>
      </c>
      <c r="BL18" s="12">
        <v>11.771</v>
      </c>
      <c r="BM18" s="12">
        <v>14.398</v>
      </c>
      <c r="BN18" s="12">
        <v>15.437</v>
      </c>
      <c r="BO18" s="12">
        <v>13.735</v>
      </c>
      <c r="BP18" s="12">
        <v>13.524</v>
      </c>
      <c r="BQ18" s="12">
        <v>13.994</v>
      </c>
      <c r="BR18" s="12">
        <v>12.323</v>
      </c>
      <c r="BS18" s="12">
        <v>10.312</v>
      </c>
      <c r="BT18" s="12">
        <v>10.73</v>
      </c>
      <c r="BU18" s="12">
        <v>11.02</v>
      </c>
      <c r="BV18" s="12">
        <v>11.01</v>
      </c>
      <c r="BW18" s="12">
        <v>9.29</v>
      </c>
      <c r="BX18" s="12">
        <v>11.23</v>
      </c>
      <c r="BY18" s="12">
        <v>13.94</v>
      </c>
      <c r="BZ18" s="12">
        <v>13.89</v>
      </c>
      <c r="CA18" s="12">
        <v>13.83</v>
      </c>
      <c r="CB18" s="12">
        <v>13.707800043999999</v>
      </c>
      <c r="CC18" s="12">
        <v>12.887800044</v>
      </c>
      <c r="CD18" s="12">
        <v>10.631628952</v>
      </c>
      <c r="CE18" s="12">
        <v>10.221223365</v>
      </c>
      <c r="CF18" s="12">
        <v>10.971888142</v>
      </c>
      <c r="CG18" s="12">
        <v>10.514232989</v>
      </c>
      <c r="CH18" s="12">
        <v>10.857724065000001</v>
      </c>
      <c r="CI18" s="12">
        <v>10.563121161</v>
      </c>
      <c r="CJ18" s="12">
        <v>11.786509574</v>
      </c>
      <c r="CK18" s="12">
        <v>12.682111342</v>
      </c>
      <c r="CL18" s="12">
        <v>15.224302596</v>
      </c>
      <c r="CM18" s="12">
        <v>16.494262523</v>
      </c>
      <c r="CN18" s="12">
        <v>16.445539511</v>
      </c>
      <c r="CO18" s="12">
        <v>13.71534329</v>
      </c>
      <c r="CP18" s="12">
        <v>12.462626141000001</v>
      </c>
      <c r="CQ18" s="12">
        <v>11.081919344</v>
      </c>
      <c r="CR18" s="12">
        <v>9.936216728</v>
      </c>
      <c r="CS18" s="12">
        <v>10.857070001</v>
      </c>
      <c r="CT18" s="12">
        <v>10.746031911</v>
      </c>
      <c r="CU18" s="12">
        <v>9.750970456</v>
      </c>
      <c r="CV18" s="12">
        <v>10.342</v>
      </c>
      <c r="CW18" s="12">
        <v>11.024</v>
      </c>
      <c r="CX18" s="12">
        <v>12.147</v>
      </c>
      <c r="CY18" s="12">
        <v>12.507</v>
      </c>
      <c r="CZ18" s="12">
        <v>13.189</v>
      </c>
      <c r="DA18" s="12">
        <v>11.165</v>
      </c>
      <c r="DB18" s="12">
        <v>10.218</v>
      </c>
      <c r="DC18" s="12">
        <v>9.473</v>
      </c>
      <c r="DD18" s="12">
        <v>5.633</v>
      </c>
      <c r="DE18" s="12">
        <v>9.694</v>
      </c>
      <c r="DF18" s="12">
        <v>9.151</v>
      </c>
      <c r="DG18" s="12">
        <v>9.013</v>
      </c>
      <c r="DH18" s="12">
        <v>11.034</v>
      </c>
      <c r="DI18" s="12">
        <v>11.948</v>
      </c>
      <c r="DJ18" s="12">
        <v>13.397</v>
      </c>
      <c r="DK18" s="12">
        <v>13.496</v>
      </c>
      <c r="DL18" s="12">
        <v>14.802</v>
      </c>
      <c r="DM18" s="12">
        <v>15.109</v>
      </c>
      <c r="DN18" s="12">
        <v>11.194</v>
      </c>
      <c r="DO18" s="12">
        <v>7.149</v>
      </c>
      <c r="DP18" s="12">
        <v>8.647</v>
      </c>
      <c r="DQ18" s="12">
        <v>8.168</v>
      </c>
      <c r="DR18" s="12">
        <v>9.399</v>
      </c>
      <c r="DS18" s="12">
        <v>9.19</v>
      </c>
    </row>
    <row r="19" spans="2:123" ht="15">
      <c r="B19" s="7">
        <v>10064</v>
      </c>
      <c r="C19" s="8" t="s">
        <v>18</v>
      </c>
      <c r="D19" s="12">
        <v>18.122247685185187</v>
      </c>
      <c r="E19" s="12">
        <v>20.06538541666667</v>
      </c>
      <c r="F19" s="12">
        <v>24.88361057692308</v>
      </c>
      <c r="G19" s="12">
        <v>23.557275</v>
      </c>
      <c r="H19" s="12">
        <v>20.256736979166668</v>
      </c>
      <c r="I19" s="12">
        <v>18.72303009259259</v>
      </c>
      <c r="J19" s="12">
        <v>18.02129567307692</v>
      </c>
      <c r="K19" s="12">
        <v>18.339669999999998</v>
      </c>
      <c r="L19" s="12">
        <v>18.65907451923077</v>
      </c>
      <c r="M19" s="12">
        <v>19.303401442307692</v>
      </c>
      <c r="N19" s="12">
        <v>19.786072115384616</v>
      </c>
      <c r="O19" s="12">
        <v>15.976280000000001</v>
      </c>
      <c r="P19" s="12">
        <v>17.18561057692308</v>
      </c>
      <c r="Q19" s="12">
        <v>22.0940675</v>
      </c>
      <c r="R19" s="12">
        <v>21.20235096153846</v>
      </c>
      <c r="S19" s="12">
        <v>23.125477500000002</v>
      </c>
      <c r="T19" s="12">
        <v>22.421932291666668</v>
      </c>
      <c r="U19" s="12">
        <v>19.317078703703704</v>
      </c>
      <c r="V19" s="12">
        <v>18.21052884615385</v>
      </c>
      <c r="W19" s="12">
        <v>17.4141775</v>
      </c>
      <c r="X19" s="12">
        <v>18.68271875</v>
      </c>
      <c r="Y19" s="12">
        <v>19.4852925</v>
      </c>
      <c r="Z19" s="12">
        <v>19.814300925925927</v>
      </c>
      <c r="AA19" s="12">
        <v>16.8088825</v>
      </c>
      <c r="AB19" s="12">
        <v>17.1</v>
      </c>
      <c r="AC19" s="12">
        <v>19.1</v>
      </c>
      <c r="AD19" s="12">
        <v>21.6</v>
      </c>
      <c r="AE19" s="12">
        <v>21.7</v>
      </c>
      <c r="AF19" s="12">
        <v>19.5</v>
      </c>
      <c r="AG19" s="12">
        <v>20.1</v>
      </c>
      <c r="AH19" s="12">
        <v>17.8</v>
      </c>
      <c r="AI19" s="12">
        <v>16.2</v>
      </c>
      <c r="AJ19" s="12">
        <v>18.4</v>
      </c>
      <c r="AK19" s="12">
        <v>20.6</v>
      </c>
      <c r="AL19" s="12">
        <v>20.1</v>
      </c>
      <c r="AM19" s="12">
        <v>15.9</v>
      </c>
      <c r="AN19" s="12">
        <v>17.2</v>
      </c>
      <c r="AO19" s="12">
        <v>18.1</v>
      </c>
      <c r="AP19" s="12">
        <v>20.8</v>
      </c>
      <c r="AQ19" s="12">
        <v>24</v>
      </c>
      <c r="AR19" s="12">
        <v>21.2</v>
      </c>
      <c r="AS19" s="12">
        <v>19.2</v>
      </c>
      <c r="AT19" s="12">
        <v>17.5</v>
      </c>
      <c r="AU19" s="12">
        <v>16.9</v>
      </c>
      <c r="AV19" s="12">
        <v>19.5</v>
      </c>
      <c r="AW19" s="12">
        <v>21.2</v>
      </c>
      <c r="AX19" s="12">
        <v>20.1</v>
      </c>
      <c r="AY19" s="12">
        <v>18.5</v>
      </c>
      <c r="AZ19" s="12">
        <v>17.334</v>
      </c>
      <c r="BA19" s="12">
        <v>18.948</v>
      </c>
      <c r="BB19" s="12">
        <v>23.746</v>
      </c>
      <c r="BC19" s="12">
        <v>21.476</v>
      </c>
      <c r="BD19" s="12">
        <v>23.565</v>
      </c>
      <c r="BE19" s="12">
        <v>18.396</v>
      </c>
      <c r="BF19" s="12">
        <v>17.843</v>
      </c>
      <c r="BG19" s="12">
        <v>16.358</v>
      </c>
      <c r="BH19" s="12">
        <v>16.899</v>
      </c>
      <c r="BI19" s="12">
        <v>20.654</v>
      </c>
      <c r="BJ19" s="12">
        <v>19.011</v>
      </c>
      <c r="BK19" s="12">
        <v>17.437</v>
      </c>
      <c r="BL19" s="12">
        <v>15.632</v>
      </c>
      <c r="BM19" s="12">
        <v>21.23</v>
      </c>
      <c r="BN19" s="12">
        <v>22.64</v>
      </c>
      <c r="BO19" s="12">
        <v>21.02</v>
      </c>
      <c r="BP19" s="12">
        <v>18.992</v>
      </c>
      <c r="BQ19" s="12">
        <v>18.51</v>
      </c>
      <c r="BR19" s="12">
        <v>16.644</v>
      </c>
      <c r="BS19" s="12">
        <v>14.638</v>
      </c>
      <c r="BT19" s="12">
        <v>21.32</v>
      </c>
      <c r="BU19" s="12">
        <v>21.081</v>
      </c>
      <c r="BV19" s="12">
        <v>20.407</v>
      </c>
      <c r="BW19" s="12">
        <v>17.815</v>
      </c>
      <c r="BX19" s="12">
        <v>15.54293397</v>
      </c>
      <c r="BY19" s="12">
        <v>22.362603183</v>
      </c>
      <c r="BZ19" s="12">
        <v>22.663523786000003</v>
      </c>
      <c r="CA19" s="12">
        <v>20.887150224000003</v>
      </c>
      <c r="CB19" s="12">
        <v>20.646890250000002</v>
      </c>
      <c r="CC19" s="12">
        <v>17.397609742</v>
      </c>
      <c r="CD19" s="12">
        <v>16.394869475</v>
      </c>
      <c r="CE19" s="12">
        <v>15.56290445</v>
      </c>
      <c r="CF19" s="12">
        <v>20.406190151</v>
      </c>
      <c r="CG19" s="12">
        <v>20.677083740999997</v>
      </c>
      <c r="CH19" s="12">
        <v>20.509491228999998</v>
      </c>
      <c r="CI19" s="12">
        <v>17.96523879</v>
      </c>
      <c r="CJ19" s="12">
        <v>15.942962694</v>
      </c>
      <c r="CK19" s="12">
        <v>18.940678313</v>
      </c>
      <c r="CL19" s="12">
        <v>23.277454257000002</v>
      </c>
      <c r="CM19" s="12">
        <v>25.118897808</v>
      </c>
      <c r="CN19" s="12">
        <v>20.653758222</v>
      </c>
      <c r="CO19" s="12">
        <v>18.833445315000002</v>
      </c>
      <c r="CP19" s="12">
        <v>16.462119243</v>
      </c>
      <c r="CQ19" s="12">
        <v>16.777839731</v>
      </c>
      <c r="CR19" s="12">
        <v>19.885872696</v>
      </c>
      <c r="CS19" s="12">
        <v>21.309557402</v>
      </c>
      <c r="CT19" s="12">
        <v>20.961341921</v>
      </c>
      <c r="CU19" s="12">
        <v>18.739556662</v>
      </c>
      <c r="CV19" s="12">
        <v>16.9</v>
      </c>
      <c r="CW19" s="12">
        <v>18.019</v>
      </c>
      <c r="CX19" s="12">
        <v>21.082</v>
      </c>
      <c r="CY19" s="12">
        <v>20.631</v>
      </c>
      <c r="CZ19" s="12">
        <v>21.02</v>
      </c>
      <c r="DA19" s="12">
        <v>18.574</v>
      </c>
      <c r="DB19" s="12">
        <v>17.75</v>
      </c>
      <c r="DC19" s="12">
        <v>16.206</v>
      </c>
      <c r="DD19" s="12">
        <v>19.254</v>
      </c>
      <c r="DE19" s="12">
        <v>21.117</v>
      </c>
      <c r="DF19" s="12">
        <v>21.153</v>
      </c>
      <c r="DG19" s="12">
        <v>18.075</v>
      </c>
      <c r="DH19" s="12">
        <v>17.02</v>
      </c>
      <c r="DI19" s="12">
        <v>18.901</v>
      </c>
      <c r="DJ19" s="12">
        <v>21.822</v>
      </c>
      <c r="DK19" s="12">
        <v>21.375</v>
      </c>
      <c r="DL19" s="12">
        <v>21.468</v>
      </c>
      <c r="DM19" s="12">
        <v>20.476</v>
      </c>
      <c r="DN19" s="12">
        <v>16.901</v>
      </c>
      <c r="DO19" s="12">
        <v>16.09</v>
      </c>
      <c r="DP19" s="12">
        <v>18.38</v>
      </c>
      <c r="DQ19" s="12">
        <v>22.319</v>
      </c>
      <c r="DR19" s="12">
        <v>20.853</v>
      </c>
      <c r="DS19" s="12">
        <v>19.979</v>
      </c>
    </row>
    <row r="20" spans="2:123" ht="15">
      <c r="B20" s="7">
        <v>10065</v>
      </c>
      <c r="C20" s="8" t="s">
        <v>19</v>
      </c>
      <c r="D20" s="12">
        <v>3.4057939814814815</v>
      </c>
      <c r="E20" s="12">
        <v>3.2811380208333336</v>
      </c>
      <c r="F20" s="12">
        <v>5.040793269230769</v>
      </c>
      <c r="G20" s="12">
        <v>4.1457925</v>
      </c>
      <c r="H20" s="12">
        <v>4.386950520833333</v>
      </c>
      <c r="I20" s="12">
        <v>3.4008078703703704</v>
      </c>
      <c r="J20" s="12">
        <v>3.181153846153846</v>
      </c>
      <c r="K20" s="12">
        <v>2.7507925</v>
      </c>
      <c r="L20" s="12">
        <v>2.526153846153846</v>
      </c>
      <c r="M20" s="12">
        <v>2.810793269230769</v>
      </c>
      <c r="N20" s="12">
        <v>2.850793269230769</v>
      </c>
      <c r="O20" s="12">
        <v>2.4711525</v>
      </c>
      <c r="P20" s="12">
        <v>2.940793269230769</v>
      </c>
      <c r="Q20" s="12">
        <v>4.4511375</v>
      </c>
      <c r="R20" s="12">
        <v>4.13079326923077</v>
      </c>
      <c r="S20" s="12">
        <v>4.340792499999999</v>
      </c>
      <c r="T20" s="12">
        <v>4.511950520833333</v>
      </c>
      <c r="U20" s="12">
        <v>3.8208078703703703</v>
      </c>
      <c r="V20" s="12">
        <v>3.2411538461538463</v>
      </c>
      <c r="W20" s="12">
        <v>2.8607925</v>
      </c>
      <c r="X20" s="12">
        <v>2.371153846153846</v>
      </c>
      <c r="Y20" s="12">
        <v>2.5207925</v>
      </c>
      <c r="Z20" s="12">
        <v>2.670793981481481</v>
      </c>
      <c r="AA20" s="12">
        <v>2.4811525000000003</v>
      </c>
      <c r="AB20" s="12">
        <v>2.8</v>
      </c>
      <c r="AC20" s="12">
        <v>3.7</v>
      </c>
      <c r="AD20" s="12">
        <v>4</v>
      </c>
      <c r="AE20" s="12">
        <v>5.6</v>
      </c>
      <c r="AF20" s="12">
        <v>3.8</v>
      </c>
      <c r="AG20" s="12">
        <v>3.8</v>
      </c>
      <c r="AH20" s="12">
        <v>3</v>
      </c>
      <c r="AI20" s="12">
        <v>2.7</v>
      </c>
      <c r="AJ20" s="12">
        <v>2.6</v>
      </c>
      <c r="AK20" s="12">
        <v>2.4</v>
      </c>
      <c r="AL20" s="12">
        <v>2.7</v>
      </c>
      <c r="AM20" s="12">
        <v>2.4</v>
      </c>
      <c r="AN20" s="12">
        <v>2.8</v>
      </c>
      <c r="AO20" s="12">
        <v>3.7</v>
      </c>
      <c r="AP20" s="12">
        <v>3.8</v>
      </c>
      <c r="AQ20" s="12">
        <v>4.2</v>
      </c>
      <c r="AR20" s="12">
        <v>3.6</v>
      </c>
      <c r="AS20" s="12">
        <v>3.5</v>
      </c>
      <c r="AT20" s="12">
        <v>3.1</v>
      </c>
      <c r="AU20" s="12">
        <v>2.8</v>
      </c>
      <c r="AV20" s="12">
        <v>2.5</v>
      </c>
      <c r="AW20" s="12">
        <v>2.8</v>
      </c>
      <c r="AX20" s="12">
        <v>2.7</v>
      </c>
      <c r="AY20" s="12">
        <v>2.5</v>
      </c>
      <c r="AZ20" s="12">
        <v>3.141</v>
      </c>
      <c r="BA20" s="12">
        <v>3.961</v>
      </c>
      <c r="BB20" s="12">
        <v>4.911</v>
      </c>
      <c r="BC20" s="12">
        <v>4.151</v>
      </c>
      <c r="BD20" s="12">
        <v>5.611</v>
      </c>
      <c r="BE20" s="12">
        <v>3.781</v>
      </c>
      <c r="BF20" s="12">
        <v>3.061</v>
      </c>
      <c r="BG20" s="12">
        <v>2.621</v>
      </c>
      <c r="BH20" s="12">
        <v>2.461</v>
      </c>
      <c r="BI20" s="12">
        <v>2.791</v>
      </c>
      <c r="BJ20" s="12">
        <v>2.876</v>
      </c>
      <c r="BK20" s="12">
        <v>2.546</v>
      </c>
      <c r="BL20" s="12">
        <v>2.721</v>
      </c>
      <c r="BM20" s="12">
        <v>4.461</v>
      </c>
      <c r="BN20" s="12">
        <v>4.731</v>
      </c>
      <c r="BO20" s="12">
        <v>4.371</v>
      </c>
      <c r="BP20" s="12">
        <v>3.571</v>
      </c>
      <c r="BQ20" s="12">
        <v>3.561</v>
      </c>
      <c r="BR20" s="12">
        <v>3.301</v>
      </c>
      <c r="BS20" s="12">
        <v>2.631</v>
      </c>
      <c r="BT20" s="12">
        <v>2.847</v>
      </c>
      <c r="BU20" s="12">
        <v>2.981</v>
      </c>
      <c r="BV20" s="12">
        <v>3.063</v>
      </c>
      <c r="BW20" s="12">
        <v>2.546</v>
      </c>
      <c r="BX20" s="12">
        <v>2.669792732</v>
      </c>
      <c r="BY20" s="12">
        <v>3.9851375</v>
      </c>
      <c r="BZ20" s="12">
        <v>5.3907927319999995</v>
      </c>
      <c r="CA20" s="12">
        <v>4.436792732</v>
      </c>
      <c r="CB20" s="12">
        <v>3.747538129</v>
      </c>
      <c r="CC20" s="12">
        <v>3.6578072780000004</v>
      </c>
      <c r="CD20" s="12">
        <v>2.97615299</v>
      </c>
      <c r="CE20" s="12">
        <v>2.569792732</v>
      </c>
      <c r="CF20" s="12">
        <v>2.87215299</v>
      </c>
      <c r="CG20" s="12">
        <v>3.101792732</v>
      </c>
      <c r="CH20" s="12">
        <v>4.5077927319999995</v>
      </c>
      <c r="CI20" s="12">
        <v>2.61415299</v>
      </c>
      <c r="CJ20" s="12">
        <v>2.818792732</v>
      </c>
      <c r="CK20" s="12">
        <v>3.3281375</v>
      </c>
      <c r="CL20" s="12">
        <v>5.155792732</v>
      </c>
      <c r="CM20" s="12">
        <v>5.699792732</v>
      </c>
      <c r="CN20" s="12">
        <v>4.85495082</v>
      </c>
      <c r="CO20" s="12">
        <v>3.9728072780000003</v>
      </c>
      <c r="CP20" s="12">
        <v>3.43215299</v>
      </c>
      <c r="CQ20" s="12">
        <v>3.0947927319999997</v>
      </c>
      <c r="CR20" s="12">
        <v>2.97815299</v>
      </c>
      <c r="CS20" s="12">
        <v>3.140792732</v>
      </c>
      <c r="CT20" s="12">
        <v>3.357792732</v>
      </c>
      <c r="CU20" s="12">
        <v>3.1161529900000002</v>
      </c>
      <c r="CV20" s="12">
        <v>3.324</v>
      </c>
      <c r="CW20" s="12">
        <v>3.869</v>
      </c>
      <c r="CX20" s="12">
        <v>4.646</v>
      </c>
      <c r="CY20" s="12">
        <v>4.763</v>
      </c>
      <c r="CZ20" s="12">
        <v>5.255</v>
      </c>
      <c r="DA20" s="12">
        <v>4.4</v>
      </c>
      <c r="DB20" s="12">
        <v>4.228</v>
      </c>
      <c r="DC20" s="12">
        <v>2.996</v>
      </c>
      <c r="DD20" s="12">
        <v>3.176</v>
      </c>
      <c r="DE20" s="12">
        <v>3.478</v>
      </c>
      <c r="DF20" s="12">
        <v>3.436</v>
      </c>
      <c r="DG20" s="12">
        <v>3.08</v>
      </c>
      <c r="DH20" s="12">
        <v>3.12</v>
      </c>
      <c r="DI20" s="12">
        <v>4.141</v>
      </c>
      <c r="DJ20" s="12">
        <v>4.631</v>
      </c>
      <c r="DK20" s="12">
        <v>4.885</v>
      </c>
      <c r="DL20" s="12">
        <v>5.57</v>
      </c>
      <c r="DM20" s="12">
        <v>5.761</v>
      </c>
      <c r="DN20" s="12">
        <v>4.095</v>
      </c>
      <c r="DO20" s="12">
        <v>4.19</v>
      </c>
      <c r="DP20" s="12">
        <v>4.626</v>
      </c>
      <c r="DQ20" s="12">
        <v>4.814</v>
      </c>
      <c r="DR20" s="12">
        <v>4.672</v>
      </c>
      <c r="DS20" s="12">
        <v>4.626</v>
      </c>
    </row>
    <row r="21" spans="2:123" ht="15">
      <c r="B21" s="7">
        <v>10066</v>
      </c>
      <c r="C21" s="8" t="s">
        <v>20</v>
      </c>
      <c r="D21" s="12">
        <v>45.034151</v>
      </c>
      <c r="E21" s="12">
        <v>47.218557000000004</v>
      </c>
      <c r="F21" s="12">
        <v>72.742951</v>
      </c>
      <c r="G21" s="12">
        <v>50.773751000000004</v>
      </c>
      <c r="H21" s="12">
        <v>55.86768</v>
      </c>
      <c r="I21" s="12">
        <v>53.123091</v>
      </c>
      <c r="J21" s="12">
        <v>47.980691</v>
      </c>
      <c r="K21" s="12">
        <v>45.784252</v>
      </c>
      <c r="L21" s="12">
        <v>36.486589</v>
      </c>
      <c r="M21" s="12">
        <v>34.51701799999999</v>
      </c>
      <c r="N21" s="12">
        <v>35.977</v>
      </c>
      <c r="O21" s="12">
        <v>34.482919</v>
      </c>
      <c r="P21" s="12">
        <v>42.572</v>
      </c>
      <c r="Q21" s="12">
        <v>61.937</v>
      </c>
      <c r="R21" s="12">
        <v>56.785</v>
      </c>
      <c r="S21" s="12">
        <v>59.948</v>
      </c>
      <c r="T21" s="12">
        <v>60.561</v>
      </c>
      <c r="U21" s="12">
        <v>53.253</v>
      </c>
      <c r="V21" s="12">
        <v>49.467</v>
      </c>
      <c r="W21" s="12">
        <v>43.663</v>
      </c>
      <c r="X21" s="12">
        <v>35.058</v>
      </c>
      <c r="Y21" s="12">
        <v>32.88</v>
      </c>
      <c r="Z21" s="12">
        <v>35.672</v>
      </c>
      <c r="AA21" s="12">
        <v>35.387</v>
      </c>
      <c r="AB21" s="12">
        <v>46.3</v>
      </c>
      <c r="AC21" s="12">
        <v>50.8</v>
      </c>
      <c r="AD21" s="12">
        <v>58.3</v>
      </c>
      <c r="AE21" s="12">
        <v>58</v>
      </c>
      <c r="AF21" s="12">
        <v>55.7</v>
      </c>
      <c r="AG21" s="12">
        <v>54.7</v>
      </c>
      <c r="AH21" s="12">
        <v>46.7</v>
      </c>
      <c r="AI21" s="12">
        <v>41.7</v>
      </c>
      <c r="AJ21" s="12">
        <v>34.2</v>
      </c>
      <c r="AK21" s="12">
        <v>33.1</v>
      </c>
      <c r="AL21" s="12">
        <v>37.1</v>
      </c>
      <c r="AM21" s="12">
        <v>33.7</v>
      </c>
      <c r="AN21" s="12">
        <v>41.9</v>
      </c>
      <c r="AO21" s="12">
        <v>50.2</v>
      </c>
      <c r="AP21" s="12">
        <v>52.7</v>
      </c>
      <c r="AQ21" s="12">
        <v>60.1</v>
      </c>
      <c r="AR21" s="12">
        <v>51.6</v>
      </c>
      <c r="AS21" s="12">
        <v>50.7</v>
      </c>
      <c r="AT21" s="12">
        <v>45.2</v>
      </c>
      <c r="AU21" s="12">
        <v>43.6</v>
      </c>
      <c r="AV21" s="12">
        <v>32.8</v>
      </c>
      <c r="AW21" s="12">
        <v>35.1</v>
      </c>
      <c r="AX21" s="12">
        <v>34.1</v>
      </c>
      <c r="AY21" s="12">
        <v>35.7</v>
      </c>
      <c r="AZ21" s="12">
        <v>47.781</v>
      </c>
      <c r="BA21" s="12">
        <v>57.402</v>
      </c>
      <c r="BB21" s="12">
        <v>64.324</v>
      </c>
      <c r="BC21" s="12">
        <v>56.283</v>
      </c>
      <c r="BD21" s="12">
        <v>64.037</v>
      </c>
      <c r="BE21" s="12">
        <v>50.537</v>
      </c>
      <c r="BF21" s="12">
        <v>43.819</v>
      </c>
      <c r="BG21" s="12">
        <v>37.113</v>
      </c>
      <c r="BH21" s="12">
        <v>31.731</v>
      </c>
      <c r="BI21" s="12">
        <v>36.011</v>
      </c>
      <c r="BJ21" s="12">
        <v>37.677</v>
      </c>
      <c r="BK21" s="12">
        <v>31.364</v>
      </c>
      <c r="BL21" s="12">
        <v>38.444</v>
      </c>
      <c r="BM21" s="12">
        <v>58.341</v>
      </c>
      <c r="BN21" s="12">
        <v>61.058</v>
      </c>
      <c r="BO21" s="12">
        <v>50.066</v>
      </c>
      <c r="BP21" s="12">
        <v>51.718</v>
      </c>
      <c r="BQ21" s="12">
        <v>52.926</v>
      </c>
      <c r="BR21" s="12">
        <v>47.652</v>
      </c>
      <c r="BS21" s="12">
        <v>37.84</v>
      </c>
      <c r="BT21" s="12">
        <v>35.637</v>
      </c>
      <c r="BU21" s="12">
        <v>36.932</v>
      </c>
      <c r="BV21" s="12">
        <v>37.249</v>
      </c>
      <c r="BW21" s="12">
        <v>34.336</v>
      </c>
      <c r="BX21" s="12">
        <v>37.11954412</v>
      </c>
      <c r="BY21" s="12">
        <v>61.022451048</v>
      </c>
      <c r="BZ21" s="12">
        <v>52.295069432999995</v>
      </c>
      <c r="CA21" s="12">
        <v>54.188351734</v>
      </c>
      <c r="CB21" s="12">
        <v>51.275189895000004</v>
      </c>
      <c r="CC21" s="12">
        <v>50.418809501999995</v>
      </c>
      <c r="CD21" s="12">
        <v>39.912108289</v>
      </c>
      <c r="CE21" s="12">
        <v>32.430112378000004</v>
      </c>
      <c r="CF21" s="12">
        <v>35.614383378999996</v>
      </c>
      <c r="CG21" s="12">
        <v>35.545668339</v>
      </c>
      <c r="CH21" s="12">
        <v>36.570089719</v>
      </c>
      <c r="CI21" s="12">
        <v>33.499742566</v>
      </c>
      <c r="CJ21" s="12">
        <v>42.71829552</v>
      </c>
      <c r="CK21" s="12">
        <v>49.280941975000005</v>
      </c>
      <c r="CL21" s="12">
        <v>59.954914231000004</v>
      </c>
      <c r="CM21" s="12">
        <v>67.854339165</v>
      </c>
      <c r="CN21" s="12">
        <v>56.922160543</v>
      </c>
      <c r="CO21" s="12">
        <v>50.505072422</v>
      </c>
      <c r="CP21" s="12">
        <v>47.588419668</v>
      </c>
      <c r="CQ21" s="12">
        <v>40.542123010000005</v>
      </c>
      <c r="CR21" s="12">
        <v>32.910317834000004</v>
      </c>
      <c r="CS21" s="12">
        <v>34.789104916999996</v>
      </c>
      <c r="CT21" s="12">
        <v>37.734974331</v>
      </c>
      <c r="CU21" s="12">
        <v>36.175299751</v>
      </c>
      <c r="CV21" s="12">
        <v>37.909</v>
      </c>
      <c r="CW21" s="12">
        <v>40.434</v>
      </c>
      <c r="CX21" s="12">
        <v>47.219</v>
      </c>
      <c r="CY21" s="12">
        <v>44.257</v>
      </c>
      <c r="CZ21" s="12">
        <v>51.222</v>
      </c>
      <c r="DA21" s="12">
        <v>43.107</v>
      </c>
      <c r="DB21" s="12">
        <v>36.893</v>
      </c>
      <c r="DC21" s="12">
        <v>26.913</v>
      </c>
      <c r="DD21" s="12">
        <v>27.455</v>
      </c>
      <c r="DE21" s="12">
        <v>28.869</v>
      </c>
      <c r="DF21" s="12">
        <v>37.13</v>
      </c>
      <c r="DG21" s="12">
        <v>26.834</v>
      </c>
      <c r="DH21" s="12">
        <v>38.067</v>
      </c>
      <c r="DI21" s="12">
        <v>48.847</v>
      </c>
      <c r="DJ21" s="12">
        <v>56.105</v>
      </c>
      <c r="DK21" s="12">
        <v>43.437</v>
      </c>
      <c r="DL21" s="12">
        <v>52.249</v>
      </c>
      <c r="DM21" s="12">
        <v>49.14</v>
      </c>
      <c r="DN21" s="12">
        <v>33.037</v>
      </c>
      <c r="DO21" s="12">
        <v>27.877</v>
      </c>
      <c r="DP21" s="12">
        <v>28.406</v>
      </c>
      <c r="DQ21" s="12">
        <v>31.793</v>
      </c>
      <c r="DR21" s="12">
        <v>35.655</v>
      </c>
      <c r="DS21" s="12">
        <v>34.099</v>
      </c>
    </row>
    <row r="22" spans="2:123" ht="15">
      <c r="B22" s="7">
        <v>10067</v>
      </c>
      <c r="C22" s="8" t="s">
        <v>21</v>
      </c>
      <c r="D22" s="12">
        <v>20.826</v>
      </c>
      <c r="E22" s="12">
        <v>21.749</v>
      </c>
      <c r="F22" s="12">
        <v>28.284</v>
      </c>
      <c r="G22" s="12">
        <v>24.74</v>
      </c>
      <c r="H22" s="12">
        <v>21.348</v>
      </c>
      <c r="I22" s="12">
        <v>21.428</v>
      </c>
      <c r="J22" s="12">
        <v>19.953</v>
      </c>
      <c r="K22" s="12">
        <v>19.426</v>
      </c>
      <c r="L22" s="12">
        <v>16.939</v>
      </c>
      <c r="M22" s="12">
        <v>19.141</v>
      </c>
      <c r="N22" s="12">
        <v>19.062</v>
      </c>
      <c r="O22" s="12">
        <v>18.032</v>
      </c>
      <c r="P22" s="12">
        <v>19.698</v>
      </c>
      <c r="Q22" s="12">
        <v>28.178</v>
      </c>
      <c r="R22" s="12">
        <v>24.552</v>
      </c>
      <c r="S22" s="12">
        <v>27.954</v>
      </c>
      <c r="T22" s="12">
        <v>26.808</v>
      </c>
      <c r="U22" s="12">
        <v>22.15</v>
      </c>
      <c r="V22" s="12">
        <v>19.682</v>
      </c>
      <c r="W22" s="12">
        <v>18.326</v>
      </c>
      <c r="X22" s="12">
        <v>17.293</v>
      </c>
      <c r="Y22" s="12">
        <v>17.895</v>
      </c>
      <c r="Z22" s="12">
        <v>18.858</v>
      </c>
      <c r="AA22" s="12">
        <v>18.656</v>
      </c>
      <c r="AB22" s="12">
        <v>19.8</v>
      </c>
      <c r="AC22" s="12">
        <v>23</v>
      </c>
      <c r="AD22" s="12">
        <v>23.4</v>
      </c>
      <c r="AE22" s="12">
        <v>25.6</v>
      </c>
      <c r="AF22" s="12">
        <v>24.5</v>
      </c>
      <c r="AG22" s="12">
        <v>22.2</v>
      </c>
      <c r="AH22" s="12">
        <v>20.1</v>
      </c>
      <c r="AI22" s="12">
        <v>18.8</v>
      </c>
      <c r="AJ22" s="12">
        <v>17.7</v>
      </c>
      <c r="AK22" s="12">
        <v>20.3</v>
      </c>
      <c r="AL22" s="12">
        <v>20.3</v>
      </c>
      <c r="AM22" s="12">
        <v>17.5</v>
      </c>
      <c r="AN22" s="12">
        <v>20.6</v>
      </c>
      <c r="AO22" s="12">
        <v>23.5</v>
      </c>
      <c r="AP22" s="12">
        <v>23.5</v>
      </c>
      <c r="AQ22" s="12">
        <v>26.6</v>
      </c>
      <c r="AR22" s="12">
        <v>22.8</v>
      </c>
      <c r="AS22" s="12">
        <v>21.6</v>
      </c>
      <c r="AT22" s="12">
        <v>19.7</v>
      </c>
      <c r="AU22" s="12">
        <v>19.1</v>
      </c>
      <c r="AV22" s="12">
        <v>18.8</v>
      </c>
      <c r="AW22" s="12">
        <v>20.5</v>
      </c>
      <c r="AX22" s="12">
        <v>19.7</v>
      </c>
      <c r="AY22" s="12">
        <v>19.4</v>
      </c>
      <c r="AZ22" s="12">
        <v>21.088</v>
      </c>
      <c r="BA22" s="12">
        <v>23.749</v>
      </c>
      <c r="BB22" s="12">
        <v>29.15</v>
      </c>
      <c r="BC22" s="12">
        <v>24.502</v>
      </c>
      <c r="BD22" s="12">
        <v>31.381</v>
      </c>
      <c r="BE22" s="12">
        <v>26.933</v>
      </c>
      <c r="BF22" s="12">
        <v>19.656</v>
      </c>
      <c r="BG22" s="12">
        <v>18.446</v>
      </c>
      <c r="BH22" s="12">
        <v>18.326</v>
      </c>
      <c r="BI22" s="12">
        <v>21.438</v>
      </c>
      <c r="BJ22" s="12">
        <v>20.596</v>
      </c>
      <c r="BK22" s="12">
        <v>18.799</v>
      </c>
      <c r="BL22" s="12">
        <v>19.314</v>
      </c>
      <c r="BM22" s="12">
        <v>25.11</v>
      </c>
      <c r="BN22" s="12">
        <v>26.072</v>
      </c>
      <c r="BO22" s="12">
        <v>23.939</v>
      </c>
      <c r="BP22" s="12">
        <v>22.389</v>
      </c>
      <c r="BQ22" s="12">
        <v>23.203</v>
      </c>
      <c r="BR22" s="12">
        <v>20.656</v>
      </c>
      <c r="BS22" s="12">
        <v>18.818</v>
      </c>
      <c r="BT22" s="12">
        <v>21.976</v>
      </c>
      <c r="BU22" s="12">
        <v>21.528</v>
      </c>
      <c r="BV22" s="12">
        <v>21.444</v>
      </c>
      <c r="BW22" s="12">
        <v>17.876</v>
      </c>
      <c r="BX22" s="12">
        <v>18.387650484999998</v>
      </c>
      <c r="BY22" s="12">
        <v>25.519088025000002</v>
      </c>
      <c r="BZ22" s="12">
        <v>24.96570274</v>
      </c>
      <c r="CA22" s="12">
        <v>25.619679722</v>
      </c>
      <c r="CB22" s="12">
        <v>23.999326267</v>
      </c>
      <c r="CC22" s="12">
        <v>20.418372155</v>
      </c>
      <c r="CD22" s="12">
        <v>17.921443902</v>
      </c>
      <c r="CE22" s="12">
        <v>18.32315811</v>
      </c>
      <c r="CF22" s="12">
        <v>22.169950274999998</v>
      </c>
      <c r="CG22" s="12">
        <v>21.054524589</v>
      </c>
      <c r="CH22" s="12">
        <v>20.077617917</v>
      </c>
      <c r="CI22" s="12">
        <v>18.521968561</v>
      </c>
      <c r="CJ22" s="12">
        <v>19.146040976000002</v>
      </c>
      <c r="CK22" s="12">
        <v>22.842041979</v>
      </c>
      <c r="CL22" s="12">
        <v>27.025455168</v>
      </c>
      <c r="CM22" s="12">
        <v>28.626906511</v>
      </c>
      <c r="CN22" s="12">
        <v>26.402514083</v>
      </c>
      <c r="CO22" s="12">
        <v>23.797049569</v>
      </c>
      <c r="CP22" s="12">
        <v>19.537538312000002</v>
      </c>
      <c r="CQ22" s="12">
        <v>20.398600629</v>
      </c>
      <c r="CR22" s="12">
        <v>19.745982927</v>
      </c>
      <c r="CS22" s="12">
        <v>21.222065041</v>
      </c>
      <c r="CT22" s="12">
        <v>21.152161543</v>
      </c>
      <c r="CU22" s="12">
        <v>18.531279312</v>
      </c>
      <c r="CV22" s="12">
        <v>19.97</v>
      </c>
      <c r="CW22" s="12">
        <v>22.843</v>
      </c>
      <c r="CX22" s="12">
        <v>23.606</v>
      </c>
      <c r="CY22" s="12">
        <v>23.737</v>
      </c>
      <c r="CZ22" s="12">
        <v>27.781</v>
      </c>
      <c r="DA22" s="12">
        <v>22.119</v>
      </c>
      <c r="DB22" s="12">
        <v>20.879</v>
      </c>
      <c r="DC22" s="12">
        <v>19.166</v>
      </c>
      <c r="DD22" s="12">
        <v>18.235</v>
      </c>
      <c r="DE22" s="12">
        <v>21.809</v>
      </c>
      <c r="DF22" s="12">
        <v>23.007</v>
      </c>
      <c r="DG22" s="12">
        <v>18.815</v>
      </c>
      <c r="DH22" s="12">
        <v>19.679</v>
      </c>
      <c r="DI22" s="12">
        <v>23.926</v>
      </c>
      <c r="DJ22" s="12">
        <v>25.686</v>
      </c>
      <c r="DK22" s="12">
        <v>25.245</v>
      </c>
      <c r="DL22" s="12">
        <v>30.163</v>
      </c>
      <c r="DM22" s="12">
        <v>27.95</v>
      </c>
      <c r="DN22" s="12">
        <v>19.989</v>
      </c>
      <c r="DO22" s="12">
        <v>19.898</v>
      </c>
      <c r="DP22" s="12">
        <v>21.366</v>
      </c>
      <c r="DQ22" s="12">
        <v>21.547</v>
      </c>
      <c r="DR22" s="12">
        <v>22.558</v>
      </c>
      <c r="DS22" s="12">
        <v>20.178</v>
      </c>
    </row>
    <row r="23" spans="2:123" ht="15">
      <c r="B23" s="7">
        <v>10068</v>
      </c>
      <c r="C23" s="8" t="s">
        <v>22</v>
      </c>
      <c r="D23" s="12">
        <v>3.94</v>
      </c>
      <c r="E23" s="12">
        <v>3.89</v>
      </c>
      <c r="F23" s="12">
        <v>5.03</v>
      </c>
      <c r="G23" s="12">
        <v>4.47</v>
      </c>
      <c r="H23" s="12">
        <v>3.91</v>
      </c>
      <c r="I23" s="12">
        <v>3.82</v>
      </c>
      <c r="J23" s="12">
        <v>3.59</v>
      </c>
      <c r="K23" s="12">
        <v>3.23</v>
      </c>
      <c r="L23" s="12">
        <v>3</v>
      </c>
      <c r="M23" s="12">
        <v>3.35</v>
      </c>
      <c r="N23" s="12">
        <v>3.34</v>
      </c>
      <c r="O23" s="12">
        <v>3.143</v>
      </c>
      <c r="P23" s="12">
        <v>3.33</v>
      </c>
      <c r="Q23" s="12">
        <v>4.79</v>
      </c>
      <c r="R23" s="12">
        <v>4.58</v>
      </c>
      <c r="S23" s="12">
        <v>5.04</v>
      </c>
      <c r="T23" s="12">
        <v>4.83</v>
      </c>
      <c r="U23" s="12">
        <v>3.83</v>
      </c>
      <c r="V23" s="12">
        <v>3.57</v>
      </c>
      <c r="W23" s="12">
        <v>3.13</v>
      </c>
      <c r="X23" s="12">
        <v>2.9</v>
      </c>
      <c r="Y23" s="12">
        <v>3.25</v>
      </c>
      <c r="Z23" s="12">
        <v>3.22</v>
      </c>
      <c r="AA23" s="12">
        <v>3.02</v>
      </c>
      <c r="AB23" s="12">
        <v>3.6</v>
      </c>
      <c r="AC23" s="12">
        <v>4.1</v>
      </c>
      <c r="AD23" s="12">
        <v>4.4</v>
      </c>
      <c r="AE23" s="12">
        <v>4.5</v>
      </c>
      <c r="AF23" s="12">
        <v>4.2</v>
      </c>
      <c r="AG23" s="12">
        <v>3.8</v>
      </c>
      <c r="AH23" s="12">
        <v>3.6</v>
      </c>
      <c r="AI23" s="12">
        <v>3</v>
      </c>
      <c r="AJ23" s="12">
        <v>3</v>
      </c>
      <c r="AK23" s="12">
        <v>3.5</v>
      </c>
      <c r="AL23" s="12">
        <v>3.4</v>
      </c>
      <c r="AM23" s="12">
        <v>2.7</v>
      </c>
      <c r="AN23" s="12">
        <v>3.3</v>
      </c>
      <c r="AO23" s="12">
        <v>3.8</v>
      </c>
      <c r="AP23" s="12">
        <v>4</v>
      </c>
      <c r="AQ23" s="12">
        <v>4.4</v>
      </c>
      <c r="AR23" s="12">
        <v>3.9</v>
      </c>
      <c r="AS23" s="12">
        <v>3.7</v>
      </c>
      <c r="AT23" s="12">
        <v>3.3</v>
      </c>
      <c r="AU23" s="12">
        <v>3.1</v>
      </c>
      <c r="AV23" s="12">
        <v>2.8</v>
      </c>
      <c r="AW23" s="12">
        <v>3.6</v>
      </c>
      <c r="AX23" s="12">
        <v>3.4</v>
      </c>
      <c r="AY23" s="12">
        <v>3.3</v>
      </c>
      <c r="AZ23" s="12">
        <v>3.54</v>
      </c>
      <c r="BA23" s="12">
        <v>4.08</v>
      </c>
      <c r="BB23" s="12">
        <v>4.52</v>
      </c>
      <c r="BC23" s="12">
        <v>4.35</v>
      </c>
      <c r="BD23" s="12">
        <v>5.13</v>
      </c>
      <c r="BE23" s="12">
        <v>4.05</v>
      </c>
      <c r="BF23" s="12">
        <v>3.29</v>
      </c>
      <c r="BG23" s="12">
        <v>2.76</v>
      </c>
      <c r="BH23" s="12">
        <v>2.72</v>
      </c>
      <c r="BI23" s="12">
        <v>3.56</v>
      </c>
      <c r="BJ23" s="12">
        <v>3.36</v>
      </c>
      <c r="BK23" s="12">
        <v>2.67</v>
      </c>
      <c r="BL23" s="12">
        <v>3.02</v>
      </c>
      <c r="BM23" s="12">
        <v>4.23</v>
      </c>
      <c r="BN23" s="12">
        <v>4.49</v>
      </c>
      <c r="BO23" s="12">
        <v>4.11</v>
      </c>
      <c r="BP23" s="12">
        <v>3.73</v>
      </c>
      <c r="BQ23" s="12">
        <v>3.8</v>
      </c>
      <c r="BR23" s="12">
        <v>3.27</v>
      </c>
      <c r="BS23" s="12">
        <v>2.62</v>
      </c>
      <c r="BT23" s="12">
        <v>3.65</v>
      </c>
      <c r="BU23" s="12">
        <v>3.66</v>
      </c>
      <c r="BV23" s="12">
        <v>3.62</v>
      </c>
      <c r="BW23" s="12">
        <v>2.68</v>
      </c>
      <c r="BX23" s="12">
        <v>3.08</v>
      </c>
      <c r="BY23" s="12">
        <v>4.04</v>
      </c>
      <c r="BZ23" s="12">
        <v>4.18</v>
      </c>
      <c r="CA23" s="12">
        <v>4.53</v>
      </c>
      <c r="CB23" s="12">
        <v>3.87</v>
      </c>
      <c r="CC23" s="12">
        <v>3.43</v>
      </c>
      <c r="CD23" s="12">
        <v>3.05</v>
      </c>
      <c r="CE23" s="12">
        <v>2.56</v>
      </c>
      <c r="CF23" s="12">
        <v>3.35</v>
      </c>
      <c r="CG23" s="12">
        <v>3.33</v>
      </c>
      <c r="CH23" s="12">
        <v>3.28</v>
      </c>
      <c r="CI23" s="12">
        <v>2.51</v>
      </c>
      <c r="CJ23" s="12">
        <v>3.13</v>
      </c>
      <c r="CK23" s="12">
        <v>3.39</v>
      </c>
      <c r="CL23" s="12">
        <v>4.74</v>
      </c>
      <c r="CM23" s="12">
        <v>5.13</v>
      </c>
      <c r="CN23" s="12">
        <v>4.45</v>
      </c>
      <c r="CO23" s="12">
        <v>3.81</v>
      </c>
      <c r="CP23" s="12">
        <v>3.31</v>
      </c>
      <c r="CQ23" s="12">
        <v>2.92</v>
      </c>
      <c r="CR23" s="12">
        <v>2.96</v>
      </c>
      <c r="CS23" s="12">
        <v>3.36</v>
      </c>
      <c r="CT23" s="12">
        <v>3.43</v>
      </c>
      <c r="CU23" s="12">
        <v>2.87</v>
      </c>
      <c r="CV23" s="12">
        <v>3.21</v>
      </c>
      <c r="CW23" s="12">
        <v>3.49</v>
      </c>
      <c r="CX23" s="12">
        <v>4.63</v>
      </c>
      <c r="CY23" s="12">
        <v>4.06</v>
      </c>
      <c r="CZ23" s="12">
        <v>4.54</v>
      </c>
      <c r="DA23" s="12">
        <v>3.5</v>
      </c>
      <c r="DB23" s="12">
        <v>3.16</v>
      </c>
      <c r="DC23" s="12">
        <v>2.72</v>
      </c>
      <c r="DD23" s="12">
        <v>2.8</v>
      </c>
      <c r="DE23" s="12">
        <v>3.41</v>
      </c>
      <c r="DF23" s="12">
        <v>3.44</v>
      </c>
      <c r="DG23" s="12">
        <v>2.56</v>
      </c>
      <c r="DH23" s="12">
        <v>3.02</v>
      </c>
      <c r="DI23" s="12">
        <v>3.7</v>
      </c>
      <c r="DJ23" s="12">
        <v>4.07</v>
      </c>
      <c r="DK23" s="12">
        <v>3.91</v>
      </c>
      <c r="DL23" s="12">
        <v>4.32</v>
      </c>
      <c r="DM23" s="12">
        <v>4.57</v>
      </c>
      <c r="DN23" s="12">
        <v>2.97</v>
      </c>
      <c r="DO23" s="12">
        <v>2.66</v>
      </c>
      <c r="DP23" s="12">
        <v>2.95</v>
      </c>
      <c r="DQ23" s="12">
        <v>3.27</v>
      </c>
      <c r="DR23" s="12">
        <v>3.33</v>
      </c>
      <c r="DS23" s="12">
        <v>2.95</v>
      </c>
    </row>
    <row r="24" spans="2:123" ht="15">
      <c r="B24" s="7">
        <v>10070</v>
      </c>
      <c r="C24" s="8" t="s">
        <v>23</v>
      </c>
      <c r="D24" s="12">
        <v>0.526</v>
      </c>
      <c r="E24" s="12">
        <v>0.56</v>
      </c>
      <c r="F24" s="12">
        <v>0.735</v>
      </c>
      <c r="G24" s="12">
        <v>0.626</v>
      </c>
      <c r="H24" s="12">
        <v>0.61</v>
      </c>
      <c r="I24" s="12">
        <v>0.515</v>
      </c>
      <c r="J24" s="12">
        <v>0.495</v>
      </c>
      <c r="K24" s="12">
        <v>0.521</v>
      </c>
      <c r="L24" s="12">
        <v>0.426</v>
      </c>
      <c r="M24" s="12">
        <v>0.462</v>
      </c>
      <c r="N24" s="12">
        <v>0.467</v>
      </c>
      <c r="O24" s="12">
        <v>0.495</v>
      </c>
      <c r="P24" s="12">
        <v>0.53</v>
      </c>
      <c r="Q24" s="12">
        <v>0.627</v>
      </c>
      <c r="R24" s="12">
        <v>0.638</v>
      </c>
      <c r="S24" s="12">
        <v>0.673</v>
      </c>
      <c r="T24" s="12">
        <v>0.669</v>
      </c>
      <c r="U24" s="12">
        <v>0.568</v>
      </c>
      <c r="V24" s="12">
        <v>0.527</v>
      </c>
      <c r="W24" s="12">
        <v>0.521</v>
      </c>
      <c r="X24" s="12">
        <v>0.433</v>
      </c>
      <c r="Y24" s="12">
        <v>0.509</v>
      </c>
      <c r="Z24" s="12">
        <v>0.509</v>
      </c>
      <c r="AA24" s="12">
        <v>0.477</v>
      </c>
      <c r="AB24" s="12">
        <v>0.5</v>
      </c>
      <c r="AC24" s="12">
        <v>0.6</v>
      </c>
      <c r="AD24" s="12">
        <v>0.6</v>
      </c>
      <c r="AE24" s="12">
        <v>0.6</v>
      </c>
      <c r="AF24" s="12">
        <v>0.6</v>
      </c>
      <c r="AG24" s="12">
        <v>0.6</v>
      </c>
      <c r="AH24" s="12">
        <v>0.5</v>
      </c>
      <c r="AI24" s="12">
        <v>0.4</v>
      </c>
      <c r="AJ24" s="12">
        <v>0.4</v>
      </c>
      <c r="AK24" s="12">
        <v>0.5</v>
      </c>
      <c r="AL24" s="12">
        <v>0.5</v>
      </c>
      <c r="AM24" s="12">
        <v>0.4</v>
      </c>
      <c r="AN24" s="12">
        <v>0.5</v>
      </c>
      <c r="AO24" s="12">
        <v>0.5</v>
      </c>
      <c r="AP24" s="12">
        <v>0.6</v>
      </c>
      <c r="AQ24" s="12">
        <v>0.7</v>
      </c>
      <c r="AR24" s="12">
        <v>0.6</v>
      </c>
      <c r="AS24" s="12">
        <v>0.6</v>
      </c>
      <c r="AT24" s="12">
        <v>0.5</v>
      </c>
      <c r="AU24" s="12">
        <v>0.6</v>
      </c>
      <c r="AV24" s="12">
        <v>0.5</v>
      </c>
      <c r="AW24" s="12">
        <v>0.5</v>
      </c>
      <c r="AX24" s="12">
        <v>0.5</v>
      </c>
      <c r="AY24" s="12">
        <v>0.5</v>
      </c>
      <c r="AZ24" s="12">
        <v>0.504</v>
      </c>
      <c r="BA24" s="12">
        <v>0.541</v>
      </c>
      <c r="BB24" s="12">
        <v>0.68</v>
      </c>
      <c r="BC24" s="12">
        <v>0.614</v>
      </c>
      <c r="BD24" s="12">
        <v>0.679</v>
      </c>
      <c r="BE24" s="12">
        <v>0.534</v>
      </c>
      <c r="BF24" s="12">
        <v>0.509</v>
      </c>
      <c r="BG24" s="12">
        <v>0.544</v>
      </c>
      <c r="BH24" s="12">
        <v>0.395</v>
      </c>
      <c r="BI24" s="12">
        <v>0.448</v>
      </c>
      <c r="BJ24" s="12">
        <v>0.471</v>
      </c>
      <c r="BK24" s="12">
        <v>0.443</v>
      </c>
      <c r="BL24" s="12">
        <v>0.517</v>
      </c>
      <c r="BM24" s="12">
        <v>0.621</v>
      </c>
      <c r="BN24" s="12">
        <v>0.625</v>
      </c>
      <c r="BO24" s="12">
        <v>0.621</v>
      </c>
      <c r="BP24" s="12">
        <v>0.615</v>
      </c>
      <c r="BQ24" s="12">
        <v>0.589</v>
      </c>
      <c r="BR24" s="12">
        <v>0.52</v>
      </c>
      <c r="BS24" s="12">
        <v>0.406</v>
      </c>
      <c r="BT24" s="12">
        <v>0.491</v>
      </c>
      <c r="BU24" s="12">
        <v>0.503</v>
      </c>
      <c r="BV24" s="12">
        <v>0.507</v>
      </c>
      <c r="BW24" s="12">
        <v>0.45</v>
      </c>
      <c r="BX24" s="12">
        <v>0.435</v>
      </c>
      <c r="BY24" s="12">
        <v>0.682</v>
      </c>
      <c r="BZ24" s="12">
        <v>0.687</v>
      </c>
      <c r="CA24" s="12">
        <v>0.609</v>
      </c>
      <c r="CB24" s="12">
        <v>0.595</v>
      </c>
      <c r="CC24" s="12">
        <v>0.54</v>
      </c>
      <c r="CD24" s="12">
        <v>0.484</v>
      </c>
      <c r="CE24" s="12">
        <v>0.445</v>
      </c>
      <c r="CF24" s="12">
        <v>0.48</v>
      </c>
      <c r="CG24" s="12">
        <v>0.459</v>
      </c>
      <c r="CH24" s="12">
        <v>0.454</v>
      </c>
      <c r="CI24" s="12">
        <v>0.437</v>
      </c>
      <c r="CJ24" s="12">
        <v>0.447</v>
      </c>
      <c r="CK24" s="12">
        <v>0.545</v>
      </c>
      <c r="CL24" s="12">
        <v>0.673</v>
      </c>
      <c r="CM24" s="12">
        <v>0.701</v>
      </c>
      <c r="CN24" s="12">
        <v>0.587</v>
      </c>
      <c r="CO24" s="12">
        <v>0.56</v>
      </c>
      <c r="CP24" s="12">
        <v>0.51</v>
      </c>
      <c r="CQ24" s="12">
        <v>0.53</v>
      </c>
      <c r="CR24" s="12">
        <v>0.491</v>
      </c>
      <c r="CS24" s="12">
        <v>0.476</v>
      </c>
      <c r="CT24" s="12">
        <v>0.558</v>
      </c>
      <c r="CU24" s="12">
        <v>0.458</v>
      </c>
      <c r="CV24" s="12">
        <v>0.512</v>
      </c>
      <c r="CW24" s="12">
        <v>0.56</v>
      </c>
      <c r="CX24" s="12">
        <v>0.742</v>
      </c>
      <c r="CY24" s="12">
        <v>0.608</v>
      </c>
      <c r="CZ24" s="12">
        <v>0.61</v>
      </c>
      <c r="DA24" s="12">
        <v>0.572</v>
      </c>
      <c r="DB24" s="12">
        <v>0.527</v>
      </c>
      <c r="DC24" s="12">
        <v>0.447</v>
      </c>
      <c r="DD24" s="12">
        <v>0.491</v>
      </c>
      <c r="DE24" s="12">
        <v>0.576</v>
      </c>
      <c r="DF24" s="12">
        <v>0.544</v>
      </c>
      <c r="DG24" s="12">
        <v>0.5</v>
      </c>
      <c r="DH24" s="12">
        <v>0.494</v>
      </c>
      <c r="DI24" s="12">
        <v>0.551</v>
      </c>
      <c r="DJ24" s="12">
        <v>0.644</v>
      </c>
      <c r="DK24" s="12">
        <v>0.626</v>
      </c>
      <c r="DL24" s="12">
        <v>0.613</v>
      </c>
      <c r="DM24" s="12">
        <v>0.593</v>
      </c>
      <c r="DN24" s="12">
        <v>0.518</v>
      </c>
      <c r="DO24" s="12">
        <v>0.412</v>
      </c>
      <c r="DP24" s="12">
        <v>0.428</v>
      </c>
      <c r="DQ24" s="12">
        <v>0.548</v>
      </c>
      <c r="DR24" s="12">
        <v>0.524</v>
      </c>
      <c r="DS24" s="12">
        <v>0.579</v>
      </c>
    </row>
    <row r="25" spans="2:123" ht="15">
      <c r="B25" s="7">
        <v>10071</v>
      </c>
      <c r="C25" s="8" t="s">
        <v>24</v>
      </c>
      <c r="D25" s="12">
        <v>3.14</v>
      </c>
      <c r="E25" s="12">
        <v>3.28</v>
      </c>
      <c r="F25" s="12">
        <v>4.72</v>
      </c>
      <c r="G25" s="12">
        <v>2.84</v>
      </c>
      <c r="H25" s="12">
        <v>3.27</v>
      </c>
      <c r="I25" s="12">
        <v>3.01</v>
      </c>
      <c r="J25" s="12">
        <v>2.73</v>
      </c>
      <c r="K25" s="12">
        <v>2.9</v>
      </c>
      <c r="L25" s="12">
        <v>2.24</v>
      </c>
      <c r="M25" s="12">
        <v>2.2</v>
      </c>
      <c r="N25" s="12">
        <v>2.17</v>
      </c>
      <c r="O25" s="12">
        <v>2.26</v>
      </c>
      <c r="P25" s="12">
        <v>2.82</v>
      </c>
      <c r="Q25" s="12">
        <v>3.3</v>
      </c>
      <c r="R25" s="12">
        <v>3.46</v>
      </c>
      <c r="S25" s="12">
        <v>3.8</v>
      </c>
      <c r="T25" s="12">
        <v>4.01</v>
      </c>
      <c r="U25" s="12">
        <v>3.41</v>
      </c>
      <c r="V25" s="12">
        <v>3.21</v>
      </c>
      <c r="W25" s="12">
        <v>2.79</v>
      </c>
      <c r="X25" s="12">
        <v>2.41</v>
      </c>
      <c r="Y25" s="12">
        <v>1.95</v>
      </c>
      <c r="Z25" s="12">
        <v>2.26</v>
      </c>
      <c r="AA25" s="12">
        <v>2.29</v>
      </c>
      <c r="AB25" s="12">
        <v>2.9</v>
      </c>
      <c r="AC25" s="12">
        <v>3.1</v>
      </c>
      <c r="AD25" s="12">
        <v>4</v>
      </c>
      <c r="AE25" s="12">
        <v>4</v>
      </c>
      <c r="AF25" s="12">
        <v>3.5</v>
      </c>
      <c r="AG25" s="12">
        <v>3.5</v>
      </c>
      <c r="AH25" s="12">
        <v>3.3</v>
      </c>
      <c r="AI25" s="12">
        <v>2.6</v>
      </c>
      <c r="AJ25" s="12">
        <v>2.4</v>
      </c>
      <c r="AK25" s="12">
        <v>2</v>
      </c>
      <c r="AL25" s="12">
        <v>2.1</v>
      </c>
      <c r="AM25" s="12">
        <v>2.1</v>
      </c>
      <c r="AN25" s="12">
        <v>2.7</v>
      </c>
      <c r="AO25" s="12">
        <v>2.8</v>
      </c>
      <c r="AP25" s="12">
        <v>3.4</v>
      </c>
      <c r="AQ25" s="12">
        <v>3.9</v>
      </c>
      <c r="AR25" s="12">
        <v>3.4</v>
      </c>
      <c r="AS25" s="12">
        <v>3.3</v>
      </c>
      <c r="AT25" s="12">
        <v>2.9</v>
      </c>
      <c r="AU25" s="12">
        <v>2.8</v>
      </c>
      <c r="AV25" s="12">
        <v>2.1</v>
      </c>
      <c r="AW25" s="12">
        <v>2.1</v>
      </c>
      <c r="AX25" s="12">
        <v>2.2</v>
      </c>
      <c r="AY25" s="12">
        <v>2.2</v>
      </c>
      <c r="AZ25" s="12">
        <v>3.01</v>
      </c>
      <c r="BA25" s="12">
        <v>3.75</v>
      </c>
      <c r="BB25" s="12">
        <v>4.5</v>
      </c>
      <c r="BC25" s="12">
        <v>3.81</v>
      </c>
      <c r="BD25" s="12">
        <v>3.8</v>
      </c>
      <c r="BE25" s="12">
        <v>3.21</v>
      </c>
      <c r="BF25" s="12">
        <v>2.71</v>
      </c>
      <c r="BG25" s="12">
        <v>2.38</v>
      </c>
      <c r="BH25" s="12">
        <v>1.95</v>
      </c>
      <c r="BI25" s="12">
        <v>2.22</v>
      </c>
      <c r="BJ25" s="12">
        <v>2.43</v>
      </c>
      <c r="BK25" s="12">
        <v>2.21</v>
      </c>
      <c r="BL25" s="12">
        <v>2.62</v>
      </c>
      <c r="BM25" s="12">
        <v>3.9</v>
      </c>
      <c r="BN25" s="12">
        <v>3.57</v>
      </c>
      <c r="BO25" s="12">
        <v>3.28</v>
      </c>
      <c r="BP25" s="12">
        <v>3.51</v>
      </c>
      <c r="BQ25" s="12">
        <v>3.28</v>
      </c>
      <c r="BR25" s="12">
        <v>3.09</v>
      </c>
      <c r="BS25" s="12">
        <v>2.36</v>
      </c>
      <c r="BT25" s="12">
        <v>2.24</v>
      </c>
      <c r="BU25" s="12">
        <v>2.41</v>
      </c>
      <c r="BV25" s="12">
        <v>2.26</v>
      </c>
      <c r="BW25" s="12">
        <v>2.38</v>
      </c>
      <c r="BX25" s="12">
        <v>2.55</v>
      </c>
      <c r="BY25" s="12">
        <v>3.83</v>
      </c>
      <c r="BZ25" s="12">
        <v>3.53</v>
      </c>
      <c r="CA25" s="12">
        <v>3.7</v>
      </c>
      <c r="CB25" s="12">
        <v>3.3</v>
      </c>
      <c r="CC25" s="12">
        <v>3.05</v>
      </c>
      <c r="CD25" s="12">
        <v>2.78</v>
      </c>
      <c r="CE25" s="12">
        <v>2.25</v>
      </c>
      <c r="CF25" s="12">
        <v>2.23</v>
      </c>
      <c r="CG25" s="12">
        <v>2.37</v>
      </c>
      <c r="CH25" s="12">
        <v>2.28</v>
      </c>
      <c r="CI25" s="12">
        <v>2.19</v>
      </c>
      <c r="CJ25" s="12">
        <v>2.49</v>
      </c>
      <c r="CK25" s="12">
        <v>2.85</v>
      </c>
      <c r="CL25" s="12">
        <v>3.58</v>
      </c>
      <c r="CM25" s="12">
        <v>4.45</v>
      </c>
      <c r="CN25" s="12">
        <v>3.43</v>
      </c>
      <c r="CO25" s="12">
        <v>3.42</v>
      </c>
      <c r="CP25" s="12">
        <v>3.07</v>
      </c>
      <c r="CQ25" s="12">
        <v>2.48</v>
      </c>
      <c r="CR25" s="12">
        <v>2.08</v>
      </c>
      <c r="CS25" s="12">
        <v>2.14</v>
      </c>
      <c r="CT25" s="12">
        <v>2.29</v>
      </c>
      <c r="CU25" s="12">
        <v>2.1</v>
      </c>
      <c r="CV25" s="12">
        <v>2.87</v>
      </c>
      <c r="CW25" s="12">
        <v>3.04</v>
      </c>
      <c r="CX25" s="12">
        <v>3.98</v>
      </c>
      <c r="CY25" s="12">
        <v>3.19</v>
      </c>
      <c r="CZ25" s="12">
        <v>3.87</v>
      </c>
      <c r="DA25" s="12">
        <v>3.54</v>
      </c>
      <c r="DB25" s="12">
        <v>3.36</v>
      </c>
      <c r="DC25" s="12">
        <v>2.55</v>
      </c>
      <c r="DD25" s="12">
        <v>2.07</v>
      </c>
      <c r="DE25" s="12">
        <v>2.3</v>
      </c>
      <c r="DF25" s="12">
        <v>2.23</v>
      </c>
      <c r="DG25" s="12">
        <v>2.3</v>
      </c>
      <c r="DH25" s="12">
        <v>2.93</v>
      </c>
      <c r="DI25" s="12">
        <v>3.23</v>
      </c>
      <c r="DJ25" s="12">
        <v>3.85</v>
      </c>
      <c r="DK25" s="12">
        <v>3.54</v>
      </c>
      <c r="DL25" s="12">
        <v>3.7</v>
      </c>
      <c r="DM25" s="12">
        <v>3.92</v>
      </c>
      <c r="DN25" s="12">
        <v>2.61</v>
      </c>
      <c r="DO25" s="12">
        <v>2.61</v>
      </c>
      <c r="DP25" s="12">
        <v>2.34</v>
      </c>
      <c r="DQ25" s="12">
        <v>2.11</v>
      </c>
      <c r="DR25" s="12">
        <v>2.22</v>
      </c>
      <c r="DS25" s="12">
        <v>2.07</v>
      </c>
    </row>
    <row r="26" spans="2:123" ht="15">
      <c r="B26" s="7">
        <v>10072</v>
      </c>
      <c r="C26" s="8" t="s">
        <v>25</v>
      </c>
      <c r="D26" s="12">
        <v>36.107</v>
      </c>
      <c r="E26" s="12">
        <v>33.941</v>
      </c>
      <c r="F26" s="12">
        <v>44.565</v>
      </c>
      <c r="G26" s="12">
        <v>39.892</v>
      </c>
      <c r="H26" s="12">
        <v>34.946</v>
      </c>
      <c r="I26" s="12">
        <v>32.566</v>
      </c>
      <c r="J26" s="12">
        <v>32.323</v>
      </c>
      <c r="K26" s="12">
        <v>28.835</v>
      </c>
      <c r="L26" s="12">
        <v>30.706</v>
      </c>
      <c r="M26" s="12">
        <v>33.815</v>
      </c>
      <c r="N26" s="12">
        <v>32.839</v>
      </c>
      <c r="O26" s="12">
        <v>33.204</v>
      </c>
      <c r="P26" s="12">
        <v>32.357</v>
      </c>
      <c r="Q26" s="12">
        <v>40.897</v>
      </c>
      <c r="R26" s="12">
        <v>37.407</v>
      </c>
      <c r="S26" s="12">
        <v>43.518</v>
      </c>
      <c r="T26" s="12">
        <v>37.8</v>
      </c>
      <c r="U26" s="12">
        <v>33.146</v>
      </c>
      <c r="V26" s="12">
        <v>30.391</v>
      </c>
      <c r="W26" s="12">
        <v>26.431</v>
      </c>
      <c r="X26" s="12">
        <v>26.045</v>
      </c>
      <c r="Y26" s="12">
        <v>29.616</v>
      </c>
      <c r="Z26" s="12">
        <v>28.568</v>
      </c>
      <c r="AA26" s="12">
        <v>32.832</v>
      </c>
      <c r="AB26" s="12">
        <v>30.8</v>
      </c>
      <c r="AC26" s="12">
        <v>35.6</v>
      </c>
      <c r="AD26" s="12">
        <v>36.6</v>
      </c>
      <c r="AE26" s="12">
        <v>38.9</v>
      </c>
      <c r="AF26" s="12">
        <v>37.4</v>
      </c>
      <c r="AG26" s="12">
        <v>32.6</v>
      </c>
      <c r="AH26" s="12">
        <v>30.8</v>
      </c>
      <c r="AI26" s="12">
        <v>26.6</v>
      </c>
      <c r="AJ26" s="12">
        <v>28.7</v>
      </c>
      <c r="AK26" s="12">
        <v>36.1</v>
      </c>
      <c r="AL26" s="12">
        <v>34.8</v>
      </c>
      <c r="AM26" s="12">
        <v>32.9</v>
      </c>
      <c r="AN26" s="12">
        <v>34.3</v>
      </c>
      <c r="AO26" s="12">
        <v>33.6</v>
      </c>
      <c r="AP26" s="12">
        <v>34.9</v>
      </c>
      <c r="AQ26" s="12">
        <v>39.2</v>
      </c>
      <c r="AR26" s="12">
        <v>33</v>
      </c>
      <c r="AS26" s="12">
        <v>32.3</v>
      </c>
      <c r="AT26" s="12">
        <v>29.6</v>
      </c>
      <c r="AU26" s="12">
        <v>29.7</v>
      </c>
      <c r="AV26" s="12">
        <v>29.9</v>
      </c>
      <c r="AW26" s="12">
        <v>36</v>
      </c>
      <c r="AX26" s="12">
        <v>31.1</v>
      </c>
      <c r="AY26" s="12">
        <v>32.3</v>
      </c>
      <c r="AZ26" s="12">
        <v>31.406</v>
      </c>
      <c r="BA26" s="12">
        <v>36.278</v>
      </c>
      <c r="BB26" s="12">
        <v>41.519</v>
      </c>
      <c r="BC26" s="12">
        <v>36.932</v>
      </c>
      <c r="BD26" s="12">
        <v>42.091</v>
      </c>
      <c r="BE26" s="12">
        <v>36.168</v>
      </c>
      <c r="BF26" s="12">
        <v>28.022</v>
      </c>
      <c r="BG26" s="12">
        <v>27.285</v>
      </c>
      <c r="BH26" s="12">
        <v>29.485</v>
      </c>
      <c r="BI26" s="12">
        <v>36.144</v>
      </c>
      <c r="BJ26" s="12">
        <v>33.189</v>
      </c>
      <c r="BK26" s="12">
        <v>25.786</v>
      </c>
      <c r="BL26" s="12">
        <v>30.53</v>
      </c>
      <c r="BM26" s="12">
        <v>37.46</v>
      </c>
      <c r="BN26" s="12">
        <v>39.17</v>
      </c>
      <c r="BO26" s="12">
        <v>35.881</v>
      </c>
      <c r="BP26" s="12">
        <v>33.398</v>
      </c>
      <c r="BQ26" s="12">
        <v>32.563</v>
      </c>
      <c r="BR26" s="12">
        <v>27.819</v>
      </c>
      <c r="BS26" s="12">
        <v>29.146</v>
      </c>
      <c r="BT26" s="12">
        <v>37.24</v>
      </c>
      <c r="BU26" s="12">
        <v>35.612</v>
      </c>
      <c r="BV26" s="12">
        <v>34.337</v>
      </c>
      <c r="BW26" s="12">
        <v>27.085</v>
      </c>
      <c r="BX26" s="12">
        <v>29.482224</v>
      </c>
      <c r="BY26" s="12">
        <v>39.898665</v>
      </c>
      <c r="BZ26" s="12">
        <v>38.872299</v>
      </c>
      <c r="CA26" s="12">
        <v>39.717711</v>
      </c>
      <c r="CB26" s="12">
        <v>36.298101</v>
      </c>
      <c r="CC26" s="12">
        <v>31.319076000000003</v>
      </c>
      <c r="CD26" s="12">
        <v>26.612154</v>
      </c>
      <c r="CE26" s="12">
        <v>26.350836</v>
      </c>
      <c r="CF26" s="12">
        <v>35.884262209</v>
      </c>
      <c r="CG26" s="12">
        <v>35.897842615</v>
      </c>
      <c r="CH26" s="12">
        <v>33.158868501</v>
      </c>
      <c r="CI26" s="12">
        <v>27.15616604</v>
      </c>
      <c r="CJ26" s="12">
        <v>31.673600123</v>
      </c>
      <c r="CK26" s="12">
        <v>31.750896232</v>
      </c>
      <c r="CL26" s="12">
        <v>39.235433804</v>
      </c>
      <c r="CM26" s="12">
        <v>47.494795296999996</v>
      </c>
      <c r="CN26" s="12">
        <v>42.716280706999996</v>
      </c>
      <c r="CO26" s="12">
        <v>34.003334177999996</v>
      </c>
      <c r="CP26" s="12">
        <v>28.692547964000003</v>
      </c>
      <c r="CQ26" s="12">
        <v>29.247780023</v>
      </c>
      <c r="CR26" s="12">
        <v>33.461775045</v>
      </c>
      <c r="CS26" s="12">
        <v>34.660714907</v>
      </c>
      <c r="CT26" s="12">
        <v>34.641355798</v>
      </c>
      <c r="CU26" s="12">
        <v>29.329355195</v>
      </c>
      <c r="CV26" s="12">
        <v>32.503</v>
      </c>
      <c r="CW26" s="12">
        <v>34.329</v>
      </c>
      <c r="CX26" s="12">
        <v>36.245</v>
      </c>
      <c r="CY26" s="12">
        <v>38.914</v>
      </c>
      <c r="CZ26" s="12">
        <v>38.303</v>
      </c>
      <c r="DA26" s="12">
        <v>32.849</v>
      </c>
      <c r="DB26" s="12">
        <v>30.659</v>
      </c>
      <c r="DC26" s="12">
        <v>30.515</v>
      </c>
      <c r="DD26" s="12">
        <v>30.082</v>
      </c>
      <c r="DE26" s="12">
        <v>36.471</v>
      </c>
      <c r="DF26" s="12">
        <v>38.953</v>
      </c>
      <c r="DG26" s="12">
        <v>28.244</v>
      </c>
      <c r="DH26" s="12">
        <v>31.362</v>
      </c>
      <c r="DI26" s="12">
        <v>35.05</v>
      </c>
      <c r="DJ26" s="12">
        <v>36.706</v>
      </c>
      <c r="DK26" s="12">
        <v>37.58</v>
      </c>
      <c r="DL26" s="12">
        <v>44.076</v>
      </c>
      <c r="DM26" s="12">
        <v>43.051</v>
      </c>
      <c r="DN26" s="12">
        <v>27.77</v>
      </c>
      <c r="DO26" s="12">
        <v>28.728</v>
      </c>
      <c r="DP26" s="12">
        <v>29.889</v>
      </c>
      <c r="DQ26" s="12">
        <v>30.906</v>
      </c>
      <c r="DR26" s="12">
        <v>34.251</v>
      </c>
      <c r="DS26" s="12">
        <v>29.237</v>
      </c>
    </row>
    <row r="27" spans="2:123" ht="15">
      <c r="B27" s="7">
        <v>10074</v>
      </c>
      <c r="C27" s="8" t="s">
        <v>26</v>
      </c>
      <c r="D27" s="12">
        <v>39.508</v>
      </c>
      <c r="E27" s="12">
        <v>39.32</v>
      </c>
      <c r="F27" s="12">
        <v>60.22</v>
      </c>
      <c r="G27" s="12">
        <v>40.017</v>
      </c>
      <c r="H27" s="12">
        <v>45.436</v>
      </c>
      <c r="I27" s="12">
        <v>41.11</v>
      </c>
      <c r="J27" s="12">
        <v>42.017</v>
      </c>
      <c r="K27" s="12">
        <v>36.685</v>
      </c>
      <c r="L27" s="12">
        <v>29.414</v>
      </c>
      <c r="M27" s="12">
        <v>36.547</v>
      </c>
      <c r="N27" s="12">
        <v>34.669</v>
      </c>
      <c r="O27" s="12">
        <v>32.381</v>
      </c>
      <c r="P27" s="12">
        <v>35.729</v>
      </c>
      <c r="Q27" s="12">
        <v>51.138</v>
      </c>
      <c r="R27" s="12">
        <v>45.128</v>
      </c>
      <c r="S27" s="12">
        <v>51.209</v>
      </c>
      <c r="T27" s="12">
        <v>48.603</v>
      </c>
      <c r="U27" s="12">
        <v>43.333</v>
      </c>
      <c r="V27" s="12">
        <v>40.607</v>
      </c>
      <c r="W27" s="12">
        <v>36.204</v>
      </c>
      <c r="X27" s="12">
        <v>31</v>
      </c>
      <c r="Y27" s="12">
        <v>31.746</v>
      </c>
      <c r="Z27" s="12">
        <v>36.109</v>
      </c>
      <c r="AA27" s="12">
        <v>36.19</v>
      </c>
      <c r="AB27" s="12">
        <v>39.2</v>
      </c>
      <c r="AC27" s="12">
        <v>43.1</v>
      </c>
      <c r="AD27" s="12">
        <v>49.3</v>
      </c>
      <c r="AE27" s="12">
        <v>49</v>
      </c>
      <c r="AF27" s="12">
        <v>44.6</v>
      </c>
      <c r="AG27" s="12">
        <v>46.4</v>
      </c>
      <c r="AH27" s="12">
        <v>40.1</v>
      </c>
      <c r="AI27" s="12">
        <v>34.7</v>
      </c>
      <c r="AJ27" s="12">
        <v>29.5</v>
      </c>
      <c r="AK27" s="12">
        <v>33.6</v>
      </c>
      <c r="AL27" s="12">
        <v>38.5</v>
      </c>
      <c r="AM27" s="12">
        <v>34.5</v>
      </c>
      <c r="AN27" s="12">
        <v>36.2</v>
      </c>
      <c r="AO27" s="12">
        <v>46.1</v>
      </c>
      <c r="AP27" s="12">
        <v>45.1</v>
      </c>
      <c r="AQ27" s="12">
        <v>51.1</v>
      </c>
      <c r="AR27" s="12">
        <v>46.5</v>
      </c>
      <c r="AS27" s="12">
        <v>46</v>
      </c>
      <c r="AT27" s="12">
        <v>39.2</v>
      </c>
      <c r="AU27" s="12">
        <v>35.6</v>
      </c>
      <c r="AV27" s="12">
        <v>35.1</v>
      </c>
      <c r="AW27" s="12">
        <v>39</v>
      </c>
      <c r="AX27" s="12">
        <v>39</v>
      </c>
      <c r="AY27" s="12">
        <v>41.8</v>
      </c>
      <c r="AZ27" s="12">
        <v>44.215</v>
      </c>
      <c r="BA27" s="12">
        <v>50.308</v>
      </c>
      <c r="BB27" s="12">
        <v>62.596</v>
      </c>
      <c r="BC27" s="12">
        <v>49.199</v>
      </c>
      <c r="BD27" s="12">
        <v>58.623</v>
      </c>
      <c r="BE27" s="12">
        <v>43.514</v>
      </c>
      <c r="BF27" s="12">
        <v>38.571</v>
      </c>
      <c r="BG27" s="12">
        <v>33.34</v>
      </c>
      <c r="BH27" s="12">
        <v>31.768</v>
      </c>
      <c r="BI27" s="12">
        <v>39.213</v>
      </c>
      <c r="BJ27" s="12">
        <v>40.284</v>
      </c>
      <c r="BK27" s="12">
        <v>34.137</v>
      </c>
      <c r="BL27" s="12">
        <v>34.233</v>
      </c>
      <c r="BM27" s="12">
        <v>50.31</v>
      </c>
      <c r="BN27" s="12">
        <v>49.304</v>
      </c>
      <c r="BO27" s="12">
        <v>45.728</v>
      </c>
      <c r="BP27" s="12">
        <v>43.845</v>
      </c>
      <c r="BQ27" s="12">
        <v>44.217</v>
      </c>
      <c r="BR27" s="12">
        <v>40.353</v>
      </c>
      <c r="BS27" s="12">
        <v>32.653</v>
      </c>
      <c r="BT27" s="12">
        <v>40.868</v>
      </c>
      <c r="BU27" s="12">
        <v>44.029</v>
      </c>
      <c r="BV27" s="12">
        <v>42.783</v>
      </c>
      <c r="BW27" s="12">
        <v>38.111</v>
      </c>
      <c r="BX27" s="12">
        <v>34.689527000000005</v>
      </c>
      <c r="BY27" s="12">
        <v>51.819029</v>
      </c>
      <c r="BZ27" s="12">
        <v>44.854209000000004</v>
      </c>
      <c r="CA27" s="12">
        <v>47.308377</v>
      </c>
      <c r="CB27" s="12">
        <v>44.771885000000005</v>
      </c>
      <c r="CC27" s="12">
        <v>41.522691</v>
      </c>
      <c r="CD27" s="12">
        <v>36.830306</v>
      </c>
      <c r="CE27" s="12">
        <v>34.265229</v>
      </c>
      <c r="CF27" s="12">
        <v>40.036603808</v>
      </c>
      <c r="CG27" s="12">
        <v>40.759975530000006</v>
      </c>
      <c r="CH27" s="12">
        <v>43.111618911</v>
      </c>
      <c r="CI27" s="12">
        <v>35.624280226</v>
      </c>
      <c r="CJ27" s="12">
        <v>35.565662624</v>
      </c>
      <c r="CK27" s="12">
        <v>38.694249584999994</v>
      </c>
      <c r="CL27" s="12">
        <v>52.488492348</v>
      </c>
      <c r="CM27" s="12">
        <v>57.98628405</v>
      </c>
      <c r="CN27" s="12">
        <v>47.328786152</v>
      </c>
      <c r="CO27" s="12">
        <v>44.66694082</v>
      </c>
      <c r="CP27" s="12">
        <v>39.831828843000004</v>
      </c>
      <c r="CQ27" s="12">
        <v>37.908027057</v>
      </c>
      <c r="CR27" s="12">
        <v>38.115965960000004</v>
      </c>
      <c r="CS27" s="12">
        <v>39.699883076999996</v>
      </c>
      <c r="CT27" s="12">
        <v>45.087372622000004</v>
      </c>
      <c r="CU27" s="12">
        <v>41.77396453</v>
      </c>
      <c r="CV27" s="12">
        <v>37.317</v>
      </c>
      <c r="CW27" s="12">
        <v>37.879</v>
      </c>
      <c r="CX27" s="12">
        <v>48.855</v>
      </c>
      <c r="CY27" s="12">
        <v>43.28</v>
      </c>
      <c r="CZ27" s="12">
        <v>49.008</v>
      </c>
      <c r="DA27" s="12">
        <v>43.409</v>
      </c>
      <c r="DB27" s="12">
        <v>41.296</v>
      </c>
      <c r="DC27" s="12">
        <v>35.901</v>
      </c>
      <c r="DD27" s="12">
        <v>37.828</v>
      </c>
      <c r="DE27" s="12">
        <v>41.434</v>
      </c>
      <c r="DF27" s="12">
        <v>42.626</v>
      </c>
      <c r="DG27" s="12">
        <v>37.124</v>
      </c>
      <c r="DH27" s="12">
        <v>34.163</v>
      </c>
      <c r="DI27" s="12">
        <v>42.956</v>
      </c>
      <c r="DJ27" s="12">
        <v>47.091</v>
      </c>
      <c r="DK27" s="12">
        <v>45.066</v>
      </c>
      <c r="DL27" s="12">
        <v>52.455</v>
      </c>
      <c r="DM27" s="12">
        <v>50.925</v>
      </c>
      <c r="DN27" s="12">
        <v>35.888</v>
      </c>
      <c r="DO27" s="12">
        <v>33.862</v>
      </c>
      <c r="DP27" s="12">
        <v>42.019</v>
      </c>
      <c r="DQ27" s="12">
        <v>38.234</v>
      </c>
      <c r="DR27" s="12">
        <v>43.149</v>
      </c>
      <c r="DS27" s="12">
        <v>39.788</v>
      </c>
    </row>
    <row r="28" spans="2:123" ht="15">
      <c r="B28" s="7">
        <v>10076</v>
      </c>
      <c r="C28" s="8" t="s">
        <v>27</v>
      </c>
      <c r="D28" s="12">
        <v>6.192</v>
      </c>
      <c r="E28" s="12">
        <v>6.987</v>
      </c>
      <c r="F28" s="12">
        <v>8.893</v>
      </c>
      <c r="G28" s="12">
        <v>8.526</v>
      </c>
      <c r="H28" s="12">
        <v>7.599</v>
      </c>
      <c r="I28" s="12">
        <v>7.041</v>
      </c>
      <c r="J28" s="12">
        <v>6.468</v>
      </c>
      <c r="K28" s="12">
        <v>6.489</v>
      </c>
      <c r="L28" s="12">
        <v>5.403</v>
      </c>
      <c r="M28" s="12">
        <v>5.755</v>
      </c>
      <c r="N28" s="12">
        <v>5.492</v>
      </c>
      <c r="O28" s="12">
        <v>4.914</v>
      </c>
      <c r="P28" s="12">
        <v>5.966</v>
      </c>
      <c r="Q28" s="12">
        <v>8.011</v>
      </c>
      <c r="R28" s="12">
        <v>7.669</v>
      </c>
      <c r="S28" s="12">
        <v>8.273</v>
      </c>
      <c r="T28" s="12">
        <v>8.006</v>
      </c>
      <c r="U28" s="12">
        <v>6.722</v>
      </c>
      <c r="V28" s="12">
        <v>7.001</v>
      </c>
      <c r="W28" s="12">
        <v>6.464</v>
      </c>
      <c r="X28" s="12">
        <v>5.942</v>
      </c>
      <c r="Y28" s="12">
        <v>6.3</v>
      </c>
      <c r="Z28" s="12">
        <v>6.34</v>
      </c>
      <c r="AA28" s="12">
        <v>5.769</v>
      </c>
      <c r="AB28" s="12">
        <v>7.2</v>
      </c>
      <c r="AC28" s="12">
        <v>7.8</v>
      </c>
      <c r="AD28" s="12">
        <v>8.9</v>
      </c>
      <c r="AE28" s="12">
        <v>9.1</v>
      </c>
      <c r="AF28" s="12">
        <v>8.1</v>
      </c>
      <c r="AG28" s="12">
        <v>8.3</v>
      </c>
      <c r="AH28" s="12">
        <v>7.6</v>
      </c>
      <c r="AI28" s="12">
        <v>6.6</v>
      </c>
      <c r="AJ28" s="12">
        <v>6.9</v>
      </c>
      <c r="AK28" s="12">
        <v>7.3</v>
      </c>
      <c r="AL28" s="12">
        <v>7.2</v>
      </c>
      <c r="AM28" s="12">
        <v>6.5</v>
      </c>
      <c r="AN28" s="12">
        <v>7.5</v>
      </c>
      <c r="AO28" s="12">
        <v>7.9</v>
      </c>
      <c r="AP28" s="12">
        <v>8.7</v>
      </c>
      <c r="AQ28" s="12">
        <v>10</v>
      </c>
      <c r="AR28" s="12">
        <v>8.9</v>
      </c>
      <c r="AS28" s="12">
        <v>8.3</v>
      </c>
      <c r="AT28" s="12">
        <v>7.4</v>
      </c>
      <c r="AU28" s="12">
        <v>6.7</v>
      </c>
      <c r="AV28" s="12">
        <v>7.4</v>
      </c>
      <c r="AW28" s="12">
        <v>8.1</v>
      </c>
      <c r="AX28" s="12">
        <v>7.2</v>
      </c>
      <c r="AY28" s="12">
        <v>6.5</v>
      </c>
      <c r="AZ28" s="12">
        <v>7.065</v>
      </c>
      <c r="BA28" s="12">
        <v>8.728</v>
      </c>
      <c r="BB28" s="12">
        <v>10.211</v>
      </c>
      <c r="BC28" s="12">
        <v>8.93</v>
      </c>
      <c r="BD28" s="12">
        <v>9.882</v>
      </c>
      <c r="BE28" s="12">
        <v>7.747</v>
      </c>
      <c r="BF28" s="12">
        <v>7.299</v>
      </c>
      <c r="BG28" s="12">
        <v>6.861</v>
      </c>
      <c r="BH28" s="12">
        <v>7.099</v>
      </c>
      <c r="BI28" s="12">
        <v>7.585</v>
      </c>
      <c r="BJ28" s="12">
        <v>6.961</v>
      </c>
      <c r="BK28" s="12">
        <v>6.932</v>
      </c>
      <c r="BL28" s="12">
        <v>7.281</v>
      </c>
      <c r="BM28" s="12">
        <v>9.278</v>
      </c>
      <c r="BN28" s="12">
        <v>9.473</v>
      </c>
      <c r="BO28" s="12">
        <v>9.502</v>
      </c>
      <c r="BP28" s="12">
        <v>8.176</v>
      </c>
      <c r="BQ28" s="12">
        <v>8.225</v>
      </c>
      <c r="BR28" s="12">
        <v>7.346</v>
      </c>
      <c r="BS28" s="12">
        <v>6.604</v>
      </c>
      <c r="BT28" s="12">
        <v>8.374</v>
      </c>
      <c r="BU28" s="12">
        <v>8.413</v>
      </c>
      <c r="BV28" s="12">
        <v>7.947</v>
      </c>
      <c r="BW28" s="12">
        <v>7.853</v>
      </c>
      <c r="BX28" s="12">
        <v>7.98460778</v>
      </c>
      <c r="BY28" s="12">
        <v>9.93032687</v>
      </c>
      <c r="BZ28" s="12">
        <v>10.3405075</v>
      </c>
      <c r="CA28" s="12">
        <v>9.90235061</v>
      </c>
      <c r="CB28" s="12">
        <v>10.011004999999999</v>
      </c>
      <c r="CC28" s="12">
        <v>8.500337499999999</v>
      </c>
      <c r="CD28" s="12">
        <v>7.738051540000001</v>
      </c>
      <c r="CE28" s="12">
        <v>7.3037</v>
      </c>
      <c r="CF28" s="12">
        <v>8.95291404</v>
      </c>
      <c r="CG28" s="12">
        <v>8.695450000000001</v>
      </c>
      <c r="CH28" s="12">
        <v>8.288540650000002</v>
      </c>
      <c r="CI28" s="12">
        <v>7.9249350000000005</v>
      </c>
      <c r="CJ28" s="12">
        <v>8.34182894</v>
      </c>
      <c r="CK28" s="12">
        <v>9.0839875</v>
      </c>
      <c r="CL28" s="12">
        <v>10.77468426</v>
      </c>
      <c r="CM28" s="12">
        <v>11.8480975</v>
      </c>
      <c r="CN28" s="12">
        <v>9.91808406</v>
      </c>
      <c r="CO28" s="12">
        <v>9.71468452</v>
      </c>
      <c r="CP28" s="12">
        <v>8.76497655</v>
      </c>
      <c r="CQ28" s="12">
        <v>8.58064558</v>
      </c>
      <c r="CR28" s="12">
        <v>8.827694900000001</v>
      </c>
      <c r="CS28" s="12">
        <v>9.300125</v>
      </c>
      <c r="CT28" s="12">
        <v>9.35818046</v>
      </c>
      <c r="CU28" s="12">
        <v>8.670264999999999</v>
      </c>
      <c r="CV28" s="12">
        <v>8.878</v>
      </c>
      <c r="CW28" s="12">
        <v>9.42</v>
      </c>
      <c r="CX28" s="12">
        <v>10.466</v>
      </c>
      <c r="CY28" s="12">
        <v>10.319</v>
      </c>
      <c r="CZ28" s="12">
        <v>10.53</v>
      </c>
      <c r="DA28" s="12">
        <v>9.801</v>
      </c>
      <c r="DB28" s="12">
        <v>9.164</v>
      </c>
      <c r="DC28" s="12">
        <v>8.227</v>
      </c>
      <c r="DD28" s="12">
        <v>8.887</v>
      </c>
      <c r="DE28" s="12">
        <v>9.032</v>
      </c>
      <c r="DF28" s="12">
        <v>8.659</v>
      </c>
      <c r="DG28" s="12">
        <v>7.929</v>
      </c>
      <c r="DH28" s="12">
        <v>8.584</v>
      </c>
      <c r="DI28" s="12">
        <v>9.405</v>
      </c>
      <c r="DJ28" s="12">
        <v>10.066</v>
      </c>
      <c r="DK28" s="12">
        <v>10.279</v>
      </c>
      <c r="DL28" s="12">
        <v>10.351</v>
      </c>
      <c r="DM28" s="12">
        <v>9.631</v>
      </c>
      <c r="DN28" s="12">
        <v>8.76</v>
      </c>
      <c r="DO28" s="12">
        <v>8.148</v>
      </c>
      <c r="DP28" s="12">
        <v>8.454</v>
      </c>
      <c r="DQ28" s="12">
        <v>8.91</v>
      </c>
      <c r="DR28" s="12">
        <v>8.625</v>
      </c>
      <c r="DS28" s="12">
        <v>8.282</v>
      </c>
    </row>
    <row r="29" spans="2:123" ht="15">
      <c r="B29" s="7">
        <v>10078</v>
      </c>
      <c r="C29" s="8" t="s">
        <v>28</v>
      </c>
      <c r="D29" s="12">
        <v>6.689</v>
      </c>
      <c r="E29" s="12">
        <v>6.55</v>
      </c>
      <c r="F29" s="12">
        <v>9.124</v>
      </c>
      <c r="G29" s="12">
        <v>6.749</v>
      </c>
      <c r="H29" s="12">
        <v>6.977</v>
      </c>
      <c r="I29" s="12">
        <v>7.395</v>
      </c>
      <c r="J29" s="12">
        <v>6.401</v>
      </c>
      <c r="K29" s="12">
        <v>6.301</v>
      </c>
      <c r="L29" s="12">
        <v>5.367</v>
      </c>
      <c r="M29" s="12">
        <v>4.92</v>
      </c>
      <c r="N29" s="12">
        <v>4.701</v>
      </c>
      <c r="O29" s="12">
        <v>5.109</v>
      </c>
      <c r="P29" s="12">
        <v>6.152</v>
      </c>
      <c r="Q29" s="12">
        <v>7.574</v>
      </c>
      <c r="R29" s="12">
        <v>7.047</v>
      </c>
      <c r="S29" s="12">
        <v>7.862</v>
      </c>
      <c r="T29" s="12">
        <v>7.236</v>
      </c>
      <c r="U29" s="12">
        <v>6.997</v>
      </c>
      <c r="V29" s="12">
        <v>6.609</v>
      </c>
      <c r="W29" s="12">
        <v>6.609</v>
      </c>
      <c r="X29" s="12">
        <v>4.94</v>
      </c>
      <c r="Y29" s="12">
        <v>4.363</v>
      </c>
      <c r="Z29" s="12">
        <v>4.363</v>
      </c>
      <c r="AA29" s="12">
        <v>4.999</v>
      </c>
      <c r="AB29" s="12">
        <v>6.1</v>
      </c>
      <c r="AC29" s="12">
        <v>6.6</v>
      </c>
      <c r="AD29" s="12">
        <v>7.6</v>
      </c>
      <c r="AE29" s="12">
        <v>7.6</v>
      </c>
      <c r="AF29" s="12">
        <v>7.9</v>
      </c>
      <c r="AG29" s="12">
        <v>7.7</v>
      </c>
      <c r="AH29" s="12">
        <v>6.8</v>
      </c>
      <c r="AI29" s="12">
        <v>6.1</v>
      </c>
      <c r="AJ29" s="12">
        <v>5.1</v>
      </c>
      <c r="AK29" s="12">
        <v>4.4</v>
      </c>
      <c r="AL29" s="12">
        <v>4.3</v>
      </c>
      <c r="AM29" s="12">
        <v>4.9</v>
      </c>
      <c r="AN29" s="12">
        <v>6.3</v>
      </c>
      <c r="AO29" s="12">
        <v>7</v>
      </c>
      <c r="AP29" s="12">
        <v>7.1</v>
      </c>
      <c r="AQ29" s="12">
        <v>8.1</v>
      </c>
      <c r="AR29" s="12">
        <v>6.9</v>
      </c>
      <c r="AS29" s="12">
        <v>7</v>
      </c>
      <c r="AT29" s="12">
        <v>6.5</v>
      </c>
      <c r="AU29" s="12">
        <v>6.2</v>
      </c>
      <c r="AV29" s="12">
        <v>4.6</v>
      </c>
      <c r="AW29" s="12">
        <v>4.1</v>
      </c>
      <c r="AX29" s="12">
        <v>4.1</v>
      </c>
      <c r="AY29" s="12">
        <v>4.9</v>
      </c>
      <c r="AZ29" s="12">
        <v>6.853</v>
      </c>
      <c r="BA29" s="12">
        <v>7.438</v>
      </c>
      <c r="BB29" s="12">
        <v>8.4</v>
      </c>
      <c r="BC29" s="12">
        <v>7.388</v>
      </c>
      <c r="BD29" s="12">
        <v>8.816</v>
      </c>
      <c r="BE29" s="12">
        <v>7.011</v>
      </c>
      <c r="BF29" s="12">
        <v>6.069</v>
      </c>
      <c r="BG29" s="12">
        <v>5.444</v>
      </c>
      <c r="BH29" s="12">
        <v>4.244</v>
      </c>
      <c r="BI29" s="12">
        <v>4.135</v>
      </c>
      <c r="BJ29" s="12">
        <v>4.195</v>
      </c>
      <c r="BK29" s="12">
        <v>4.413</v>
      </c>
      <c r="BL29" s="12">
        <v>5.884</v>
      </c>
      <c r="BM29" s="12">
        <v>8.155</v>
      </c>
      <c r="BN29" s="12">
        <v>7.672</v>
      </c>
      <c r="BO29" s="12">
        <v>6.932</v>
      </c>
      <c r="BP29" s="12">
        <v>7.119</v>
      </c>
      <c r="BQ29" s="12">
        <v>7.356</v>
      </c>
      <c r="BR29" s="12">
        <v>6.725</v>
      </c>
      <c r="BS29" s="12">
        <v>5.351</v>
      </c>
      <c r="BT29" s="12">
        <v>4.389</v>
      </c>
      <c r="BU29" s="12">
        <v>4.317</v>
      </c>
      <c r="BV29" s="12">
        <v>4.199</v>
      </c>
      <c r="BW29" s="12">
        <v>4.964</v>
      </c>
      <c r="BX29" s="12">
        <v>5.371</v>
      </c>
      <c r="BY29" s="12">
        <v>7.761</v>
      </c>
      <c r="BZ29" s="12">
        <v>7.258</v>
      </c>
      <c r="CA29" s="12">
        <v>9.188</v>
      </c>
      <c r="CB29" s="12">
        <v>7.12</v>
      </c>
      <c r="CC29" s="12">
        <v>7.109</v>
      </c>
      <c r="CD29" s="12">
        <v>6.349</v>
      </c>
      <c r="CE29" s="12">
        <v>4.765</v>
      </c>
      <c r="CF29" s="12">
        <v>4.894</v>
      </c>
      <c r="CG29" s="12">
        <v>4.259</v>
      </c>
      <c r="CH29" s="12">
        <v>4.308</v>
      </c>
      <c r="CI29" s="12">
        <v>4.884</v>
      </c>
      <c r="CJ29" s="12">
        <v>5.795</v>
      </c>
      <c r="CK29" s="12">
        <v>6.26</v>
      </c>
      <c r="CL29" s="12">
        <v>7.662</v>
      </c>
      <c r="CM29" s="12">
        <v>8.617</v>
      </c>
      <c r="CN29" s="12">
        <v>7.662</v>
      </c>
      <c r="CO29" s="12">
        <v>7.228</v>
      </c>
      <c r="CP29" s="12">
        <v>6.735</v>
      </c>
      <c r="CQ29" s="12">
        <v>5.965</v>
      </c>
      <c r="CR29" s="12">
        <v>4.737</v>
      </c>
      <c r="CS29" s="12">
        <v>4.299</v>
      </c>
      <c r="CT29" s="12">
        <v>4.339</v>
      </c>
      <c r="CU29" s="12">
        <v>5.212</v>
      </c>
      <c r="CV29" s="12">
        <v>6.646</v>
      </c>
      <c r="CW29" s="12">
        <v>7.436</v>
      </c>
      <c r="CX29" s="12">
        <v>7.977</v>
      </c>
      <c r="CY29" s="12">
        <v>7.139</v>
      </c>
      <c r="CZ29" s="12">
        <v>8.282</v>
      </c>
      <c r="DA29" s="12">
        <v>7.475</v>
      </c>
      <c r="DB29" s="12">
        <v>6.547</v>
      </c>
      <c r="DC29" s="12">
        <v>5.648</v>
      </c>
      <c r="DD29" s="12">
        <v>4.687</v>
      </c>
      <c r="DE29" s="12">
        <v>4.575</v>
      </c>
      <c r="DF29" s="12">
        <v>4.488</v>
      </c>
      <c r="DG29" s="12">
        <v>5.202</v>
      </c>
      <c r="DH29" s="12">
        <v>5.846</v>
      </c>
      <c r="DI29" s="12">
        <v>7.23</v>
      </c>
      <c r="DJ29" s="12">
        <v>7.811</v>
      </c>
      <c r="DK29" s="12">
        <v>7.407</v>
      </c>
      <c r="DL29" s="12">
        <v>8.638</v>
      </c>
      <c r="DM29" s="12">
        <v>8.057</v>
      </c>
      <c r="DN29" s="12">
        <v>6.271</v>
      </c>
      <c r="DO29" s="12">
        <v>5.202</v>
      </c>
      <c r="DP29" s="12">
        <v>4.707</v>
      </c>
      <c r="DQ29" s="12">
        <v>4.259</v>
      </c>
      <c r="DR29" s="12">
        <v>4.428</v>
      </c>
      <c r="DS29" s="12">
        <v>6.094</v>
      </c>
    </row>
    <row r="30" spans="2:123" ht="15">
      <c r="B30" s="7">
        <v>10079</v>
      </c>
      <c r="C30" s="8" t="s">
        <v>29</v>
      </c>
      <c r="D30" s="12">
        <v>131.972</v>
      </c>
      <c r="E30" s="12">
        <v>139.547</v>
      </c>
      <c r="F30" s="12">
        <v>181.606</v>
      </c>
      <c r="G30" s="12">
        <v>139.532</v>
      </c>
      <c r="H30" s="12">
        <v>152.232</v>
      </c>
      <c r="I30" s="12">
        <v>148.869</v>
      </c>
      <c r="J30" s="12">
        <v>142.643</v>
      </c>
      <c r="K30" s="12">
        <v>130.834</v>
      </c>
      <c r="L30" s="12">
        <v>116.058</v>
      </c>
      <c r="M30" s="12">
        <v>126.299</v>
      </c>
      <c r="N30" s="12">
        <v>131.493</v>
      </c>
      <c r="O30" s="12">
        <v>120.872</v>
      </c>
      <c r="P30" s="12">
        <v>124.942</v>
      </c>
      <c r="Q30" s="12">
        <v>145.729</v>
      </c>
      <c r="R30" s="12">
        <v>136.517</v>
      </c>
      <c r="S30" s="12">
        <v>160.038</v>
      </c>
      <c r="T30" s="12">
        <v>152.796</v>
      </c>
      <c r="U30" s="12">
        <v>141.655</v>
      </c>
      <c r="V30" s="12">
        <v>141.635</v>
      </c>
      <c r="W30" s="12">
        <v>126.031</v>
      </c>
      <c r="X30" s="12">
        <v>119.062</v>
      </c>
      <c r="Y30" s="12">
        <v>120.596</v>
      </c>
      <c r="Z30" s="12">
        <v>130.144</v>
      </c>
      <c r="AA30" s="12">
        <v>124.948</v>
      </c>
      <c r="AB30" s="12">
        <v>133.4</v>
      </c>
      <c r="AC30" s="12">
        <v>147.6</v>
      </c>
      <c r="AD30" s="12">
        <v>152.9</v>
      </c>
      <c r="AE30" s="12">
        <v>154.1</v>
      </c>
      <c r="AF30" s="12">
        <v>148.7</v>
      </c>
      <c r="AG30" s="12">
        <v>148.3</v>
      </c>
      <c r="AH30" s="12">
        <v>131.9</v>
      </c>
      <c r="AI30" s="12">
        <v>123.8</v>
      </c>
      <c r="AJ30" s="12">
        <v>119.8</v>
      </c>
      <c r="AK30" s="12">
        <v>126.3</v>
      </c>
      <c r="AL30" s="12">
        <v>125.4</v>
      </c>
      <c r="AM30" s="12">
        <v>123.1</v>
      </c>
      <c r="AN30" s="12">
        <v>127.3</v>
      </c>
      <c r="AO30" s="12">
        <v>139.5</v>
      </c>
      <c r="AP30" s="12">
        <v>152.1</v>
      </c>
      <c r="AQ30" s="12">
        <v>163.8</v>
      </c>
      <c r="AR30" s="12">
        <v>156.5</v>
      </c>
      <c r="AS30" s="12">
        <v>148.1</v>
      </c>
      <c r="AT30" s="12">
        <v>138.9</v>
      </c>
      <c r="AU30" s="12">
        <v>127.6</v>
      </c>
      <c r="AV30" s="12">
        <v>121.8</v>
      </c>
      <c r="AW30" s="12">
        <v>132.6</v>
      </c>
      <c r="AX30" s="12">
        <v>132.6</v>
      </c>
      <c r="AY30" s="12">
        <v>135.4</v>
      </c>
      <c r="AZ30" s="12">
        <v>138.284</v>
      </c>
      <c r="BA30" s="12">
        <v>147.809</v>
      </c>
      <c r="BB30" s="12">
        <v>173.454</v>
      </c>
      <c r="BC30" s="12">
        <v>155.151</v>
      </c>
      <c r="BD30" s="12">
        <v>172.174</v>
      </c>
      <c r="BE30" s="12">
        <v>144.627</v>
      </c>
      <c r="BF30" s="12">
        <v>135.961</v>
      </c>
      <c r="BG30" s="12">
        <v>124.793</v>
      </c>
      <c r="BH30" s="12">
        <v>122.516</v>
      </c>
      <c r="BI30" s="12">
        <v>138.357</v>
      </c>
      <c r="BJ30" s="12">
        <v>137.002</v>
      </c>
      <c r="BK30" s="12">
        <v>126.469</v>
      </c>
      <c r="BL30" s="12">
        <v>126.369</v>
      </c>
      <c r="BM30" s="12">
        <v>151.65</v>
      </c>
      <c r="BN30" s="12">
        <v>147.782</v>
      </c>
      <c r="BO30" s="12">
        <v>145.783</v>
      </c>
      <c r="BP30" s="12">
        <v>138.97</v>
      </c>
      <c r="BQ30" s="12">
        <v>144.642</v>
      </c>
      <c r="BR30" s="12">
        <v>142.754</v>
      </c>
      <c r="BS30" s="12">
        <v>121.635</v>
      </c>
      <c r="BT30" s="12">
        <v>135.15</v>
      </c>
      <c r="BU30" s="12">
        <v>138.561</v>
      </c>
      <c r="BV30" s="12">
        <v>136.97</v>
      </c>
      <c r="BW30" s="12">
        <v>130.581</v>
      </c>
      <c r="BX30" s="12">
        <v>127.39674099999999</v>
      </c>
      <c r="BY30" s="12">
        <v>146.108108178</v>
      </c>
      <c r="BZ30" s="12">
        <v>145.40971907</v>
      </c>
      <c r="CA30" s="12">
        <v>138.800463109</v>
      </c>
      <c r="CB30" s="12">
        <v>137.594515335</v>
      </c>
      <c r="CC30" s="12">
        <v>139.21435848299998</v>
      </c>
      <c r="CD30" s="12">
        <v>130.198390073</v>
      </c>
      <c r="CE30" s="12">
        <v>121.792515933</v>
      </c>
      <c r="CF30" s="12">
        <v>131.630829509</v>
      </c>
      <c r="CG30" s="12">
        <v>136.46126852</v>
      </c>
      <c r="CH30" s="12">
        <v>132.847923679</v>
      </c>
      <c r="CI30" s="12">
        <v>123.06261886499999</v>
      </c>
      <c r="CJ30" s="12">
        <v>119.717</v>
      </c>
      <c r="CK30" s="12">
        <v>121.407</v>
      </c>
      <c r="CL30" s="12">
        <v>163.024</v>
      </c>
      <c r="CM30" s="12">
        <v>175.836</v>
      </c>
      <c r="CN30" s="12">
        <v>150.556</v>
      </c>
      <c r="CO30" s="12">
        <v>135.45</v>
      </c>
      <c r="CP30" s="12">
        <v>135.485</v>
      </c>
      <c r="CQ30" s="12">
        <v>123.872</v>
      </c>
      <c r="CR30" s="12">
        <v>127.406</v>
      </c>
      <c r="CS30" s="12">
        <v>126.321</v>
      </c>
      <c r="CT30" s="12">
        <v>132.08</v>
      </c>
      <c r="CU30" s="12">
        <v>129.921</v>
      </c>
      <c r="CV30" s="12">
        <v>131.364</v>
      </c>
      <c r="CW30" s="12">
        <v>136.04</v>
      </c>
      <c r="CX30" s="12">
        <v>152.662</v>
      </c>
      <c r="CY30" s="12">
        <v>141.103</v>
      </c>
      <c r="CZ30" s="12">
        <v>165.73</v>
      </c>
      <c r="DA30" s="12">
        <v>146.201</v>
      </c>
      <c r="DB30" s="12">
        <v>143.975</v>
      </c>
      <c r="DC30" s="12">
        <v>120.967</v>
      </c>
      <c r="DD30" s="12">
        <v>125.306</v>
      </c>
      <c r="DE30" s="12">
        <v>135.842</v>
      </c>
      <c r="DF30" s="12">
        <v>137.532</v>
      </c>
      <c r="DG30" s="12">
        <v>125.337</v>
      </c>
      <c r="DH30" s="12">
        <v>121.338</v>
      </c>
      <c r="DI30" s="12">
        <v>144.719</v>
      </c>
      <c r="DJ30" s="12">
        <v>144.288</v>
      </c>
      <c r="DK30" s="12">
        <v>141.015</v>
      </c>
      <c r="DL30" s="12">
        <v>155.531</v>
      </c>
      <c r="DM30" s="12">
        <v>150.383</v>
      </c>
      <c r="DN30" s="12">
        <v>129.577</v>
      </c>
      <c r="DO30" s="12">
        <v>123.018</v>
      </c>
      <c r="DP30" s="12">
        <v>133.936</v>
      </c>
      <c r="DQ30" s="12">
        <v>131.213</v>
      </c>
      <c r="DR30" s="12">
        <v>136.899</v>
      </c>
      <c r="DS30" s="12">
        <v>126.403</v>
      </c>
    </row>
    <row r="31" spans="2:123" ht="15">
      <c r="B31" s="7">
        <v>10080</v>
      </c>
      <c r="C31" s="8" t="s">
        <v>30</v>
      </c>
      <c r="D31" s="12">
        <v>10.31</v>
      </c>
      <c r="E31" s="12">
        <v>10.87</v>
      </c>
      <c r="F31" s="12">
        <v>15.23</v>
      </c>
      <c r="G31" s="12">
        <v>11.38</v>
      </c>
      <c r="H31" s="12">
        <v>11.14</v>
      </c>
      <c r="I31" s="12">
        <v>11.19</v>
      </c>
      <c r="J31" s="12">
        <v>9.72</v>
      </c>
      <c r="K31" s="12">
        <v>9.02</v>
      </c>
      <c r="L31" s="12">
        <v>7.62</v>
      </c>
      <c r="M31" s="12">
        <v>8.5</v>
      </c>
      <c r="N31" s="12">
        <v>8.68</v>
      </c>
      <c r="O31" s="12">
        <v>8.16</v>
      </c>
      <c r="P31" s="12">
        <v>10.2</v>
      </c>
      <c r="Q31" s="12">
        <v>14.18</v>
      </c>
      <c r="R31" s="12">
        <v>13.86</v>
      </c>
      <c r="S31" s="12">
        <v>13.29</v>
      </c>
      <c r="T31" s="12">
        <v>13.26</v>
      </c>
      <c r="U31" s="12">
        <v>11.18</v>
      </c>
      <c r="V31" s="12">
        <v>10.04</v>
      </c>
      <c r="W31" s="12">
        <v>8.72</v>
      </c>
      <c r="X31" s="12">
        <v>7.41</v>
      </c>
      <c r="Y31" s="12">
        <v>7.43</v>
      </c>
      <c r="Z31" s="12">
        <v>7.62</v>
      </c>
      <c r="AA31" s="12">
        <v>7.89</v>
      </c>
      <c r="AB31" s="12">
        <v>9.3</v>
      </c>
      <c r="AC31" s="12">
        <v>11.1</v>
      </c>
      <c r="AD31" s="12">
        <v>13</v>
      </c>
      <c r="AE31" s="12">
        <v>13.2</v>
      </c>
      <c r="AF31" s="12">
        <v>11.6</v>
      </c>
      <c r="AG31" s="12">
        <v>11.3</v>
      </c>
      <c r="AH31" s="12">
        <v>9.4</v>
      </c>
      <c r="AI31" s="12">
        <v>8.9</v>
      </c>
      <c r="AJ31" s="12">
        <v>7.2</v>
      </c>
      <c r="AK31" s="12">
        <v>7.5</v>
      </c>
      <c r="AL31" s="12">
        <v>8.2</v>
      </c>
      <c r="AM31" s="12">
        <v>7.5</v>
      </c>
      <c r="AN31" s="12">
        <v>9.8</v>
      </c>
      <c r="AO31" s="12">
        <v>11.2</v>
      </c>
      <c r="AP31" s="12">
        <v>12.1</v>
      </c>
      <c r="AQ31" s="12">
        <v>12.8</v>
      </c>
      <c r="AR31" s="12">
        <v>10.8</v>
      </c>
      <c r="AS31" s="12">
        <v>10.8</v>
      </c>
      <c r="AT31" s="12">
        <v>9</v>
      </c>
      <c r="AU31" s="12">
        <v>8.4</v>
      </c>
      <c r="AV31" s="12">
        <v>7.2</v>
      </c>
      <c r="AW31" s="12">
        <v>8</v>
      </c>
      <c r="AX31" s="12">
        <v>7.6</v>
      </c>
      <c r="AY31" s="12">
        <v>8.2</v>
      </c>
      <c r="AZ31" s="12">
        <v>9.22</v>
      </c>
      <c r="BA31" s="12">
        <v>11.48</v>
      </c>
      <c r="BB31" s="12">
        <v>13.89</v>
      </c>
      <c r="BC31" s="12">
        <v>11.6</v>
      </c>
      <c r="BD31" s="12">
        <v>13.91</v>
      </c>
      <c r="BE31" s="12">
        <v>9.98</v>
      </c>
      <c r="BF31" s="12">
        <v>8.52</v>
      </c>
      <c r="BG31" s="12">
        <v>7.51</v>
      </c>
      <c r="BH31" s="12">
        <v>6.65</v>
      </c>
      <c r="BI31" s="12">
        <v>7.98</v>
      </c>
      <c r="BJ31" s="12">
        <v>8.18</v>
      </c>
      <c r="BK31" s="12">
        <v>7.13</v>
      </c>
      <c r="BL31" s="12">
        <v>7.85</v>
      </c>
      <c r="BM31" s="12">
        <v>11.98</v>
      </c>
      <c r="BN31" s="12">
        <v>12.7</v>
      </c>
      <c r="BO31" s="12">
        <v>11.56</v>
      </c>
      <c r="BP31" s="12">
        <v>10.65</v>
      </c>
      <c r="BQ31" s="12">
        <v>10.94</v>
      </c>
      <c r="BR31" s="12">
        <v>8.82</v>
      </c>
      <c r="BS31" s="12">
        <v>7.28</v>
      </c>
      <c r="BT31" s="12">
        <v>8.15</v>
      </c>
      <c r="BU31" s="12">
        <v>8.49</v>
      </c>
      <c r="BV31" s="12">
        <v>8.26</v>
      </c>
      <c r="BW31" s="12">
        <v>7.07</v>
      </c>
      <c r="BX31" s="12">
        <v>7.96</v>
      </c>
      <c r="BY31" s="12">
        <v>12.01</v>
      </c>
      <c r="BZ31" s="12">
        <v>12.37</v>
      </c>
      <c r="CA31" s="12">
        <v>12.34</v>
      </c>
      <c r="CB31" s="12">
        <v>10.27</v>
      </c>
      <c r="CC31" s="12">
        <v>9.84</v>
      </c>
      <c r="CD31" s="12">
        <v>7.94</v>
      </c>
      <c r="CE31" s="12">
        <v>6.97</v>
      </c>
      <c r="CF31" s="12">
        <v>8.02</v>
      </c>
      <c r="CG31" s="12">
        <v>7.87</v>
      </c>
      <c r="CH31" s="12">
        <v>8.01</v>
      </c>
      <c r="CI31" s="12">
        <v>7.15</v>
      </c>
      <c r="CJ31" s="12">
        <v>8.21</v>
      </c>
      <c r="CK31" s="12">
        <v>9.71</v>
      </c>
      <c r="CL31" s="12">
        <v>13.66</v>
      </c>
      <c r="CM31" s="12">
        <v>13.6</v>
      </c>
      <c r="CN31" s="12">
        <v>12.13</v>
      </c>
      <c r="CO31" s="12">
        <v>11.39</v>
      </c>
      <c r="CP31" s="12">
        <v>9.17</v>
      </c>
      <c r="CQ31" s="12">
        <v>8.3</v>
      </c>
      <c r="CR31" s="12">
        <v>7.7</v>
      </c>
      <c r="CS31" s="12">
        <v>8.15</v>
      </c>
      <c r="CT31" s="12">
        <v>8.87</v>
      </c>
      <c r="CU31" s="12">
        <v>8.12</v>
      </c>
      <c r="CV31" s="12">
        <v>8.68</v>
      </c>
      <c r="CW31" s="12">
        <v>10.13</v>
      </c>
      <c r="CX31" s="12">
        <v>12.04</v>
      </c>
      <c r="CY31" s="12">
        <v>11.36</v>
      </c>
      <c r="CZ31" s="12">
        <v>12.53</v>
      </c>
      <c r="DA31" s="12">
        <v>10.07</v>
      </c>
      <c r="DB31" s="12">
        <v>8.78</v>
      </c>
      <c r="DC31" s="12">
        <v>7.41</v>
      </c>
      <c r="DD31" s="12">
        <v>8.41</v>
      </c>
      <c r="DE31" s="12">
        <v>8.82</v>
      </c>
      <c r="DF31" s="12">
        <v>8.75</v>
      </c>
      <c r="DG31" s="12">
        <v>7.3</v>
      </c>
      <c r="DH31" s="12">
        <v>8.17</v>
      </c>
      <c r="DI31" s="12">
        <v>10.23</v>
      </c>
      <c r="DJ31" s="12">
        <v>11.85</v>
      </c>
      <c r="DK31" s="12">
        <v>11.07</v>
      </c>
      <c r="DL31" s="12">
        <v>12.89</v>
      </c>
      <c r="DM31" s="12">
        <v>11.57</v>
      </c>
      <c r="DN31" s="12">
        <v>8.14</v>
      </c>
      <c r="DO31" s="12">
        <v>7.32</v>
      </c>
      <c r="DP31" s="12">
        <v>8.28</v>
      </c>
      <c r="DQ31" s="12">
        <v>7.65</v>
      </c>
      <c r="DR31" s="12">
        <v>8.14</v>
      </c>
      <c r="DS31" s="12">
        <v>7.7</v>
      </c>
    </row>
    <row r="32" spans="2:123" ht="15">
      <c r="B32" s="7">
        <v>10081</v>
      </c>
      <c r="C32" s="8" t="s">
        <v>31</v>
      </c>
      <c r="D32" s="12">
        <v>19.287</v>
      </c>
      <c r="E32" s="12">
        <v>19.75</v>
      </c>
      <c r="F32" s="12">
        <v>29.999</v>
      </c>
      <c r="G32" s="12">
        <v>22.704</v>
      </c>
      <c r="H32" s="12">
        <v>19.858</v>
      </c>
      <c r="I32" s="12">
        <v>18.322</v>
      </c>
      <c r="J32" s="12">
        <v>17.911</v>
      </c>
      <c r="K32" s="12">
        <v>16.727</v>
      </c>
      <c r="L32" s="12">
        <v>16.124</v>
      </c>
      <c r="M32" s="12">
        <v>19.082</v>
      </c>
      <c r="N32" s="12">
        <v>18.506</v>
      </c>
      <c r="O32" s="12">
        <v>15.49</v>
      </c>
      <c r="P32" s="12">
        <v>15.798</v>
      </c>
      <c r="Q32" s="12">
        <v>28.12</v>
      </c>
      <c r="R32" s="12">
        <v>24.603</v>
      </c>
      <c r="S32" s="12">
        <v>27.668</v>
      </c>
      <c r="T32" s="12">
        <v>26.754</v>
      </c>
      <c r="U32" s="12">
        <v>18.503</v>
      </c>
      <c r="V32" s="12">
        <v>19.277</v>
      </c>
      <c r="W32" s="12">
        <v>15.169</v>
      </c>
      <c r="X32" s="12">
        <v>15.192</v>
      </c>
      <c r="Y32" s="12">
        <v>16.865</v>
      </c>
      <c r="Z32" s="12">
        <v>17.842</v>
      </c>
      <c r="AA32" s="12">
        <v>17.095</v>
      </c>
      <c r="AB32" s="12">
        <v>16.9</v>
      </c>
      <c r="AC32" s="12">
        <v>18.9</v>
      </c>
      <c r="AD32" s="12">
        <v>22.6</v>
      </c>
      <c r="AE32" s="12">
        <v>23.9</v>
      </c>
      <c r="AF32" s="12">
        <v>21.6</v>
      </c>
      <c r="AG32" s="12">
        <v>19.6</v>
      </c>
      <c r="AH32" s="12">
        <v>16.3</v>
      </c>
      <c r="AI32" s="12">
        <v>14.7</v>
      </c>
      <c r="AJ32" s="12">
        <v>14.1</v>
      </c>
      <c r="AK32" s="12">
        <v>17.5</v>
      </c>
      <c r="AL32" s="12">
        <v>19.3</v>
      </c>
      <c r="AM32" s="12">
        <v>14.9</v>
      </c>
      <c r="AN32" s="12">
        <v>15.7</v>
      </c>
      <c r="AO32" s="12">
        <v>19.9</v>
      </c>
      <c r="AP32" s="12">
        <v>22.1</v>
      </c>
      <c r="AQ32" s="12">
        <v>23.3</v>
      </c>
      <c r="AR32" s="12">
        <v>18.5</v>
      </c>
      <c r="AS32" s="12">
        <v>18</v>
      </c>
      <c r="AT32" s="12">
        <v>20.4</v>
      </c>
      <c r="AU32" s="12">
        <v>16.2</v>
      </c>
      <c r="AV32" s="12">
        <v>15.5</v>
      </c>
      <c r="AW32" s="12">
        <v>19</v>
      </c>
      <c r="AX32" s="12">
        <v>18.2</v>
      </c>
      <c r="AY32" s="12">
        <v>17.5</v>
      </c>
      <c r="AZ32" s="12">
        <v>16.877</v>
      </c>
      <c r="BA32" s="12">
        <v>22.519</v>
      </c>
      <c r="BB32" s="12">
        <v>28.843</v>
      </c>
      <c r="BC32" s="12">
        <v>22.931</v>
      </c>
      <c r="BD32" s="12">
        <v>28.573</v>
      </c>
      <c r="BE32" s="12">
        <v>20.141</v>
      </c>
      <c r="BF32" s="12">
        <v>14.646</v>
      </c>
      <c r="BG32" s="12">
        <v>13.909</v>
      </c>
      <c r="BH32" s="12">
        <v>15.545</v>
      </c>
      <c r="BI32" s="12">
        <v>19.181</v>
      </c>
      <c r="BJ32" s="12">
        <v>18.529</v>
      </c>
      <c r="BK32" s="12">
        <v>15.427</v>
      </c>
      <c r="BL32" s="12">
        <v>14.188</v>
      </c>
      <c r="BM32" s="12">
        <v>26.304</v>
      </c>
      <c r="BN32" s="12">
        <v>26.607</v>
      </c>
      <c r="BO32" s="12">
        <v>22.693</v>
      </c>
      <c r="BP32" s="12">
        <v>19.922</v>
      </c>
      <c r="BQ32" s="12">
        <v>18.906</v>
      </c>
      <c r="BR32" s="12">
        <v>15.683</v>
      </c>
      <c r="BS32" s="12">
        <v>14.184</v>
      </c>
      <c r="BT32" s="12">
        <v>18.393</v>
      </c>
      <c r="BU32" s="12">
        <v>19.349</v>
      </c>
      <c r="BV32" s="12">
        <v>18.787</v>
      </c>
      <c r="BW32" s="12">
        <v>14.648</v>
      </c>
      <c r="BX32" s="12">
        <v>12.855585447</v>
      </c>
      <c r="BY32" s="12">
        <v>21.967659951</v>
      </c>
      <c r="BZ32" s="12">
        <v>22.429600191000002</v>
      </c>
      <c r="CA32" s="12">
        <v>24.979646663</v>
      </c>
      <c r="CB32" s="12">
        <v>19.658837979</v>
      </c>
      <c r="CC32" s="12">
        <v>17.828293921</v>
      </c>
      <c r="CD32" s="12">
        <v>12.959841495000001</v>
      </c>
      <c r="CE32" s="12">
        <v>13.829343977</v>
      </c>
      <c r="CF32" s="12">
        <v>17.641848902000003</v>
      </c>
      <c r="CG32" s="12">
        <v>18.204130399999997</v>
      </c>
      <c r="CH32" s="12">
        <v>17.911060592000002</v>
      </c>
      <c r="CI32" s="12">
        <v>13.630531212</v>
      </c>
      <c r="CJ32" s="12">
        <v>14.154184488999999</v>
      </c>
      <c r="CK32" s="12">
        <v>17.108862186</v>
      </c>
      <c r="CL32" s="12">
        <v>26.796453289000002</v>
      </c>
      <c r="CM32" s="12">
        <v>33.910970456</v>
      </c>
      <c r="CN32" s="12">
        <v>26.264669113</v>
      </c>
      <c r="CO32" s="12">
        <v>17.480488092999998</v>
      </c>
      <c r="CP32" s="12">
        <v>15.372144553</v>
      </c>
      <c r="CQ32" s="12">
        <v>15.064657476</v>
      </c>
      <c r="CR32" s="12">
        <v>17.30586094</v>
      </c>
      <c r="CS32" s="12">
        <v>17.790964829</v>
      </c>
      <c r="CT32" s="12">
        <v>17.802624737</v>
      </c>
      <c r="CU32" s="12">
        <v>16.765128322</v>
      </c>
      <c r="CV32" s="12">
        <v>13.069</v>
      </c>
      <c r="CW32" s="12">
        <v>16.026</v>
      </c>
      <c r="CX32" s="12">
        <v>19.854</v>
      </c>
      <c r="CY32" s="12">
        <v>18.063</v>
      </c>
      <c r="CZ32" s="12">
        <v>20.447</v>
      </c>
      <c r="DA32" s="12">
        <v>16.08</v>
      </c>
      <c r="DB32" s="12">
        <v>15.547</v>
      </c>
      <c r="DC32" s="12">
        <v>13.346</v>
      </c>
      <c r="DD32" s="12">
        <v>12.311</v>
      </c>
      <c r="DE32" s="12">
        <v>15.235</v>
      </c>
      <c r="DF32" s="12">
        <v>15.966</v>
      </c>
      <c r="DG32" s="12">
        <v>12.966</v>
      </c>
      <c r="DH32" s="12">
        <v>11.936</v>
      </c>
      <c r="DI32" s="12">
        <v>16.702</v>
      </c>
      <c r="DJ32" s="12">
        <v>17.25</v>
      </c>
      <c r="DK32" s="12">
        <v>15.385</v>
      </c>
      <c r="DL32" s="12">
        <v>22.924</v>
      </c>
      <c r="DM32" s="12">
        <v>22.858</v>
      </c>
      <c r="DN32" s="12">
        <v>12.592</v>
      </c>
      <c r="DO32" s="12">
        <v>11.177</v>
      </c>
      <c r="DP32" s="12">
        <v>12.699</v>
      </c>
      <c r="DQ32" s="12">
        <v>14.171</v>
      </c>
      <c r="DR32" s="12">
        <v>15.039</v>
      </c>
      <c r="DS32" s="12">
        <v>14.628</v>
      </c>
    </row>
    <row r="33" spans="2:123" ht="15">
      <c r="B33" s="7">
        <v>10082</v>
      </c>
      <c r="C33" s="8" t="s">
        <v>32</v>
      </c>
      <c r="D33" s="12">
        <v>0.183</v>
      </c>
      <c r="E33" s="12">
        <v>0.209</v>
      </c>
      <c r="F33" s="12">
        <v>0.273</v>
      </c>
      <c r="G33" s="12">
        <v>0.253</v>
      </c>
      <c r="H33" s="12">
        <v>0.231</v>
      </c>
      <c r="I33" s="12">
        <v>0.209</v>
      </c>
      <c r="J33" s="12">
        <v>0.199</v>
      </c>
      <c r="K33" s="12">
        <v>0.169</v>
      </c>
      <c r="L33" s="12">
        <v>0.127</v>
      </c>
      <c r="M33" s="12">
        <v>0.113</v>
      </c>
      <c r="N33" s="12">
        <v>0.114</v>
      </c>
      <c r="O33" s="12">
        <v>0.122</v>
      </c>
      <c r="P33" s="12">
        <v>0.18</v>
      </c>
      <c r="Q33" s="12">
        <v>0.231</v>
      </c>
      <c r="R33" s="12">
        <v>0.241</v>
      </c>
      <c r="S33" s="12">
        <v>0.258</v>
      </c>
      <c r="T33" s="12">
        <v>0.253</v>
      </c>
      <c r="U33" s="12">
        <v>0.203</v>
      </c>
      <c r="V33" s="12">
        <v>0.173</v>
      </c>
      <c r="W33" s="12">
        <v>0.177</v>
      </c>
      <c r="X33" s="12">
        <v>0.114</v>
      </c>
      <c r="Y33" s="12">
        <v>0.112</v>
      </c>
      <c r="Z33" s="12">
        <v>0.121</v>
      </c>
      <c r="AA33" s="12">
        <v>0.116</v>
      </c>
      <c r="AB33" s="12">
        <v>0.2</v>
      </c>
      <c r="AC33" s="12">
        <v>0.2</v>
      </c>
      <c r="AD33" s="12">
        <v>0.2</v>
      </c>
      <c r="AE33" s="12">
        <v>0.2</v>
      </c>
      <c r="AF33" s="12">
        <v>0.2</v>
      </c>
      <c r="AG33" s="12">
        <v>0.2</v>
      </c>
      <c r="AH33" s="12">
        <v>0.2</v>
      </c>
      <c r="AI33" s="12">
        <v>0.1</v>
      </c>
      <c r="AJ33" s="12">
        <v>0.1</v>
      </c>
      <c r="AK33" s="12">
        <v>0.1</v>
      </c>
      <c r="AL33" s="12">
        <v>0.1</v>
      </c>
      <c r="AM33" s="12">
        <v>0.1</v>
      </c>
      <c r="AN33" s="12">
        <v>0.2</v>
      </c>
      <c r="AO33" s="12">
        <v>0.2</v>
      </c>
      <c r="AP33" s="12">
        <v>0.2</v>
      </c>
      <c r="AQ33" s="12">
        <v>0.3</v>
      </c>
      <c r="AR33" s="12">
        <v>0.2</v>
      </c>
      <c r="AS33" s="12">
        <v>0.2</v>
      </c>
      <c r="AT33" s="12">
        <v>0.2</v>
      </c>
      <c r="AU33" s="12">
        <v>0.1</v>
      </c>
      <c r="AV33" s="12">
        <v>0.1</v>
      </c>
      <c r="AW33" s="12">
        <v>0.1</v>
      </c>
      <c r="AX33" s="12">
        <v>0.1</v>
      </c>
      <c r="AY33" s="12">
        <v>0.1</v>
      </c>
      <c r="AZ33" s="12">
        <v>0.154</v>
      </c>
      <c r="BA33" s="12">
        <v>0.197</v>
      </c>
      <c r="BB33" s="12">
        <v>0.246</v>
      </c>
      <c r="BC33" s="12">
        <v>0.214</v>
      </c>
      <c r="BD33" s="12">
        <v>0.232</v>
      </c>
      <c r="BE33" s="12">
        <v>0.159</v>
      </c>
      <c r="BF33" s="12">
        <v>0.167</v>
      </c>
      <c r="BG33" s="12">
        <v>0.117</v>
      </c>
      <c r="BH33" s="12">
        <v>0.109</v>
      </c>
      <c r="BI33" s="12">
        <v>0.126</v>
      </c>
      <c r="BJ33" s="12">
        <v>0.106</v>
      </c>
      <c r="BK33" s="12">
        <v>0.112</v>
      </c>
      <c r="BL33" s="12">
        <v>0.155</v>
      </c>
      <c r="BM33" s="12">
        <v>0.234</v>
      </c>
      <c r="BN33" s="12">
        <v>0.221</v>
      </c>
      <c r="BO33" s="12">
        <v>0.209</v>
      </c>
      <c r="BP33" s="12">
        <v>0.184</v>
      </c>
      <c r="BQ33" s="12">
        <v>0.171</v>
      </c>
      <c r="BR33" s="12">
        <v>0.168</v>
      </c>
      <c r="BS33" s="12">
        <v>0.127</v>
      </c>
      <c r="BT33" s="12">
        <v>0.103</v>
      </c>
      <c r="BU33" s="12">
        <v>0.104</v>
      </c>
      <c r="BV33" s="12">
        <v>0.109</v>
      </c>
      <c r="BW33" s="12">
        <v>0.11</v>
      </c>
      <c r="BX33" s="12">
        <v>0.1383</v>
      </c>
      <c r="BY33" s="12">
        <v>0.2697</v>
      </c>
      <c r="BZ33" s="12">
        <v>0.2505</v>
      </c>
      <c r="CA33" s="12">
        <v>0.2769</v>
      </c>
      <c r="CB33" s="12">
        <v>0.22619999999999998</v>
      </c>
      <c r="CC33" s="12">
        <v>0.189</v>
      </c>
      <c r="CD33" s="12">
        <v>0.1359</v>
      </c>
      <c r="CE33" s="12">
        <v>0.11</v>
      </c>
      <c r="CF33" s="12">
        <v>0.11090000000000001</v>
      </c>
      <c r="CG33" s="12">
        <v>0.1146</v>
      </c>
      <c r="CH33" s="12">
        <v>0.1172</v>
      </c>
      <c r="CI33" s="12">
        <v>0.118</v>
      </c>
      <c r="CJ33" s="12">
        <v>0.14930000000000002</v>
      </c>
      <c r="CK33" s="12">
        <v>0.1772</v>
      </c>
      <c r="CL33" s="12">
        <v>0.2356</v>
      </c>
      <c r="CM33" s="12">
        <v>0.24430000000000002</v>
      </c>
      <c r="CN33" s="12">
        <v>0.22440000000000002</v>
      </c>
      <c r="CO33" s="12">
        <v>0.1884</v>
      </c>
      <c r="CP33" s="12">
        <v>0.1736</v>
      </c>
      <c r="CQ33" s="12">
        <v>0.1575</v>
      </c>
      <c r="CR33" s="12">
        <v>0.0969</v>
      </c>
      <c r="CS33" s="12">
        <v>0.1071</v>
      </c>
      <c r="CT33" s="12">
        <v>0.1072</v>
      </c>
      <c r="CU33" s="12">
        <v>0.13040000000000002</v>
      </c>
      <c r="CV33" s="12">
        <v>0.16</v>
      </c>
      <c r="CW33" s="12">
        <v>0.175</v>
      </c>
      <c r="CX33" s="12">
        <v>0.188</v>
      </c>
      <c r="CY33" s="12">
        <v>0.177</v>
      </c>
      <c r="CZ33" s="12">
        <v>0.219</v>
      </c>
      <c r="DA33" s="12">
        <v>0.178</v>
      </c>
      <c r="DB33" s="12">
        <v>0.175</v>
      </c>
      <c r="DC33" s="12">
        <v>0.137</v>
      </c>
      <c r="DD33" s="12">
        <v>0.1</v>
      </c>
      <c r="DE33" s="12">
        <v>0.11</v>
      </c>
      <c r="DF33" s="12">
        <v>0.105</v>
      </c>
      <c r="DG33" s="12">
        <v>0.114</v>
      </c>
      <c r="DH33" s="12">
        <v>0.155</v>
      </c>
      <c r="DI33" s="12">
        <v>0.199</v>
      </c>
      <c r="DJ33" s="12">
        <v>0.211</v>
      </c>
      <c r="DK33" s="12">
        <v>0.202</v>
      </c>
      <c r="DL33" s="12">
        <v>0.212</v>
      </c>
      <c r="DM33" s="12">
        <v>0.169</v>
      </c>
      <c r="DN33" s="12">
        <v>0.151</v>
      </c>
      <c r="DO33" s="12">
        <v>0.145</v>
      </c>
      <c r="DP33" s="12">
        <v>0.11</v>
      </c>
      <c r="DQ33" s="12">
        <v>0.114</v>
      </c>
      <c r="DR33" s="12">
        <v>0.121</v>
      </c>
      <c r="DS33" s="12">
        <v>0.135</v>
      </c>
    </row>
    <row r="34" spans="2:123" ht="15">
      <c r="B34" s="7">
        <v>10083</v>
      </c>
      <c r="C34" s="8" t="s">
        <v>33</v>
      </c>
      <c r="D34" s="12">
        <v>11.345</v>
      </c>
      <c r="E34" s="12">
        <v>12.67</v>
      </c>
      <c r="F34" s="12">
        <v>19.17</v>
      </c>
      <c r="G34" s="12">
        <v>13.015</v>
      </c>
      <c r="H34" s="12">
        <v>13.54</v>
      </c>
      <c r="I34" s="12">
        <v>12.23</v>
      </c>
      <c r="J34" s="12">
        <v>12.17</v>
      </c>
      <c r="K34" s="12">
        <v>10.38</v>
      </c>
      <c r="L34" s="12">
        <v>8.83</v>
      </c>
      <c r="M34" s="12">
        <v>10.6</v>
      </c>
      <c r="N34" s="12">
        <v>10.627</v>
      </c>
      <c r="O34" s="12">
        <v>10.513</v>
      </c>
      <c r="P34" s="12">
        <v>10.999</v>
      </c>
      <c r="Q34" s="12">
        <v>16.346</v>
      </c>
      <c r="R34" s="12">
        <v>14.117</v>
      </c>
      <c r="S34" s="12">
        <v>16.687</v>
      </c>
      <c r="T34" s="12">
        <v>15.608</v>
      </c>
      <c r="U34" s="12">
        <v>13.083</v>
      </c>
      <c r="V34" s="12">
        <v>12.832</v>
      </c>
      <c r="W34" s="12">
        <v>11.04</v>
      </c>
      <c r="X34" s="12">
        <v>8.921</v>
      </c>
      <c r="Y34" s="12">
        <v>9.469</v>
      </c>
      <c r="Z34" s="12">
        <v>10.559</v>
      </c>
      <c r="AA34" s="12">
        <v>10.182</v>
      </c>
      <c r="AB34" s="12">
        <v>11.7</v>
      </c>
      <c r="AC34" s="12">
        <v>12.8</v>
      </c>
      <c r="AD34" s="12">
        <v>15.7</v>
      </c>
      <c r="AE34" s="12">
        <v>15.2</v>
      </c>
      <c r="AF34" s="12">
        <v>14.5</v>
      </c>
      <c r="AG34" s="12">
        <v>14.5</v>
      </c>
      <c r="AH34" s="12">
        <v>12.5</v>
      </c>
      <c r="AI34" s="12">
        <v>10.2</v>
      </c>
      <c r="AJ34" s="12">
        <v>8.9</v>
      </c>
      <c r="AK34" s="12">
        <v>9.7</v>
      </c>
      <c r="AL34" s="12">
        <v>11.5</v>
      </c>
      <c r="AM34" s="12">
        <v>9.6</v>
      </c>
      <c r="AN34" s="12">
        <v>11.2</v>
      </c>
      <c r="AO34" s="12">
        <v>13.4</v>
      </c>
      <c r="AP34" s="12">
        <v>13.6</v>
      </c>
      <c r="AQ34" s="12">
        <v>16.1</v>
      </c>
      <c r="AR34" s="12">
        <v>13.4</v>
      </c>
      <c r="AS34" s="12">
        <v>12.9</v>
      </c>
      <c r="AT34" s="12">
        <v>10.9</v>
      </c>
      <c r="AU34" s="12">
        <v>10.1</v>
      </c>
      <c r="AV34" s="12">
        <v>10.2</v>
      </c>
      <c r="AW34" s="12">
        <v>11.3</v>
      </c>
      <c r="AX34" s="12">
        <v>10.6</v>
      </c>
      <c r="AY34" s="12">
        <v>10.7</v>
      </c>
      <c r="AZ34" s="12">
        <v>12.317</v>
      </c>
      <c r="BA34" s="12">
        <v>14.328</v>
      </c>
      <c r="BB34" s="12">
        <v>19.024</v>
      </c>
      <c r="BC34" s="12">
        <v>14.781</v>
      </c>
      <c r="BD34" s="12">
        <v>18.3</v>
      </c>
      <c r="BE34" s="12">
        <v>12.548</v>
      </c>
      <c r="BF34" s="12">
        <v>11.593</v>
      </c>
      <c r="BG34" s="12">
        <v>10.256</v>
      </c>
      <c r="BH34" s="12">
        <v>9.049</v>
      </c>
      <c r="BI34" s="12">
        <v>11.644</v>
      </c>
      <c r="BJ34" s="12">
        <v>12.197</v>
      </c>
      <c r="BK34" s="12">
        <v>10.055</v>
      </c>
      <c r="BL34" s="12">
        <v>10.477</v>
      </c>
      <c r="BM34" s="12">
        <v>15.092</v>
      </c>
      <c r="BN34" s="12">
        <v>14.549</v>
      </c>
      <c r="BO34" s="12">
        <v>14.177</v>
      </c>
      <c r="BP34" s="12">
        <v>13.423</v>
      </c>
      <c r="BQ34" s="12">
        <v>13.272</v>
      </c>
      <c r="BR34" s="12">
        <v>12.176</v>
      </c>
      <c r="BS34" s="12">
        <v>9.558</v>
      </c>
      <c r="BT34" s="12">
        <v>12.36</v>
      </c>
      <c r="BU34" s="12">
        <v>12.792</v>
      </c>
      <c r="BV34" s="12">
        <v>12.211</v>
      </c>
      <c r="BW34" s="12">
        <v>10.666</v>
      </c>
      <c r="BX34" s="12">
        <v>10.28925</v>
      </c>
      <c r="BY34" s="12">
        <v>15.95948</v>
      </c>
      <c r="BZ34" s="12">
        <v>13.90118</v>
      </c>
      <c r="CA34" s="12">
        <v>16.646295</v>
      </c>
      <c r="CB34" s="12">
        <v>13.150235</v>
      </c>
      <c r="CC34" s="12">
        <v>12.798365</v>
      </c>
      <c r="CD34" s="12">
        <v>10.842694999999999</v>
      </c>
      <c r="CE34" s="12">
        <v>10.244725</v>
      </c>
      <c r="CF34" s="12">
        <v>12.727979999999999</v>
      </c>
      <c r="CG34" s="12">
        <v>12.096165000000001</v>
      </c>
      <c r="CH34" s="12">
        <v>11.858635</v>
      </c>
      <c r="CI34" s="12">
        <v>11.099290000000002</v>
      </c>
      <c r="CJ34" s="12">
        <v>10.767695</v>
      </c>
      <c r="CK34" s="12">
        <v>12.808639999999999</v>
      </c>
      <c r="CL34" s="12">
        <v>16.530365000000003</v>
      </c>
      <c r="CM34" s="12">
        <v>17.636470000000003</v>
      </c>
      <c r="CN34" s="12">
        <v>14.8814</v>
      </c>
      <c r="CO34" s="12">
        <v>13.885955</v>
      </c>
      <c r="CP34" s="12">
        <v>12.36765</v>
      </c>
      <c r="CQ34" s="12">
        <v>10.55264</v>
      </c>
      <c r="CR34" s="12">
        <v>11.30248</v>
      </c>
      <c r="CS34" s="12">
        <v>12.011175</v>
      </c>
      <c r="CT34" s="12">
        <v>13.691225000000001</v>
      </c>
      <c r="CU34" s="12">
        <v>12.141605</v>
      </c>
      <c r="CV34" s="12">
        <v>10.798</v>
      </c>
      <c r="CW34" s="12">
        <v>13.012</v>
      </c>
      <c r="CX34" s="12">
        <v>15.055</v>
      </c>
      <c r="CY34" s="12">
        <v>13.509</v>
      </c>
      <c r="CZ34" s="12">
        <v>15.533</v>
      </c>
      <c r="DA34" s="12">
        <v>13.521</v>
      </c>
      <c r="DB34" s="12">
        <v>12.572</v>
      </c>
      <c r="DC34" s="12">
        <v>10.338</v>
      </c>
      <c r="DD34" s="12">
        <v>11.677</v>
      </c>
      <c r="DE34" s="12">
        <v>13.486</v>
      </c>
      <c r="DF34" s="12">
        <v>12.711</v>
      </c>
      <c r="DG34" s="12">
        <v>10.522</v>
      </c>
      <c r="DH34" s="12">
        <v>10.499</v>
      </c>
      <c r="DI34" s="12">
        <v>13.12</v>
      </c>
      <c r="DJ34" s="12">
        <v>14.189</v>
      </c>
      <c r="DK34" s="12">
        <v>13.959</v>
      </c>
      <c r="DL34" s="12">
        <v>15.677</v>
      </c>
      <c r="DM34" s="12">
        <v>15.597</v>
      </c>
      <c r="DN34" s="12">
        <v>11.341</v>
      </c>
      <c r="DO34" s="12">
        <v>10.026</v>
      </c>
      <c r="DP34" s="12">
        <v>14.03</v>
      </c>
      <c r="DQ34" s="12">
        <v>11.358</v>
      </c>
      <c r="DR34" s="12">
        <v>12.818</v>
      </c>
      <c r="DS34" s="12">
        <v>11.703</v>
      </c>
    </row>
    <row r="35" spans="2:123" ht="15">
      <c r="B35" s="7">
        <v>10086</v>
      </c>
      <c r="C35" s="8" t="s">
        <v>34</v>
      </c>
      <c r="D35" s="12">
        <v>6.43</v>
      </c>
      <c r="E35" s="12">
        <v>6.36</v>
      </c>
      <c r="F35" s="12">
        <v>8.18</v>
      </c>
      <c r="G35" s="12">
        <v>7.21</v>
      </c>
      <c r="H35" s="12">
        <v>6.7</v>
      </c>
      <c r="I35" s="12">
        <v>6.51</v>
      </c>
      <c r="J35" s="12">
        <v>6.21</v>
      </c>
      <c r="K35" s="12">
        <v>5.95</v>
      </c>
      <c r="L35" s="12">
        <v>5.05</v>
      </c>
      <c r="M35" s="12">
        <v>4.7</v>
      </c>
      <c r="N35" s="12">
        <v>4.73</v>
      </c>
      <c r="O35" s="12">
        <v>5.07</v>
      </c>
      <c r="P35" s="12">
        <v>5.99</v>
      </c>
      <c r="Q35" s="12">
        <v>7.53</v>
      </c>
      <c r="R35" s="12">
        <v>7.07</v>
      </c>
      <c r="S35" s="12">
        <v>8.09</v>
      </c>
      <c r="T35" s="12">
        <v>7.63</v>
      </c>
      <c r="U35" s="12">
        <v>6.38</v>
      </c>
      <c r="V35" s="12">
        <v>6.22</v>
      </c>
      <c r="W35" s="12">
        <v>5.61</v>
      </c>
      <c r="X35" s="12">
        <v>5.26</v>
      </c>
      <c r="Y35" s="12">
        <v>4.38</v>
      </c>
      <c r="Z35" s="12">
        <v>4.47</v>
      </c>
      <c r="AA35" s="12">
        <v>4.71</v>
      </c>
      <c r="AB35" s="12">
        <v>5.9</v>
      </c>
      <c r="AC35" s="12">
        <v>6.5</v>
      </c>
      <c r="AD35" s="12">
        <v>7.1</v>
      </c>
      <c r="AE35" s="12">
        <v>6.9</v>
      </c>
      <c r="AF35" s="12">
        <v>7</v>
      </c>
      <c r="AG35" s="12">
        <v>6.7</v>
      </c>
      <c r="AH35" s="12">
        <v>6.1</v>
      </c>
      <c r="AI35" s="12">
        <v>5.6</v>
      </c>
      <c r="AJ35" s="12">
        <v>5.4</v>
      </c>
      <c r="AK35" s="12">
        <v>4.6</v>
      </c>
      <c r="AL35" s="12">
        <v>4.8</v>
      </c>
      <c r="AM35" s="12">
        <v>5.2</v>
      </c>
      <c r="AN35" s="12">
        <v>6.1</v>
      </c>
      <c r="AO35" s="12">
        <v>6.4</v>
      </c>
      <c r="AP35" s="12">
        <v>6.7</v>
      </c>
      <c r="AQ35" s="12">
        <v>7.3</v>
      </c>
      <c r="AR35" s="12">
        <v>6.6</v>
      </c>
      <c r="AS35" s="12">
        <v>6.6</v>
      </c>
      <c r="AT35" s="12">
        <v>6.2</v>
      </c>
      <c r="AU35" s="12">
        <v>5.8</v>
      </c>
      <c r="AV35" s="12">
        <v>4.9</v>
      </c>
      <c r="AW35" s="12">
        <v>4.5</v>
      </c>
      <c r="AX35" s="12">
        <v>4.6</v>
      </c>
      <c r="AY35" s="12">
        <v>5.1</v>
      </c>
      <c r="AZ35" s="12">
        <v>6.08</v>
      </c>
      <c r="BA35" s="12">
        <v>7.06</v>
      </c>
      <c r="BB35" s="12">
        <v>7.76</v>
      </c>
      <c r="BC35" s="12">
        <v>6.7</v>
      </c>
      <c r="BD35" s="12">
        <v>8.38</v>
      </c>
      <c r="BE35" s="12">
        <v>6.49</v>
      </c>
      <c r="BF35" s="12">
        <v>6.07</v>
      </c>
      <c r="BG35" s="12">
        <v>5.58</v>
      </c>
      <c r="BH35" s="12">
        <v>4.4</v>
      </c>
      <c r="BI35" s="12">
        <v>4.58</v>
      </c>
      <c r="BJ35" s="12">
        <v>4.4</v>
      </c>
      <c r="BK35" s="12">
        <v>4.64</v>
      </c>
      <c r="BL35" s="12">
        <v>5.45</v>
      </c>
      <c r="BM35" s="12">
        <v>7.37</v>
      </c>
      <c r="BN35" s="12">
        <v>7.41</v>
      </c>
      <c r="BO35" s="12">
        <v>6.59</v>
      </c>
      <c r="BP35" s="12">
        <v>6.92</v>
      </c>
      <c r="BQ35" s="12">
        <v>7.17</v>
      </c>
      <c r="BR35" s="12">
        <v>6.07</v>
      </c>
      <c r="BS35" s="12">
        <v>5.18</v>
      </c>
      <c r="BT35" s="12">
        <v>4.5</v>
      </c>
      <c r="BU35" s="12">
        <v>4.6</v>
      </c>
      <c r="BV35" s="12">
        <v>4.56</v>
      </c>
      <c r="BW35" s="12">
        <v>5.09</v>
      </c>
      <c r="BX35" s="12">
        <v>5.28</v>
      </c>
      <c r="BY35" s="12">
        <v>6.61</v>
      </c>
      <c r="BZ35" s="12">
        <v>6.83</v>
      </c>
      <c r="CA35" s="12">
        <v>6.76</v>
      </c>
      <c r="CB35" s="12">
        <v>6.36</v>
      </c>
      <c r="CC35" s="12">
        <v>6.19</v>
      </c>
      <c r="CD35" s="12">
        <v>5.92</v>
      </c>
      <c r="CE35" s="12">
        <v>5.02</v>
      </c>
      <c r="CF35" s="12">
        <v>4.42</v>
      </c>
      <c r="CG35" s="12">
        <v>4.34</v>
      </c>
      <c r="CH35" s="12">
        <v>4.28</v>
      </c>
      <c r="CI35" s="12">
        <v>4.62</v>
      </c>
      <c r="CJ35" s="12">
        <v>5.49</v>
      </c>
      <c r="CK35" s="12">
        <v>5.92</v>
      </c>
      <c r="CL35" s="12">
        <v>7.4</v>
      </c>
      <c r="CM35" s="12">
        <v>8.02</v>
      </c>
      <c r="CN35" s="12">
        <v>7.86</v>
      </c>
      <c r="CO35" s="12">
        <v>6.75</v>
      </c>
      <c r="CP35" s="12">
        <v>5.82</v>
      </c>
      <c r="CQ35" s="12">
        <v>5.43</v>
      </c>
      <c r="CR35" s="12">
        <v>4.4</v>
      </c>
      <c r="CS35" s="12">
        <v>4.35</v>
      </c>
      <c r="CT35" s="12">
        <v>4.42</v>
      </c>
      <c r="CU35" s="12">
        <v>4.95</v>
      </c>
      <c r="CV35" s="12">
        <v>6.14</v>
      </c>
      <c r="CW35" s="12">
        <v>6.2</v>
      </c>
      <c r="CX35" s="12">
        <v>6.65</v>
      </c>
      <c r="CY35" s="12">
        <v>6.79</v>
      </c>
      <c r="CZ35" s="12">
        <v>7.7</v>
      </c>
      <c r="DA35" s="12">
        <v>6.73</v>
      </c>
      <c r="DB35" s="12">
        <v>5.57</v>
      </c>
      <c r="DC35" s="12">
        <v>5.48</v>
      </c>
      <c r="DD35" s="12">
        <v>4.67</v>
      </c>
      <c r="DE35" s="12">
        <v>4.43</v>
      </c>
      <c r="DF35" s="12">
        <v>4.6</v>
      </c>
      <c r="DG35" s="12">
        <v>5.08</v>
      </c>
      <c r="DH35" s="12">
        <v>5.99</v>
      </c>
      <c r="DI35" s="12">
        <v>6.5</v>
      </c>
      <c r="DJ35" s="12">
        <v>7.05</v>
      </c>
      <c r="DK35" s="12">
        <v>7.09</v>
      </c>
      <c r="DL35" s="12">
        <v>8.12</v>
      </c>
      <c r="DM35" s="12">
        <v>7.74</v>
      </c>
      <c r="DN35" s="12">
        <v>5.98</v>
      </c>
      <c r="DO35" s="12">
        <v>5.59</v>
      </c>
      <c r="DP35" s="12">
        <v>4.28</v>
      </c>
      <c r="DQ35" s="12">
        <v>4.45</v>
      </c>
      <c r="DR35" s="12">
        <v>4.51</v>
      </c>
      <c r="DS35" s="12">
        <v>5.27</v>
      </c>
    </row>
    <row r="36" spans="2:123" ht="15">
      <c r="B36" s="7">
        <v>10087</v>
      </c>
      <c r="C36" s="8" t="s">
        <v>35</v>
      </c>
      <c r="D36" s="12">
        <v>109.8</v>
      </c>
      <c r="E36" s="12">
        <v>118.6</v>
      </c>
      <c r="F36" s="12">
        <v>135.5</v>
      </c>
      <c r="G36" s="12">
        <v>119.5</v>
      </c>
      <c r="H36" s="12">
        <v>118.3</v>
      </c>
      <c r="I36" s="12">
        <v>120.6</v>
      </c>
      <c r="J36" s="12">
        <v>111.5</v>
      </c>
      <c r="K36" s="12">
        <v>110.3</v>
      </c>
      <c r="L36" s="12">
        <v>102.9</v>
      </c>
      <c r="M36" s="12">
        <v>95.3</v>
      </c>
      <c r="N36" s="12">
        <v>95.6</v>
      </c>
      <c r="O36" s="12">
        <v>99.9</v>
      </c>
      <c r="P36" s="12">
        <v>102.7</v>
      </c>
      <c r="Q36" s="12">
        <v>133.5</v>
      </c>
      <c r="R36" s="12">
        <v>134.3</v>
      </c>
      <c r="S36" s="12">
        <v>132.9</v>
      </c>
      <c r="T36" s="12">
        <v>135.8</v>
      </c>
      <c r="U36" s="12">
        <v>127</v>
      </c>
      <c r="V36" s="12">
        <v>123.2</v>
      </c>
      <c r="W36" s="12">
        <v>115.3</v>
      </c>
      <c r="X36" s="12">
        <v>101.1</v>
      </c>
      <c r="Y36" s="12">
        <v>95.9</v>
      </c>
      <c r="Z36" s="12">
        <v>96.2</v>
      </c>
      <c r="AA36" s="12">
        <v>100.3</v>
      </c>
      <c r="AB36" s="12">
        <v>109.5</v>
      </c>
      <c r="AC36" s="12">
        <v>116.8</v>
      </c>
      <c r="AD36" s="12">
        <v>112.5</v>
      </c>
      <c r="AE36" s="12">
        <v>125</v>
      </c>
      <c r="AF36" s="12">
        <v>120.8</v>
      </c>
      <c r="AG36" s="12">
        <v>115</v>
      </c>
      <c r="AH36" s="12">
        <v>100.5</v>
      </c>
      <c r="AI36" s="12">
        <v>103</v>
      </c>
      <c r="AJ36" s="12">
        <v>97</v>
      </c>
      <c r="AK36" s="12">
        <v>90.6</v>
      </c>
      <c r="AL36" s="12">
        <v>89.9</v>
      </c>
      <c r="AM36" s="12">
        <v>88.7</v>
      </c>
      <c r="AN36" s="12">
        <v>104.4</v>
      </c>
      <c r="AO36" s="12">
        <v>109.3</v>
      </c>
      <c r="AP36" s="12">
        <v>115.6</v>
      </c>
      <c r="AQ36" s="12">
        <v>120.7</v>
      </c>
      <c r="AR36" s="12">
        <v>118.3</v>
      </c>
      <c r="AS36" s="12">
        <v>111.5</v>
      </c>
      <c r="AT36" s="12">
        <v>106.7</v>
      </c>
      <c r="AU36" s="12">
        <v>97.4</v>
      </c>
      <c r="AV36" s="12">
        <v>90.7</v>
      </c>
      <c r="AW36" s="12">
        <v>86.3</v>
      </c>
      <c r="AX36" s="12">
        <v>84.5</v>
      </c>
      <c r="AY36" s="12">
        <v>99.3</v>
      </c>
      <c r="AZ36" s="12">
        <v>106.9</v>
      </c>
      <c r="BA36" s="12">
        <v>115.7</v>
      </c>
      <c r="BB36" s="12">
        <v>115.8</v>
      </c>
      <c r="BC36" s="12">
        <v>116.2</v>
      </c>
      <c r="BD36" s="12">
        <v>132.6</v>
      </c>
      <c r="BE36" s="12">
        <v>100.7</v>
      </c>
      <c r="BF36" s="12">
        <v>95.5</v>
      </c>
      <c r="BG36" s="12">
        <v>92.6</v>
      </c>
      <c r="BH36" s="12">
        <v>86.5</v>
      </c>
      <c r="BI36" s="12">
        <v>83.5</v>
      </c>
      <c r="BJ36" s="12">
        <v>84</v>
      </c>
      <c r="BK36" s="12">
        <v>85.29</v>
      </c>
      <c r="BL36" s="12">
        <v>94.92</v>
      </c>
      <c r="BM36" s="12">
        <v>114.75</v>
      </c>
      <c r="BN36" s="12">
        <v>109.14</v>
      </c>
      <c r="BO36" s="12">
        <v>89.28</v>
      </c>
      <c r="BP36" s="12">
        <v>87.57</v>
      </c>
      <c r="BQ36" s="12">
        <v>93.52</v>
      </c>
      <c r="BR36" s="12">
        <v>67.23</v>
      </c>
      <c r="BS36" s="12">
        <v>70.7</v>
      </c>
      <c r="BT36" s="12">
        <v>63.14</v>
      </c>
      <c r="BU36" s="12">
        <v>61.33</v>
      </c>
      <c r="BV36" s="12">
        <v>63.21</v>
      </c>
      <c r="BW36" s="12">
        <v>66.79</v>
      </c>
      <c r="BX36" s="12">
        <v>74.62</v>
      </c>
      <c r="BY36" s="12">
        <v>91.94</v>
      </c>
      <c r="BZ36" s="12">
        <v>93.13</v>
      </c>
      <c r="CA36" s="12">
        <v>95.18</v>
      </c>
      <c r="CB36" s="12">
        <v>89.21</v>
      </c>
      <c r="CC36" s="12">
        <v>86.06</v>
      </c>
      <c r="CD36" s="12">
        <v>72.92</v>
      </c>
      <c r="CE36" s="12">
        <v>61.49</v>
      </c>
      <c r="CF36" s="12">
        <v>62.07</v>
      </c>
      <c r="CG36" s="12">
        <v>58.93</v>
      </c>
      <c r="CH36" s="12">
        <v>62.56</v>
      </c>
      <c r="CI36" s="12">
        <v>62.27</v>
      </c>
      <c r="CJ36" s="12">
        <v>76.45</v>
      </c>
      <c r="CK36" s="12">
        <v>80.62</v>
      </c>
      <c r="CL36" s="12">
        <v>97.03</v>
      </c>
      <c r="CM36" s="12">
        <v>106.78</v>
      </c>
      <c r="CN36" s="12">
        <v>70.5</v>
      </c>
      <c r="CO36" s="12">
        <v>63.78</v>
      </c>
      <c r="CP36" s="12">
        <v>53.53</v>
      </c>
      <c r="CQ36" s="12">
        <v>42.63</v>
      </c>
      <c r="CR36" s="12">
        <v>32.67</v>
      </c>
      <c r="CS36" s="12">
        <v>28.94</v>
      </c>
      <c r="CT36" s="12">
        <v>29.85</v>
      </c>
      <c r="CU36" s="12">
        <v>34.92</v>
      </c>
      <c r="CV36" s="12">
        <v>47.79</v>
      </c>
      <c r="CW36" s="12">
        <v>62.27</v>
      </c>
      <c r="CX36" s="12">
        <v>63.74</v>
      </c>
      <c r="CY36" s="12">
        <v>60.25</v>
      </c>
      <c r="CZ36" s="12">
        <v>69.06</v>
      </c>
      <c r="DA36" s="12">
        <v>59.88</v>
      </c>
      <c r="DB36" s="12">
        <v>51.43</v>
      </c>
      <c r="DC36" s="12">
        <v>37.19</v>
      </c>
      <c r="DD36" s="12">
        <v>34.39</v>
      </c>
      <c r="DE36" s="12">
        <v>29.36</v>
      </c>
      <c r="DF36" s="12">
        <v>29.3</v>
      </c>
      <c r="DG36" s="12">
        <v>36.23</v>
      </c>
      <c r="DH36" s="12">
        <v>46.17</v>
      </c>
      <c r="DI36" s="12">
        <v>53.72</v>
      </c>
      <c r="DJ36" s="12">
        <v>67.4</v>
      </c>
      <c r="DK36" s="12">
        <v>59.69</v>
      </c>
      <c r="DL36" s="12">
        <v>72.41</v>
      </c>
      <c r="DM36" s="12">
        <v>67.77</v>
      </c>
      <c r="DN36" s="12">
        <v>48.1</v>
      </c>
      <c r="DO36" s="12">
        <v>40.1</v>
      </c>
      <c r="DP36" s="12">
        <v>31.54</v>
      </c>
      <c r="DQ36" s="12">
        <v>28.44</v>
      </c>
      <c r="DR36" s="12">
        <v>28.02</v>
      </c>
      <c r="DS36" s="12">
        <v>39.1</v>
      </c>
    </row>
    <row r="37" spans="2:123" ht="15">
      <c r="B37" s="7">
        <v>10089</v>
      </c>
      <c r="C37" s="8" t="s">
        <v>36</v>
      </c>
      <c r="D37" s="12">
        <v>124.521</v>
      </c>
      <c r="E37" s="12">
        <v>135.321</v>
      </c>
      <c r="F37" s="12">
        <v>210.399</v>
      </c>
      <c r="G37" s="12">
        <v>152.438</v>
      </c>
      <c r="H37" s="12">
        <v>147.815</v>
      </c>
      <c r="I37" s="12">
        <v>130.708</v>
      </c>
      <c r="J37" s="12">
        <v>121.521</v>
      </c>
      <c r="K37" s="12">
        <v>113.542</v>
      </c>
      <c r="L37" s="12">
        <v>136.16</v>
      </c>
      <c r="M37" s="12">
        <v>165.201</v>
      </c>
      <c r="N37" s="12">
        <v>160.853</v>
      </c>
      <c r="O37" s="12">
        <v>133.015</v>
      </c>
      <c r="P37" s="12">
        <v>112.412</v>
      </c>
      <c r="Q37" s="12">
        <v>190.45</v>
      </c>
      <c r="R37" s="12">
        <v>160.362</v>
      </c>
      <c r="S37" s="12">
        <v>186.146</v>
      </c>
      <c r="T37" s="12">
        <v>179.657</v>
      </c>
      <c r="U37" s="12">
        <v>136</v>
      </c>
      <c r="V37" s="12">
        <v>128.95</v>
      </c>
      <c r="W37" s="12">
        <v>108.589</v>
      </c>
      <c r="X37" s="12">
        <v>141.746</v>
      </c>
      <c r="Y37" s="12">
        <v>147.954</v>
      </c>
      <c r="Z37" s="12">
        <v>157.69</v>
      </c>
      <c r="AA37" s="12">
        <v>151.419</v>
      </c>
      <c r="AB37" s="12">
        <v>127.6</v>
      </c>
      <c r="AC37" s="12">
        <v>147.3</v>
      </c>
      <c r="AD37" s="12">
        <v>176.6</v>
      </c>
      <c r="AE37" s="12">
        <v>174.9</v>
      </c>
      <c r="AF37" s="12">
        <v>161.5</v>
      </c>
      <c r="AG37" s="12">
        <v>143.1</v>
      </c>
      <c r="AH37" s="12">
        <v>121.1</v>
      </c>
      <c r="AI37" s="12">
        <v>138.2</v>
      </c>
      <c r="AJ37" s="12">
        <v>131.6</v>
      </c>
      <c r="AK37" s="12">
        <v>164.8</v>
      </c>
      <c r="AL37" s="12">
        <v>173.7</v>
      </c>
      <c r="AM37" s="12">
        <v>129.9</v>
      </c>
      <c r="AN37" s="12">
        <v>112.6</v>
      </c>
      <c r="AO37" s="12">
        <v>138.6</v>
      </c>
      <c r="AP37" s="12">
        <v>139.4</v>
      </c>
      <c r="AQ37" s="12">
        <v>167.1</v>
      </c>
      <c r="AR37" s="12">
        <v>146.9</v>
      </c>
      <c r="AS37" s="12">
        <v>137.4</v>
      </c>
      <c r="AT37" s="12">
        <v>123.1</v>
      </c>
      <c r="AU37" s="12">
        <v>144.2</v>
      </c>
      <c r="AV37" s="12">
        <v>153.2</v>
      </c>
      <c r="AW37" s="12">
        <v>172.3</v>
      </c>
      <c r="AX37" s="12">
        <v>163.9</v>
      </c>
      <c r="AY37" s="12">
        <v>149.5</v>
      </c>
      <c r="AZ37" s="12">
        <v>131.876</v>
      </c>
      <c r="BA37" s="12">
        <v>169.965</v>
      </c>
      <c r="BB37" s="12">
        <v>195.843</v>
      </c>
      <c r="BC37" s="12">
        <v>165.162</v>
      </c>
      <c r="BD37" s="12">
        <v>209.166</v>
      </c>
      <c r="BE37" s="12">
        <v>152.897</v>
      </c>
      <c r="BF37" s="12">
        <v>111</v>
      </c>
      <c r="BG37" s="12">
        <v>131.789</v>
      </c>
      <c r="BH37" s="12">
        <v>144.154</v>
      </c>
      <c r="BI37" s="12">
        <v>182.775</v>
      </c>
      <c r="BJ37" s="12">
        <v>171.907</v>
      </c>
      <c r="BK37" s="12">
        <v>132.24</v>
      </c>
      <c r="BL37" s="12">
        <v>129.832</v>
      </c>
      <c r="BM37" s="12">
        <v>178.141</v>
      </c>
      <c r="BN37" s="12">
        <v>187.702</v>
      </c>
      <c r="BO37" s="12">
        <v>160.088</v>
      </c>
      <c r="BP37" s="12">
        <v>154.896</v>
      </c>
      <c r="BQ37" s="12">
        <v>150.007</v>
      </c>
      <c r="BR37" s="12">
        <v>116.489</v>
      </c>
      <c r="BS37" s="12">
        <v>148.613</v>
      </c>
      <c r="BT37" s="12">
        <v>178.013</v>
      </c>
      <c r="BU37" s="12">
        <v>180.411</v>
      </c>
      <c r="BV37" s="12">
        <v>179.564</v>
      </c>
      <c r="BW37" s="12">
        <v>141.892</v>
      </c>
      <c r="BX37" s="12">
        <v>112.0882865</v>
      </c>
      <c r="BY37" s="12">
        <v>158.114881</v>
      </c>
      <c r="BZ37" s="12">
        <v>158.482741</v>
      </c>
      <c r="CA37" s="12">
        <v>175.3796725</v>
      </c>
      <c r="CB37" s="12">
        <v>156.422852</v>
      </c>
      <c r="CC37" s="12">
        <v>130.695864</v>
      </c>
      <c r="CD37" s="12">
        <v>127.2193795</v>
      </c>
      <c r="CE37" s="12">
        <v>131.15153700000002</v>
      </c>
      <c r="CF37" s="12">
        <v>179.60314499999998</v>
      </c>
      <c r="CG37" s="12">
        <v>180.4463655</v>
      </c>
      <c r="CH37" s="12">
        <v>170.4381585</v>
      </c>
      <c r="CI37" s="12">
        <v>131.606267</v>
      </c>
      <c r="CJ37" s="12">
        <v>116.87155800000001</v>
      </c>
      <c r="CK37" s="12">
        <v>137.6762775</v>
      </c>
      <c r="CL37" s="12">
        <v>200.5026785</v>
      </c>
      <c r="CM37" s="12">
        <v>223.0444745</v>
      </c>
      <c r="CN37" s="12">
        <v>198.347445</v>
      </c>
      <c r="CO37" s="12">
        <v>130.9848175</v>
      </c>
      <c r="CP37" s="12">
        <v>122.259444437</v>
      </c>
      <c r="CQ37" s="12">
        <v>158.51961251999998</v>
      </c>
      <c r="CR37" s="12">
        <v>171.61269027699998</v>
      </c>
      <c r="CS37" s="12">
        <v>177.385664897</v>
      </c>
      <c r="CT37" s="12">
        <v>180.19511745300002</v>
      </c>
      <c r="CU37" s="12">
        <v>163.29041178600002</v>
      </c>
      <c r="CV37" s="12">
        <v>134.275</v>
      </c>
      <c r="CW37" s="12">
        <v>156.525</v>
      </c>
      <c r="CX37" s="12">
        <v>173.501</v>
      </c>
      <c r="CY37" s="12">
        <v>168.678</v>
      </c>
      <c r="CZ37" s="12">
        <v>176.397</v>
      </c>
      <c r="DA37" s="12">
        <v>149.365</v>
      </c>
      <c r="DB37" s="12">
        <v>124.036</v>
      </c>
      <c r="DC37" s="12">
        <v>153.397</v>
      </c>
      <c r="DD37" s="12">
        <v>164.158</v>
      </c>
      <c r="DE37" s="12">
        <v>188.35</v>
      </c>
      <c r="DF37" s="12">
        <v>190.64</v>
      </c>
      <c r="DG37" s="12">
        <v>156.11</v>
      </c>
      <c r="DH37" s="12">
        <v>122.368</v>
      </c>
      <c r="DI37" s="12">
        <v>146.931</v>
      </c>
      <c r="DJ37" s="12">
        <v>164.945</v>
      </c>
      <c r="DK37" s="12">
        <v>159.412</v>
      </c>
      <c r="DL37" s="12">
        <v>215.711</v>
      </c>
      <c r="DM37" s="12">
        <v>208.078</v>
      </c>
      <c r="DN37" s="12">
        <v>112.379</v>
      </c>
      <c r="DO37" s="12">
        <v>153.983</v>
      </c>
      <c r="DP37" s="12">
        <v>173.848</v>
      </c>
      <c r="DQ37" s="12">
        <v>173.961</v>
      </c>
      <c r="DR37" s="12">
        <v>185.349</v>
      </c>
      <c r="DS37" s="12">
        <v>160.81</v>
      </c>
    </row>
    <row r="38" spans="2:123" ht="15">
      <c r="B38" s="7">
        <v>10091</v>
      </c>
      <c r="C38" s="8" t="s">
        <v>37</v>
      </c>
      <c r="D38" s="12">
        <v>13.048201388888888</v>
      </c>
      <c r="E38" s="12">
        <v>14.891958333333333</v>
      </c>
      <c r="F38" s="12">
        <v>18.99003846153846</v>
      </c>
      <c r="G38" s="12">
        <v>18.040107499999998</v>
      </c>
      <c r="H38" s="12">
        <v>15.817901041666666</v>
      </c>
      <c r="I38" s="12">
        <v>14.180335648148148</v>
      </c>
      <c r="J38" s="12">
        <v>13.966834134615384</v>
      </c>
      <c r="K38" s="12">
        <v>13.0454025</v>
      </c>
      <c r="L38" s="12">
        <v>10.159509615384616</v>
      </c>
      <c r="M38" s="12">
        <v>10.36985576923077</v>
      </c>
      <c r="N38" s="12">
        <v>10.38278846153846</v>
      </c>
      <c r="O38" s="12">
        <v>9.362185</v>
      </c>
      <c r="P38" s="12">
        <v>12.293717592592593</v>
      </c>
      <c r="Q38" s="12">
        <v>16.38644270833333</v>
      </c>
      <c r="R38" s="12">
        <v>15.747459134615385</v>
      </c>
      <c r="S38" s="12">
        <v>17.568315</v>
      </c>
      <c r="T38" s="12">
        <v>16.95799739583333</v>
      </c>
      <c r="U38" s="12">
        <v>14.439782407407407</v>
      </c>
      <c r="V38" s="12">
        <v>12.795524038461538</v>
      </c>
      <c r="W38" s="12">
        <v>11.957275</v>
      </c>
      <c r="X38" s="12">
        <v>10.054747596153845</v>
      </c>
      <c r="Y38" s="12">
        <v>11.2196775</v>
      </c>
      <c r="Z38" s="12">
        <v>11.039571759259259</v>
      </c>
      <c r="AA38" s="12">
        <v>9.586129999999999</v>
      </c>
      <c r="AB38" s="12">
        <v>12.3</v>
      </c>
      <c r="AC38" s="12">
        <v>13.8</v>
      </c>
      <c r="AD38" s="12">
        <v>16.5</v>
      </c>
      <c r="AE38" s="12">
        <v>15.6</v>
      </c>
      <c r="AF38" s="12">
        <v>14.7</v>
      </c>
      <c r="AG38" s="12">
        <v>14.8</v>
      </c>
      <c r="AH38" s="12">
        <v>12.5</v>
      </c>
      <c r="AI38" s="12">
        <v>10</v>
      </c>
      <c r="AJ38" s="12">
        <v>10.6</v>
      </c>
      <c r="AK38" s="12">
        <v>11.2</v>
      </c>
      <c r="AL38" s="12">
        <v>10.6</v>
      </c>
      <c r="AM38" s="12">
        <v>9</v>
      </c>
      <c r="AN38" s="12">
        <v>12.5</v>
      </c>
      <c r="AO38" s="12">
        <v>13.3</v>
      </c>
      <c r="AP38" s="12">
        <v>15.1</v>
      </c>
      <c r="AQ38" s="12">
        <v>18.2</v>
      </c>
      <c r="AR38" s="12">
        <v>15.4</v>
      </c>
      <c r="AS38" s="12">
        <v>14</v>
      </c>
      <c r="AT38" s="12">
        <v>12.7</v>
      </c>
      <c r="AU38" s="12">
        <v>10.8</v>
      </c>
      <c r="AV38" s="12">
        <v>10.1</v>
      </c>
      <c r="AW38" s="12">
        <v>11</v>
      </c>
      <c r="AX38" s="12">
        <v>9.9</v>
      </c>
      <c r="AY38" s="12">
        <v>9.3</v>
      </c>
      <c r="AZ38" s="12">
        <v>10.333</v>
      </c>
      <c r="BA38" s="12">
        <v>14.593</v>
      </c>
      <c r="BB38" s="12">
        <v>17.264</v>
      </c>
      <c r="BC38" s="12">
        <v>15.932</v>
      </c>
      <c r="BD38" s="12">
        <v>17.941</v>
      </c>
      <c r="BE38" s="12">
        <v>13.205</v>
      </c>
      <c r="BF38" s="12">
        <v>12.418</v>
      </c>
      <c r="BG38" s="12">
        <v>10.558</v>
      </c>
      <c r="BH38" s="12">
        <v>10.27</v>
      </c>
      <c r="BI38" s="12">
        <v>12.371</v>
      </c>
      <c r="BJ38" s="12">
        <v>10.926</v>
      </c>
      <c r="BK38" s="12">
        <v>9.985</v>
      </c>
      <c r="BL38" s="12">
        <v>11.849</v>
      </c>
      <c r="BM38" s="12">
        <v>15.819</v>
      </c>
      <c r="BN38" s="12">
        <v>18.064</v>
      </c>
      <c r="BO38" s="12">
        <v>16.449</v>
      </c>
      <c r="BP38" s="12">
        <v>14.314</v>
      </c>
      <c r="BQ38" s="12">
        <v>13.868</v>
      </c>
      <c r="BR38" s="12">
        <v>12.545</v>
      </c>
      <c r="BS38" s="12">
        <v>10.035</v>
      </c>
      <c r="BT38" s="12">
        <v>12.824</v>
      </c>
      <c r="BU38" s="12">
        <v>12.771</v>
      </c>
      <c r="BV38" s="12">
        <v>11.559</v>
      </c>
      <c r="BW38" s="12">
        <v>9.55</v>
      </c>
      <c r="BX38" s="12">
        <v>10.878047247</v>
      </c>
      <c r="BY38" s="12">
        <v>17.188222266</v>
      </c>
      <c r="BZ38" s="12">
        <v>17.800069302</v>
      </c>
      <c r="CA38" s="12">
        <v>15.916432749</v>
      </c>
      <c r="CB38" s="12">
        <v>15.272508191</v>
      </c>
      <c r="CC38" s="12">
        <v>12.838835238</v>
      </c>
      <c r="CD38" s="12">
        <v>12.015492634000001</v>
      </c>
      <c r="CE38" s="12">
        <v>9.970495698</v>
      </c>
      <c r="CF38" s="12">
        <v>11.922037243999998</v>
      </c>
      <c r="CG38" s="12">
        <v>11.922662331</v>
      </c>
      <c r="CH38" s="12">
        <v>11.391057268</v>
      </c>
      <c r="CI38" s="12">
        <v>10.496947122</v>
      </c>
      <c r="CJ38" s="12">
        <v>11.213731062</v>
      </c>
      <c r="CK38" s="12">
        <v>13.500908782</v>
      </c>
      <c r="CL38" s="12">
        <v>17.178305158</v>
      </c>
      <c r="CM38" s="12">
        <v>19.410306288</v>
      </c>
      <c r="CN38" s="12">
        <v>15.568351045</v>
      </c>
      <c r="CO38" s="12">
        <v>14.138842333000001</v>
      </c>
      <c r="CP38" s="12">
        <v>11.771631587</v>
      </c>
      <c r="CQ38" s="12">
        <v>11.447429697</v>
      </c>
      <c r="CR38" s="12">
        <v>11.223924559999999</v>
      </c>
      <c r="CS38" s="12">
        <v>12.198003044</v>
      </c>
      <c r="CT38" s="12">
        <v>11.967042028</v>
      </c>
      <c r="CU38" s="12">
        <v>10.221888335</v>
      </c>
      <c r="CV38" s="12">
        <v>11.663</v>
      </c>
      <c r="CW38" s="12">
        <v>13.561</v>
      </c>
      <c r="CX38" s="12">
        <v>14.901</v>
      </c>
      <c r="CY38" s="12">
        <v>15.179</v>
      </c>
      <c r="CZ38" s="12">
        <v>16.262</v>
      </c>
      <c r="DA38" s="12">
        <v>14.608</v>
      </c>
      <c r="DB38" s="12">
        <v>13.141</v>
      </c>
      <c r="DC38" s="12">
        <v>10.461</v>
      </c>
      <c r="DD38" s="12">
        <v>11.202</v>
      </c>
      <c r="DE38" s="12">
        <v>12.495</v>
      </c>
      <c r="DF38" s="12">
        <v>12.369</v>
      </c>
      <c r="DG38" s="12">
        <v>10.263</v>
      </c>
      <c r="DH38" s="12">
        <v>12.157</v>
      </c>
      <c r="DI38" s="12">
        <v>14.272</v>
      </c>
      <c r="DJ38" s="12">
        <v>16.242</v>
      </c>
      <c r="DK38" s="12">
        <v>16.698</v>
      </c>
      <c r="DL38" s="12">
        <v>16.011</v>
      </c>
      <c r="DM38" s="12">
        <v>14.235</v>
      </c>
      <c r="DN38" s="12">
        <v>11.935</v>
      </c>
      <c r="DO38" s="12">
        <v>11.08</v>
      </c>
      <c r="DP38" s="12">
        <v>10.189</v>
      </c>
      <c r="DQ38" s="12">
        <v>12.058</v>
      </c>
      <c r="DR38" s="12">
        <v>11.687</v>
      </c>
      <c r="DS38" s="12">
        <v>11.26</v>
      </c>
    </row>
    <row r="39" spans="2:123" ht="15">
      <c r="B39" s="7">
        <v>10094</v>
      </c>
      <c r="C39" s="8" t="s">
        <v>38</v>
      </c>
      <c r="D39" s="12">
        <v>3.837</v>
      </c>
      <c r="E39" s="12">
        <v>4.304</v>
      </c>
      <c r="F39" s="12">
        <v>5.181</v>
      </c>
      <c r="G39" s="12">
        <v>4.691</v>
      </c>
      <c r="H39" s="12">
        <v>4.304</v>
      </c>
      <c r="I39" s="12">
        <v>4.051</v>
      </c>
      <c r="J39" s="12">
        <v>3.959</v>
      </c>
      <c r="K39" s="12">
        <v>3.747</v>
      </c>
      <c r="L39" s="12">
        <v>3.328</v>
      </c>
      <c r="M39" s="12">
        <v>3.382</v>
      </c>
      <c r="N39" s="12">
        <v>3.344</v>
      </c>
      <c r="O39" s="12">
        <v>3.139</v>
      </c>
      <c r="P39" s="12">
        <v>3.869</v>
      </c>
      <c r="Q39" s="12">
        <v>4.633</v>
      </c>
      <c r="R39" s="12">
        <v>4.532</v>
      </c>
      <c r="S39" s="12">
        <v>4.9</v>
      </c>
      <c r="T39" s="12">
        <v>4.81</v>
      </c>
      <c r="U39" s="12">
        <v>4.291</v>
      </c>
      <c r="V39" s="12">
        <v>4.083</v>
      </c>
      <c r="W39" s="12">
        <v>3.536</v>
      </c>
      <c r="X39" s="12">
        <v>3.376</v>
      </c>
      <c r="Y39" s="12">
        <v>3.411</v>
      </c>
      <c r="Z39" s="12">
        <v>3.411</v>
      </c>
      <c r="AA39" s="12">
        <v>3.143</v>
      </c>
      <c r="AB39" s="12">
        <v>3.7</v>
      </c>
      <c r="AC39" s="12">
        <v>4</v>
      </c>
      <c r="AD39" s="12">
        <v>4.4</v>
      </c>
      <c r="AE39" s="12">
        <v>4.2</v>
      </c>
      <c r="AF39" s="12">
        <v>4.1</v>
      </c>
      <c r="AG39" s="12">
        <v>3.8</v>
      </c>
      <c r="AH39" s="12">
        <v>3.3</v>
      </c>
      <c r="AI39" s="12">
        <v>3.1</v>
      </c>
      <c r="AJ39" s="12">
        <v>3.2</v>
      </c>
      <c r="AK39" s="12">
        <v>3.7</v>
      </c>
      <c r="AL39" s="12">
        <v>4</v>
      </c>
      <c r="AM39" s="12">
        <v>3.1</v>
      </c>
      <c r="AN39" s="12">
        <v>3.6</v>
      </c>
      <c r="AO39" s="12">
        <v>4.1</v>
      </c>
      <c r="AP39" s="12">
        <v>4.6</v>
      </c>
      <c r="AQ39" s="12">
        <v>4.8</v>
      </c>
      <c r="AR39" s="12">
        <v>4.4</v>
      </c>
      <c r="AS39" s="12">
        <v>3.9</v>
      </c>
      <c r="AT39" s="12">
        <v>3.8</v>
      </c>
      <c r="AU39" s="12">
        <v>3.5</v>
      </c>
      <c r="AV39" s="12">
        <v>3.6</v>
      </c>
      <c r="AW39" s="12">
        <v>4</v>
      </c>
      <c r="AX39" s="12">
        <v>3.7</v>
      </c>
      <c r="AY39" s="12">
        <v>3.6</v>
      </c>
      <c r="AZ39" s="12">
        <v>4.039</v>
      </c>
      <c r="BA39" s="12">
        <v>4.099</v>
      </c>
      <c r="BB39" s="12">
        <v>5.085</v>
      </c>
      <c r="BC39" s="12">
        <v>4.685</v>
      </c>
      <c r="BD39" s="12">
        <v>4.695</v>
      </c>
      <c r="BE39" s="12">
        <v>3.962</v>
      </c>
      <c r="BF39" s="12">
        <v>3.997</v>
      </c>
      <c r="BG39" s="12">
        <v>3.708</v>
      </c>
      <c r="BH39" s="12">
        <v>3.072</v>
      </c>
      <c r="BI39" s="12">
        <v>3.632</v>
      </c>
      <c r="BJ39" s="12">
        <v>3.548</v>
      </c>
      <c r="BK39" s="12">
        <v>3.347</v>
      </c>
      <c r="BL39" s="12">
        <v>3.901</v>
      </c>
      <c r="BM39" s="12">
        <v>5.004</v>
      </c>
      <c r="BN39" s="12">
        <v>5.464</v>
      </c>
      <c r="BO39" s="12">
        <v>4.426</v>
      </c>
      <c r="BP39" s="12">
        <v>4.214</v>
      </c>
      <c r="BQ39" s="12">
        <v>4.146</v>
      </c>
      <c r="BR39" s="12">
        <v>3.87</v>
      </c>
      <c r="BS39" s="12">
        <v>3.269</v>
      </c>
      <c r="BT39" s="12">
        <v>3.563</v>
      </c>
      <c r="BU39" s="12">
        <v>3.619</v>
      </c>
      <c r="BV39" s="12">
        <v>3.606</v>
      </c>
      <c r="BW39" s="12">
        <v>3.403</v>
      </c>
      <c r="BX39" s="12">
        <v>3.832</v>
      </c>
      <c r="BY39" s="12">
        <v>4.4336</v>
      </c>
      <c r="BZ39" s="12">
        <v>4.8544</v>
      </c>
      <c r="CA39" s="12">
        <v>4.856</v>
      </c>
      <c r="CB39" s="12">
        <v>4.699199999999999</v>
      </c>
      <c r="CC39" s="12">
        <v>4.1472</v>
      </c>
      <c r="CD39" s="12">
        <v>3.7792</v>
      </c>
      <c r="CE39" s="12">
        <v>3.3824</v>
      </c>
      <c r="CF39" s="12">
        <v>3.3824</v>
      </c>
      <c r="CG39" s="12">
        <v>3.6736</v>
      </c>
      <c r="CH39" s="12">
        <v>3.6351999999999998</v>
      </c>
      <c r="CI39" s="12">
        <v>3.328</v>
      </c>
      <c r="CJ39" s="12">
        <v>3.5088000000000004</v>
      </c>
      <c r="CK39" s="12">
        <v>4.05427</v>
      </c>
      <c r="CL39" s="12">
        <v>4.8608</v>
      </c>
      <c r="CM39" s="12">
        <v>4.888</v>
      </c>
      <c r="CN39" s="12">
        <v>4.3104</v>
      </c>
      <c r="CO39" s="12">
        <v>4.0592</v>
      </c>
      <c r="CP39" s="12">
        <v>3.5424</v>
      </c>
      <c r="CQ39" s="12">
        <v>3.1936</v>
      </c>
      <c r="CR39" s="12">
        <v>3.3984</v>
      </c>
      <c r="CS39" s="12">
        <v>3.5248000000000004</v>
      </c>
      <c r="CT39" s="12">
        <v>3.3712</v>
      </c>
      <c r="CU39" s="12">
        <v>3.1776</v>
      </c>
      <c r="CV39" s="12">
        <v>3.634</v>
      </c>
      <c r="CW39" s="12">
        <v>3.784</v>
      </c>
      <c r="CX39" s="12">
        <v>4.114</v>
      </c>
      <c r="CY39" s="12">
        <v>4.248</v>
      </c>
      <c r="CZ39" s="12">
        <v>4.221</v>
      </c>
      <c r="DA39" s="12">
        <v>4.077</v>
      </c>
      <c r="DB39" s="12">
        <v>3.832</v>
      </c>
      <c r="DC39" s="12">
        <v>2.952</v>
      </c>
      <c r="DD39" s="12">
        <v>3.118</v>
      </c>
      <c r="DE39" s="12">
        <v>3.698</v>
      </c>
      <c r="DF39" s="12">
        <v>3.464</v>
      </c>
      <c r="DG39" s="12">
        <v>3.083</v>
      </c>
      <c r="DH39" s="12">
        <v>3.621</v>
      </c>
      <c r="DI39" s="12">
        <v>4.058</v>
      </c>
      <c r="DJ39" s="12">
        <v>4.478</v>
      </c>
      <c r="DK39" s="12">
        <v>4.437</v>
      </c>
      <c r="DL39" s="12">
        <v>4.317</v>
      </c>
      <c r="DM39" s="12">
        <v>4.25</v>
      </c>
      <c r="DN39" s="12">
        <v>3.707</v>
      </c>
      <c r="DO39" s="12">
        <v>3.506</v>
      </c>
      <c r="DP39" s="12">
        <v>2.973</v>
      </c>
      <c r="DQ39" s="12">
        <v>3.752</v>
      </c>
      <c r="DR39" s="12">
        <v>3.746</v>
      </c>
      <c r="DS39" s="12">
        <v>3.674</v>
      </c>
    </row>
    <row r="40" spans="2:123" ht="15">
      <c r="B40" s="7">
        <v>10095</v>
      </c>
      <c r="C40" s="8" t="s">
        <v>39</v>
      </c>
      <c r="D40" s="12">
        <v>5.272</v>
      </c>
      <c r="E40" s="12">
        <v>5.32</v>
      </c>
      <c r="F40" s="12">
        <v>5.838</v>
      </c>
      <c r="G40" s="12">
        <v>5.345</v>
      </c>
      <c r="H40" s="12">
        <v>5.455</v>
      </c>
      <c r="I40" s="12">
        <v>5.684</v>
      </c>
      <c r="J40" s="12">
        <v>5.256</v>
      </c>
      <c r="K40" s="12">
        <v>5.388</v>
      </c>
      <c r="L40" s="12">
        <v>5.186</v>
      </c>
      <c r="M40" s="12">
        <v>5.092</v>
      </c>
      <c r="N40" s="12">
        <v>4.932</v>
      </c>
      <c r="O40" s="12">
        <v>5.168</v>
      </c>
      <c r="P40" s="12">
        <v>5.177</v>
      </c>
      <c r="Q40" s="12">
        <v>5.141</v>
      </c>
      <c r="R40" s="12">
        <v>5.51</v>
      </c>
      <c r="S40" s="12">
        <v>5.72</v>
      </c>
      <c r="T40" s="12">
        <v>5.77</v>
      </c>
      <c r="U40" s="12">
        <v>5.798</v>
      </c>
      <c r="V40" s="12">
        <v>5.63</v>
      </c>
      <c r="W40" s="12">
        <v>5.106</v>
      </c>
      <c r="X40" s="12">
        <v>5.103</v>
      </c>
      <c r="Y40" s="12">
        <v>4.937</v>
      </c>
      <c r="Z40" s="12">
        <v>4.926</v>
      </c>
      <c r="AA40" s="12">
        <v>5</v>
      </c>
      <c r="AB40" s="12">
        <v>5.2</v>
      </c>
      <c r="AC40" s="12">
        <v>5.5</v>
      </c>
      <c r="AD40" s="12">
        <v>5.9</v>
      </c>
      <c r="AE40" s="12">
        <v>5.5</v>
      </c>
      <c r="AF40" s="12">
        <v>5.7</v>
      </c>
      <c r="AG40" s="12">
        <v>5.6</v>
      </c>
      <c r="AH40" s="12">
        <v>5.4</v>
      </c>
      <c r="AI40" s="12">
        <v>4.9</v>
      </c>
      <c r="AJ40" s="12">
        <v>5.2</v>
      </c>
      <c r="AK40" s="12">
        <v>5.2</v>
      </c>
      <c r="AL40" s="12">
        <v>5</v>
      </c>
      <c r="AM40" s="12">
        <v>5.1</v>
      </c>
      <c r="AN40" s="12">
        <v>5.3</v>
      </c>
      <c r="AO40" s="12">
        <v>5.4</v>
      </c>
      <c r="AP40" s="12">
        <v>5.7</v>
      </c>
      <c r="AQ40" s="12">
        <v>5.5</v>
      </c>
      <c r="AR40" s="12">
        <v>5.7</v>
      </c>
      <c r="AS40" s="12">
        <v>5.8</v>
      </c>
      <c r="AT40" s="12">
        <v>5.4</v>
      </c>
      <c r="AU40" s="12">
        <v>5.4</v>
      </c>
      <c r="AV40" s="12">
        <v>5.5</v>
      </c>
      <c r="AW40" s="12">
        <v>5.5</v>
      </c>
      <c r="AX40" s="12">
        <v>5.4</v>
      </c>
      <c r="AY40" s="12">
        <v>5.5</v>
      </c>
      <c r="AZ40" s="12">
        <v>5.578</v>
      </c>
      <c r="BA40" s="12">
        <v>5.525</v>
      </c>
      <c r="BB40" s="12">
        <v>5.893</v>
      </c>
      <c r="BC40" s="12">
        <v>5.761</v>
      </c>
      <c r="BD40" s="12">
        <v>6.217</v>
      </c>
      <c r="BE40" s="12">
        <v>5.913</v>
      </c>
      <c r="BF40" s="12">
        <v>5.389</v>
      </c>
      <c r="BG40" s="12">
        <v>5.15</v>
      </c>
      <c r="BH40" s="12">
        <v>5.306</v>
      </c>
      <c r="BI40" s="12">
        <v>5.284</v>
      </c>
      <c r="BJ40" s="12">
        <v>5.177</v>
      </c>
      <c r="BK40" s="12">
        <v>5.244</v>
      </c>
      <c r="BL40" s="12">
        <v>5.33</v>
      </c>
      <c r="BM40" s="12">
        <v>5.61</v>
      </c>
      <c r="BN40" s="12">
        <v>5.992</v>
      </c>
      <c r="BO40" s="12">
        <v>5.92</v>
      </c>
      <c r="BP40" s="12">
        <v>5.572</v>
      </c>
      <c r="BQ40" s="12">
        <v>5.544</v>
      </c>
      <c r="BR40" s="12">
        <v>5.494</v>
      </c>
      <c r="BS40" s="12">
        <v>5.442</v>
      </c>
      <c r="BT40" s="12">
        <v>5.318</v>
      </c>
      <c r="BU40" s="12">
        <v>5.452</v>
      </c>
      <c r="BV40" s="12">
        <v>5.422</v>
      </c>
      <c r="BW40" s="12">
        <v>5.283</v>
      </c>
      <c r="BX40" s="12">
        <v>5.422</v>
      </c>
      <c r="BY40" s="12">
        <v>5.858</v>
      </c>
      <c r="BZ40" s="12">
        <v>5.789</v>
      </c>
      <c r="CA40" s="12">
        <v>5.926</v>
      </c>
      <c r="CB40" s="12">
        <v>5.92</v>
      </c>
      <c r="CC40" s="12">
        <v>5.75</v>
      </c>
      <c r="CD40" s="12">
        <v>5.506</v>
      </c>
      <c r="CE40" s="12">
        <v>5.414</v>
      </c>
      <c r="CF40" s="12">
        <v>5.528</v>
      </c>
      <c r="CG40" s="12">
        <v>5.402</v>
      </c>
      <c r="CH40" s="12">
        <v>5.455</v>
      </c>
      <c r="CI40" s="12">
        <v>5.335</v>
      </c>
      <c r="CJ40" s="12">
        <v>5.511</v>
      </c>
      <c r="CK40" s="12">
        <v>5.804</v>
      </c>
      <c r="CL40" s="12">
        <v>6.501</v>
      </c>
      <c r="CM40" s="12">
        <v>6.563</v>
      </c>
      <c r="CN40" s="12">
        <v>6.233</v>
      </c>
      <c r="CO40" s="12">
        <v>5.929</v>
      </c>
      <c r="CP40" s="12">
        <v>5.417</v>
      </c>
      <c r="CQ40" s="12">
        <v>5.218</v>
      </c>
      <c r="CR40" s="12">
        <v>5.361</v>
      </c>
      <c r="CS40" s="12">
        <v>5.336</v>
      </c>
      <c r="CT40" s="12">
        <v>5.43</v>
      </c>
      <c r="CU40" s="12">
        <v>5.213</v>
      </c>
      <c r="CV40" s="12">
        <v>5.526</v>
      </c>
      <c r="CW40" s="12">
        <v>5.906</v>
      </c>
      <c r="CX40" s="12">
        <v>5.95</v>
      </c>
      <c r="CY40" s="12">
        <v>5.974</v>
      </c>
      <c r="CZ40" s="12">
        <v>6.202</v>
      </c>
      <c r="DA40" s="12">
        <v>5.86</v>
      </c>
      <c r="DB40" s="12">
        <v>5.648</v>
      </c>
      <c r="DC40" s="12">
        <v>5.532</v>
      </c>
      <c r="DD40" s="12">
        <v>5.361</v>
      </c>
      <c r="DE40" s="12">
        <v>5.422</v>
      </c>
      <c r="DF40" s="12">
        <v>5.392</v>
      </c>
      <c r="DG40" s="12">
        <v>5.232</v>
      </c>
      <c r="DH40" s="12">
        <v>5.165</v>
      </c>
      <c r="DI40" s="12">
        <v>5.324</v>
      </c>
      <c r="DJ40" s="12">
        <v>5.652</v>
      </c>
      <c r="DK40" s="12">
        <v>5.629</v>
      </c>
      <c r="DL40" s="12">
        <v>6.024</v>
      </c>
      <c r="DM40" s="12">
        <v>5.829</v>
      </c>
      <c r="DN40" s="12">
        <v>5.465</v>
      </c>
      <c r="DO40" s="12">
        <v>5.346</v>
      </c>
      <c r="DP40" s="12">
        <v>5.207</v>
      </c>
      <c r="DQ40" s="12">
        <v>5.265</v>
      </c>
      <c r="DR40" s="12">
        <v>5.277</v>
      </c>
      <c r="DS40" s="12">
        <v>5.074</v>
      </c>
    </row>
    <row r="41" spans="2:123" ht="15">
      <c r="B41" s="7">
        <v>10097</v>
      </c>
      <c r="C41" s="8" t="s">
        <v>40</v>
      </c>
      <c r="D41" s="12">
        <v>3.25</v>
      </c>
      <c r="E41" s="12">
        <v>2.97</v>
      </c>
      <c r="F41" s="12">
        <v>4.48</v>
      </c>
      <c r="G41" s="12">
        <v>4.02</v>
      </c>
      <c r="H41" s="12">
        <v>3.47</v>
      </c>
      <c r="I41" s="12">
        <v>3.21</v>
      </c>
      <c r="J41" s="12">
        <v>3.36</v>
      </c>
      <c r="K41" s="12">
        <v>2.8</v>
      </c>
      <c r="L41" s="12">
        <v>2.15</v>
      </c>
      <c r="M41" s="12">
        <v>1.85</v>
      </c>
      <c r="N41" s="12">
        <v>1.85</v>
      </c>
      <c r="O41" s="12">
        <v>2.25</v>
      </c>
      <c r="P41" s="12">
        <v>2.86</v>
      </c>
      <c r="Q41" s="12">
        <v>4.52</v>
      </c>
      <c r="R41" s="12">
        <v>4.16</v>
      </c>
      <c r="S41" s="12">
        <v>4.53</v>
      </c>
      <c r="T41" s="12">
        <v>4.55</v>
      </c>
      <c r="U41" s="12">
        <v>3.42</v>
      </c>
      <c r="V41" s="12">
        <v>3.2</v>
      </c>
      <c r="W41" s="12">
        <v>2.81</v>
      </c>
      <c r="X41" s="12">
        <v>2.13</v>
      </c>
      <c r="Y41" s="12">
        <v>1.8</v>
      </c>
      <c r="Z41" s="12">
        <v>1.87</v>
      </c>
      <c r="AA41" s="12">
        <v>2.22</v>
      </c>
      <c r="AB41" s="12">
        <v>2.8</v>
      </c>
      <c r="AC41" s="12">
        <v>3.7</v>
      </c>
      <c r="AD41" s="12">
        <v>3.6</v>
      </c>
      <c r="AE41" s="12">
        <v>3.8</v>
      </c>
      <c r="AF41" s="12">
        <v>3.7</v>
      </c>
      <c r="AG41" s="12">
        <v>3.5</v>
      </c>
      <c r="AH41" s="12">
        <v>3</v>
      </c>
      <c r="AI41" s="12">
        <v>2.6</v>
      </c>
      <c r="AJ41" s="12">
        <v>2.2</v>
      </c>
      <c r="AK41" s="12">
        <v>1.8</v>
      </c>
      <c r="AL41" s="12">
        <v>1.7</v>
      </c>
      <c r="AM41" s="12">
        <v>2.1</v>
      </c>
      <c r="AN41" s="12">
        <v>2.8</v>
      </c>
      <c r="AO41" s="12">
        <v>3.1</v>
      </c>
      <c r="AP41" s="12">
        <v>3.3</v>
      </c>
      <c r="AQ41" s="12">
        <v>3.8</v>
      </c>
      <c r="AR41" s="12">
        <v>3.4</v>
      </c>
      <c r="AS41" s="12">
        <v>3.4</v>
      </c>
      <c r="AT41" s="12">
        <v>3.2</v>
      </c>
      <c r="AU41" s="12">
        <v>2.9</v>
      </c>
      <c r="AV41" s="12">
        <v>1.8</v>
      </c>
      <c r="AW41" s="12">
        <v>2.1</v>
      </c>
      <c r="AX41" s="12">
        <v>1.8</v>
      </c>
      <c r="AY41" s="12">
        <v>2.3</v>
      </c>
      <c r="AZ41" s="12">
        <v>2.98</v>
      </c>
      <c r="BA41" s="12">
        <v>3.43</v>
      </c>
      <c r="BB41" s="12">
        <v>4.28</v>
      </c>
      <c r="BC41" s="12">
        <v>3.85</v>
      </c>
      <c r="BD41" s="12">
        <v>4.9</v>
      </c>
      <c r="BE41" s="12">
        <v>4.03</v>
      </c>
      <c r="BF41" s="12">
        <v>2.82</v>
      </c>
      <c r="BG41" s="12">
        <v>2.39</v>
      </c>
      <c r="BH41" s="12">
        <v>1.97</v>
      </c>
      <c r="BI41" s="12">
        <v>1.87</v>
      </c>
      <c r="BJ41" s="12">
        <v>1.81</v>
      </c>
      <c r="BK41" s="12">
        <v>2.2</v>
      </c>
      <c r="BL41" s="12">
        <v>2.57</v>
      </c>
      <c r="BM41" s="12">
        <v>3.82</v>
      </c>
      <c r="BN41" s="12">
        <v>4.24</v>
      </c>
      <c r="BO41" s="12">
        <v>3.65</v>
      </c>
      <c r="BP41" s="12">
        <v>3.47</v>
      </c>
      <c r="BQ41" s="12">
        <v>3.68</v>
      </c>
      <c r="BR41" s="12">
        <v>2.9</v>
      </c>
      <c r="BS41" s="12">
        <v>2.33</v>
      </c>
      <c r="BT41" s="12">
        <v>1.88</v>
      </c>
      <c r="BU41" s="12">
        <v>1.96</v>
      </c>
      <c r="BV41" s="12">
        <v>1.91</v>
      </c>
      <c r="BW41" s="12">
        <v>2.29</v>
      </c>
      <c r="BX41" s="12">
        <v>3.62</v>
      </c>
      <c r="BY41" s="12">
        <v>3.98</v>
      </c>
      <c r="BZ41" s="12">
        <v>3.62</v>
      </c>
      <c r="CA41" s="12">
        <v>4.59</v>
      </c>
      <c r="CB41" s="12">
        <v>3.41</v>
      </c>
      <c r="CC41" s="12">
        <v>3.21</v>
      </c>
      <c r="CD41" s="12">
        <v>2.46</v>
      </c>
      <c r="CE41" s="12">
        <v>2.07</v>
      </c>
      <c r="CF41" s="12">
        <v>1.92</v>
      </c>
      <c r="CG41" s="12">
        <v>1.77</v>
      </c>
      <c r="CH41" s="12">
        <v>1.76</v>
      </c>
      <c r="CI41" s="12">
        <v>2.45</v>
      </c>
      <c r="CJ41" s="12">
        <v>2.66</v>
      </c>
      <c r="CK41" s="12">
        <v>2.87</v>
      </c>
      <c r="CL41" s="12">
        <v>4.62</v>
      </c>
      <c r="CM41" s="12">
        <v>4.99</v>
      </c>
      <c r="CN41" s="12">
        <v>4.36</v>
      </c>
      <c r="CO41" s="12">
        <v>3.33</v>
      </c>
      <c r="CP41" s="12">
        <v>3.05</v>
      </c>
      <c r="CQ41" s="12">
        <v>2.51</v>
      </c>
      <c r="CR41" s="12">
        <v>1.68</v>
      </c>
      <c r="CS41" s="12">
        <v>1.89</v>
      </c>
      <c r="CT41" s="12">
        <v>1.87</v>
      </c>
      <c r="CU41" s="12">
        <v>2.14</v>
      </c>
      <c r="CV41" s="12">
        <v>2.91</v>
      </c>
      <c r="CW41" s="12">
        <v>3.14</v>
      </c>
      <c r="CX41" s="12">
        <v>3.97</v>
      </c>
      <c r="CY41" s="12">
        <v>3.7</v>
      </c>
      <c r="CZ41" s="12">
        <v>4.41</v>
      </c>
      <c r="DA41" s="12">
        <v>3.43</v>
      </c>
      <c r="DB41" s="12">
        <v>3.21</v>
      </c>
      <c r="DC41" s="12">
        <v>2.31</v>
      </c>
      <c r="DD41" s="12">
        <v>1.88</v>
      </c>
      <c r="DE41" s="12">
        <v>1.85</v>
      </c>
      <c r="DF41" s="12">
        <v>1.89</v>
      </c>
      <c r="DG41" s="12">
        <v>2.24</v>
      </c>
      <c r="DH41" s="12">
        <v>2.77</v>
      </c>
      <c r="DI41" s="12">
        <v>3.35</v>
      </c>
      <c r="DJ41" s="12">
        <v>3.45</v>
      </c>
      <c r="DK41" s="12">
        <v>3.63</v>
      </c>
      <c r="DL41" s="12">
        <v>4.17</v>
      </c>
      <c r="DM41" s="12">
        <v>4.55</v>
      </c>
      <c r="DN41" s="12">
        <v>2.86</v>
      </c>
      <c r="DO41" s="12">
        <v>2.52</v>
      </c>
      <c r="DP41" s="12">
        <v>1.87</v>
      </c>
      <c r="DQ41" s="12">
        <v>1.79</v>
      </c>
      <c r="DR41" s="12">
        <v>1.84</v>
      </c>
      <c r="DS41" s="12">
        <v>2.43</v>
      </c>
    </row>
    <row r="42" spans="2:123" ht="15">
      <c r="B42" s="7">
        <v>10101</v>
      </c>
      <c r="C42" s="8" t="s">
        <v>41</v>
      </c>
      <c r="D42" s="12">
        <v>129.09495833333</v>
      </c>
      <c r="E42" s="12">
        <v>136.802911235</v>
      </c>
      <c r="F42" s="12">
        <v>205.485185484</v>
      </c>
      <c r="G42" s="12">
        <v>150.903288978</v>
      </c>
      <c r="H42" s="12">
        <v>155.55489881000003</v>
      </c>
      <c r="I42" s="12">
        <v>155.029503336</v>
      </c>
      <c r="J42" s="12">
        <v>136.06103846153846</v>
      </c>
      <c r="K42" s="12">
        <v>131.69541</v>
      </c>
      <c r="L42" s="12">
        <v>89.75834134615384</v>
      </c>
      <c r="M42" s="12">
        <v>73.63901923076924</v>
      </c>
      <c r="N42" s="12">
        <v>72.24637259615385</v>
      </c>
      <c r="O42" s="12">
        <v>88.2279725</v>
      </c>
      <c r="P42" s="12">
        <v>114.954125</v>
      </c>
      <c r="Q42" s="12">
        <v>191.395385</v>
      </c>
      <c r="R42" s="12">
        <v>182.06457692307694</v>
      </c>
      <c r="S42" s="12">
        <v>175.9607525</v>
      </c>
      <c r="T42" s="12">
        <v>187.9521328125</v>
      </c>
      <c r="U42" s="12">
        <v>167.21954398148148</v>
      </c>
      <c r="V42" s="12">
        <v>143.76224038461538</v>
      </c>
      <c r="W42" s="12">
        <v>117.52448</v>
      </c>
      <c r="X42" s="12">
        <v>91.28759375</v>
      </c>
      <c r="Y42" s="12">
        <v>78.33069</v>
      </c>
      <c r="Z42" s="12">
        <v>68.47071064814814</v>
      </c>
      <c r="AA42" s="12">
        <v>95.0045425</v>
      </c>
      <c r="AB42" s="12">
        <v>128.8</v>
      </c>
      <c r="AC42" s="12">
        <v>151.5</v>
      </c>
      <c r="AD42" s="12">
        <v>182</v>
      </c>
      <c r="AE42" s="12">
        <v>170.7</v>
      </c>
      <c r="AF42" s="12">
        <v>171.8</v>
      </c>
      <c r="AG42" s="12">
        <v>165.3</v>
      </c>
      <c r="AH42" s="12">
        <v>144.8</v>
      </c>
      <c r="AI42" s="12">
        <v>114.2</v>
      </c>
      <c r="AJ42" s="12">
        <v>95.8</v>
      </c>
      <c r="AK42" s="12">
        <v>74.3</v>
      </c>
      <c r="AL42" s="12">
        <v>72.9</v>
      </c>
      <c r="AM42" s="12">
        <v>90.4</v>
      </c>
      <c r="AN42" s="12">
        <v>128.8</v>
      </c>
      <c r="AO42" s="12">
        <v>145.6</v>
      </c>
      <c r="AP42" s="12">
        <v>160.3</v>
      </c>
      <c r="AQ42" s="12">
        <v>168.6</v>
      </c>
      <c r="AR42" s="12">
        <v>158.1</v>
      </c>
      <c r="AS42" s="12">
        <v>156.9</v>
      </c>
      <c r="AT42" s="12">
        <v>137.6</v>
      </c>
      <c r="AU42" s="12">
        <v>124.6</v>
      </c>
      <c r="AV42" s="12">
        <v>78.3</v>
      </c>
      <c r="AW42" s="12">
        <v>65.3</v>
      </c>
      <c r="AX42" s="12">
        <v>66.4</v>
      </c>
      <c r="AY42" s="12">
        <v>97.5</v>
      </c>
      <c r="AZ42" s="12">
        <v>126.198</v>
      </c>
      <c r="BA42" s="12">
        <v>170.466</v>
      </c>
      <c r="BB42" s="12">
        <v>185.079</v>
      </c>
      <c r="BC42" s="12">
        <v>164.168</v>
      </c>
      <c r="BD42" s="12">
        <v>209.533</v>
      </c>
      <c r="BE42" s="12">
        <v>142.833</v>
      </c>
      <c r="BF42" s="12">
        <v>125.426</v>
      </c>
      <c r="BG42" s="12">
        <v>93.431</v>
      </c>
      <c r="BH42" s="12">
        <v>79.322</v>
      </c>
      <c r="BI42" s="12">
        <v>65.188</v>
      </c>
      <c r="BJ42" s="12">
        <v>67.549</v>
      </c>
      <c r="BK42" s="12">
        <v>74.408</v>
      </c>
      <c r="BL42" s="12">
        <v>106.712</v>
      </c>
      <c r="BM42" s="12">
        <v>163.905</v>
      </c>
      <c r="BN42" s="12">
        <v>186.671</v>
      </c>
      <c r="BO42" s="12">
        <v>145.865</v>
      </c>
      <c r="BP42" s="12">
        <v>148.599</v>
      </c>
      <c r="BQ42" s="12">
        <v>155.909</v>
      </c>
      <c r="BR42" s="12">
        <v>127.527</v>
      </c>
      <c r="BS42" s="12">
        <v>111.441</v>
      </c>
      <c r="BT42" s="12">
        <v>76.736</v>
      </c>
      <c r="BU42" s="12">
        <v>66.83</v>
      </c>
      <c r="BV42" s="12">
        <v>65.54</v>
      </c>
      <c r="BW42" s="12">
        <v>90.59</v>
      </c>
      <c r="BX42" s="12">
        <v>102.87</v>
      </c>
      <c r="BY42" s="12">
        <v>160.05</v>
      </c>
      <c r="BZ42" s="12">
        <v>172.67</v>
      </c>
      <c r="CA42" s="12">
        <v>172.84</v>
      </c>
      <c r="CB42" s="12">
        <v>148.51</v>
      </c>
      <c r="CC42" s="12">
        <v>141.15</v>
      </c>
      <c r="CD42" s="12">
        <v>106.86</v>
      </c>
      <c r="CE42" s="12">
        <v>82.59</v>
      </c>
      <c r="CF42" s="12">
        <v>79.62</v>
      </c>
      <c r="CG42" s="12">
        <v>62.7</v>
      </c>
      <c r="CH42" s="12">
        <v>68.284</v>
      </c>
      <c r="CI42" s="12">
        <v>93.958</v>
      </c>
      <c r="CJ42" s="12">
        <v>122.874</v>
      </c>
      <c r="CK42" s="12">
        <v>126.585</v>
      </c>
      <c r="CL42" s="12">
        <v>182.366</v>
      </c>
      <c r="CM42" s="12">
        <v>202.303</v>
      </c>
      <c r="CN42" s="12">
        <v>175.984</v>
      </c>
      <c r="CO42" s="12">
        <v>155.759</v>
      </c>
      <c r="CP42" s="12">
        <v>133.308</v>
      </c>
      <c r="CQ42" s="12">
        <v>104.137</v>
      </c>
      <c r="CR42" s="12">
        <v>78.509</v>
      </c>
      <c r="CS42" s="12">
        <v>64.151</v>
      </c>
      <c r="CT42" s="12">
        <v>72.563</v>
      </c>
      <c r="CU42" s="12">
        <v>88.182</v>
      </c>
      <c r="CV42" s="12">
        <v>120.533</v>
      </c>
      <c r="CW42" s="12">
        <v>161.548</v>
      </c>
      <c r="CX42" s="12">
        <v>171.837</v>
      </c>
      <c r="CY42" s="12">
        <v>159.127</v>
      </c>
      <c r="CZ42" s="12">
        <v>183.096</v>
      </c>
      <c r="DA42" s="12">
        <v>154.67</v>
      </c>
      <c r="DB42" s="12">
        <v>133.892</v>
      </c>
      <c r="DC42" s="12">
        <v>92.708</v>
      </c>
      <c r="DD42" s="12">
        <v>82.459</v>
      </c>
      <c r="DE42" s="12">
        <v>67.941</v>
      </c>
      <c r="DF42" s="12">
        <v>69.408</v>
      </c>
      <c r="DG42" s="12">
        <v>89.291</v>
      </c>
      <c r="DH42" s="12">
        <v>114.845</v>
      </c>
      <c r="DI42" s="12">
        <v>145.016</v>
      </c>
      <c r="DJ42" s="12">
        <v>181.736</v>
      </c>
      <c r="DK42" s="12">
        <v>156.665</v>
      </c>
      <c r="DL42" s="12">
        <v>196.458</v>
      </c>
      <c r="DM42" s="12">
        <v>178.746</v>
      </c>
      <c r="DN42" s="12">
        <v>130.438</v>
      </c>
      <c r="DO42" s="12">
        <v>98.327</v>
      </c>
      <c r="DP42" s="12">
        <v>76.474</v>
      </c>
      <c r="DQ42" s="12">
        <v>64.285</v>
      </c>
      <c r="DR42" s="12">
        <v>67.338</v>
      </c>
      <c r="DS42" s="12">
        <v>103.855</v>
      </c>
    </row>
    <row r="43" spans="2:123" ht="15">
      <c r="B43" s="7">
        <v>10103</v>
      </c>
      <c r="C43" s="8" t="s">
        <v>42</v>
      </c>
      <c r="D43" s="12">
        <v>662.06</v>
      </c>
      <c r="E43" s="12">
        <v>724.067</v>
      </c>
      <c r="F43" s="12">
        <v>1114.733</v>
      </c>
      <c r="G43" s="12">
        <v>791.99</v>
      </c>
      <c r="H43" s="12">
        <v>800.844</v>
      </c>
      <c r="I43" s="12">
        <v>762.007</v>
      </c>
      <c r="J43" s="12">
        <v>711.756</v>
      </c>
      <c r="K43" s="12">
        <v>657.524</v>
      </c>
      <c r="L43" s="12">
        <v>558.688</v>
      </c>
      <c r="M43" s="12">
        <v>729.815</v>
      </c>
      <c r="N43" s="12">
        <v>743.468</v>
      </c>
      <c r="O43" s="12">
        <v>643.281</v>
      </c>
      <c r="P43" s="12">
        <v>657.712</v>
      </c>
      <c r="Q43" s="12">
        <v>975.484</v>
      </c>
      <c r="R43" s="12">
        <v>868.546</v>
      </c>
      <c r="S43" s="12">
        <v>955.526</v>
      </c>
      <c r="T43" s="12">
        <v>926.93</v>
      </c>
      <c r="U43" s="12">
        <v>814.965</v>
      </c>
      <c r="V43" s="12">
        <v>737.52</v>
      </c>
      <c r="W43" s="12">
        <v>638.261</v>
      </c>
      <c r="X43" s="12">
        <v>548.071</v>
      </c>
      <c r="Y43" s="12">
        <v>619.03</v>
      </c>
      <c r="Z43" s="12">
        <v>674.455</v>
      </c>
      <c r="AA43" s="12">
        <v>687.197</v>
      </c>
      <c r="AB43" s="12">
        <v>715.281</v>
      </c>
      <c r="AC43" s="12">
        <v>761.841</v>
      </c>
      <c r="AD43" s="12">
        <v>912.843</v>
      </c>
      <c r="AE43" s="12">
        <v>879.362</v>
      </c>
      <c r="AF43" s="12">
        <v>802.665</v>
      </c>
      <c r="AG43" s="12">
        <v>825.358</v>
      </c>
      <c r="AH43" s="12">
        <v>685.449</v>
      </c>
      <c r="AI43" s="12">
        <v>619.205</v>
      </c>
      <c r="AJ43" s="12">
        <v>561.822</v>
      </c>
      <c r="AK43" s="12">
        <v>627.955</v>
      </c>
      <c r="AL43" s="12">
        <v>759.987</v>
      </c>
      <c r="AM43" s="12">
        <v>664.683</v>
      </c>
      <c r="AN43" s="12">
        <v>643.6</v>
      </c>
      <c r="AO43" s="12">
        <v>771</v>
      </c>
      <c r="AP43" s="12">
        <v>837.3</v>
      </c>
      <c r="AQ43" s="12">
        <v>928.2</v>
      </c>
      <c r="AR43" s="12">
        <v>802.9</v>
      </c>
      <c r="AS43" s="12">
        <v>797.8</v>
      </c>
      <c r="AT43" s="12">
        <v>687.2</v>
      </c>
      <c r="AU43" s="12">
        <v>633.4</v>
      </c>
      <c r="AV43" s="12">
        <v>674.6</v>
      </c>
      <c r="AW43" s="12">
        <v>737.5</v>
      </c>
      <c r="AX43" s="12">
        <v>684.8</v>
      </c>
      <c r="AY43" s="12">
        <v>759.3</v>
      </c>
      <c r="AZ43" s="12">
        <v>733</v>
      </c>
      <c r="BA43" s="12">
        <v>878.7</v>
      </c>
      <c r="BB43" s="12">
        <v>1082.1</v>
      </c>
      <c r="BC43" s="12">
        <v>841.4</v>
      </c>
      <c r="BD43" s="12">
        <v>1062.7</v>
      </c>
      <c r="BE43" s="12">
        <v>770.3</v>
      </c>
      <c r="BF43" s="12">
        <v>629.7</v>
      </c>
      <c r="BG43" s="12">
        <v>629.6</v>
      </c>
      <c r="BH43" s="12">
        <v>597.7</v>
      </c>
      <c r="BI43" s="12">
        <v>722</v>
      </c>
      <c r="BJ43" s="12">
        <v>758</v>
      </c>
      <c r="BK43" s="12">
        <v>658</v>
      </c>
      <c r="BL43" s="12">
        <v>608.438</v>
      </c>
      <c r="BM43" s="12">
        <v>880.747</v>
      </c>
      <c r="BN43" s="12">
        <v>914.486</v>
      </c>
      <c r="BO43" s="12">
        <v>837.173</v>
      </c>
      <c r="BP43" s="12">
        <v>760.435</v>
      </c>
      <c r="BQ43" s="12">
        <v>783.15</v>
      </c>
      <c r="BR43" s="12">
        <v>686.706</v>
      </c>
      <c r="BS43" s="12">
        <v>580.897</v>
      </c>
      <c r="BT43" s="12">
        <v>762.819</v>
      </c>
      <c r="BU43" s="12">
        <v>812.255</v>
      </c>
      <c r="BV43" s="12">
        <v>774.628</v>
      </c>
      <c r="BW43" s="12">
        <v>689.092</v>
      </c>
      <c r="BX43" s="12">
        <v>579.941</v>
      </c>
      <c r="BY43" s="12">
        <v>932.795</v>
      </c>
      <c r="BZ43" s="12">
        <v>843.859</v>
      </c>
      <c r="CA43" s="12">
        <v>856.197</v>
      </c>
      <c r="CB43" s="12">
        <v>778.888</v>
      </c>
      <c r="CC43" s="12">
        <v>763.636</v>
      </c>
      <c r="CD43" s="12">
        <v>609.776</v>
      </c>
      <c r="CE43" s="12">
        <v>620.118</v>
      </c>
      <c r="CF43" s="12">
        <v>752.8</v>
      </c>
      <c r="CG43" s="12">
        <v>750.074</v>
      </c>
      <c r="CH43" s="12">
        <v>792.945</v>
      </c>
      <c r="CI43" s="12">
        <v>627.531</v>
      </c>
      <c r="CJ43" s="12">
        <v>624.528</v>
      </c>
      <c r="CK43" s="12">
        <v>700.369</v>
      </c>
      <c r="CL43" s="12">
        <v>953.912</v>
      </c>
      <c r="CM43" s="12">
        <v>1073.914</v>
      </c>
      <c r="CN43" s="12">
        <v>869.738</v>
      </c>
      <c r="CO43" s="12">
        <v>794.225</v>
      </c>
      <c r="CP43" s="12">
        <v>696.001</v>
      </c>
      <c r="CQ43" s="12">
        <v>704.003</v>
      </c>
      <c r="CR43" s="12">
        <v>729.551</v>
      </c>
      <c r="CS43" s="12">
        <v>744.627</v>
      </c>
      <c r="CT43" s="12">
        <v>863.149</v>
      </c>
      <c r="CU43" s="12">
        <v>759.058</v>
      </c>
      <c r="CV43" s="12">
        <v>705.317</v>
      </c>
      <c r="CW43" s="12">
        <v>729.13</v>
      </c>
      <c r="CX43" s="12">
        <v>921.689</v>
      </c>
      <c r="CY43" s="12">
        <v>831.898</v>
      </c>
      <c r="CZ43" s="12">
        <v>952.739</v>
      </c>
      <c r="DA43" s="12">
        <v>835.007</v>
      </c>
      <c r="DB43" s="12">
        <v>742.689</v>
      </c>
      <c r="DC43" s="12">
        <v>680.065</v>
      </c>
      <c r="DD43" s="12">
        <v>767.989</v>
      </c>
      <c r="DE43" s="12">
        <v>828.007</v>
      </c>
      <c r="DF43" s="12">
        <v>828.784</v>
      </c>
      <c r="DG43" s="12">
        <v>686.167</v>
      </c>
      <c r="DH43" s="12">
        <v>618.389</v>
      </c>
      <c r="DI43" s="12">
        <v>783.759</v>
      </c>
      <c r="DJ43" s="12">
        <v>897.169</v>
      </c>
      <c r="DK43" s="12">
        <v>842.17</v>
      </c>
      <c r="DL43" s="12">
        <v>983.04</v>
      </c>
      <c r="DM43" s="12">
        <v>946.548</v>
      </c>
      <c r="DN43" s="12">
        <v>663.274</v>
      </c>
      <c r="DO43" s="12">
        <v>619.332</v>
      </c>
      <c r="DP43" s="12">
        <v>831.134</v>
      </c>
      <c r="DQ43" s="12">
        <v>746.563</v>
      </c>
      <c r="DR43" s="12">
        <v>813.457</v>
      </c>
      <c r="DS43" s="12">
        <v>688.868</v>
      </c>
    </row>
    <row r="44" spans="2:123" ht="15">
      <c r="B44" s="7">
        <v>10105</v>
      </c>
      <c r="C44" s="8" t="s">
        <v>43</v>
      </c>
      <c r="D44" s="12">
        <v>98.291</v>
      </c>
      <c r="E44" s="12">
        <v>103.939</v>
      </c>
      <c r="F44" s="12">
        <v>114.213</v>
      </c>
      <c r="G44" s="12">
        <v>101.966</v>
      </c>
      <c r="H44" s="12">
        <v>111.374</v>
      </c>
      <c r="I44" s="12">
        <v>106.326</v>
      </c>
      <c r="J44" s="12">
        <v>103.54</v>
      </c>
      <c r="K44" s="12">
        <v>104.03</v>
      </c>
      <c r="L44" s="12">
        <v>97.045</v>
      </c>
      <c r="M44" s="12">
        <v>93.772</v>
      </c>
      <c r="N44" s="12">
        <v>93.926</v>
      </c>
      <c r="O44" s="12">
        <v>94.457</v>
      </c>
      <c r="P44" s="12">
        <v>99.553</v>
      </c>
      <c r="Q44" s="12">
        <v>105.3</v>
      </c>
      <c r="R44" s="12">
        <v>109.826</v>
      </c>
      <c r="S44" s="12">
        <v>110.194</v>
      </c>
      <c r="T44" s="12">
        <v>111.085</v>
      </c>
      <c r="U44" s="12">
        <v>107.867</v>
      </c>
      <c r="V44" s="12">
        <v>104.859</v>
      </c>
      <c r="W44" s="12">
        <v>99.454</v>
      </c>
      <c r="X44" s="12">
        <v>94.553</v>
      </c>
      <c r="Y44" s="12">
        <v>94.265</v>
      </c>
      <c r="Z44" s="12">
        <v>93.835</v>
      </c>
      <c r="AA44" s="12">
        <v>95.929</v>
      </c>
      <c r="AB44" s="12">
        <v>103.572</v>
      </c>
      <c r="AC44" s="12">
        <v>104.767</v>
      </c>
      <c r="AD44" s="12">
        <v>109.073</v>
      </c>
      <c r="AE44" s="12">
        <v>111.349</v>
      </c>
      <c r="AF44" s="12">
        <v>108.943</v>
      </c>
      <c r="AG44" s="12">
        <v>110.648</v>
      </c>
      <c r="AH44" s="12">
        <v>105.726</v>
      </c>
      <c r="AI44" s="12">
        <v>99.254</v>
      </c>
      <c r="AJ44" s="12">
        <v>96.667</v>
      </c>
      <c r="AK44" s="12">
        <v>92.643</v>
      </c>
      <c r="AL44" s="12">
        <v>94.385</v>
      </c>
      <c r="AM44" s="12">
        <v>93.139</v>
      </c>
      <c r="AN44" s="12">
        <v>99.5</v>
      </c>
      <c r="AO44" s="12">
        <v>102.4</v>
      </c>
      <c r="AP44" s="12">
        <v>105</v>
      </c>
      <c r="AQ44" s="12">
        <v>108.2</v>
      </c>
      <c r="AR44" s="12">
        <v>103.8</v>
      </c>
      <c r="AS44" s="12">
        <v>105.2</v>
      </c>
      <c r="AT44" s="12">
        <v>100.2</v>
      </c>
      <c r="AU44" s="12">
        <v>94.7</v>
      </c>
      <c r="AV44" s="12">
        <v>92.1</v>
      </c>
      <c r="AW44" s="12">
        <v>93</v>
      </c>
      <c r="AX44" s="12">
        <v>91.4</v>
      </c>
      <c r="AY44" s="12">
        <v>92.4</v>
      </c>
      <c r="AZ44" s="12">
        <v>98.6</v>
      </c>
      <c r="BA44" s="12">
        <v>99.2</v>
      </c>
      <c r="BB44" s="12">
        <v>105.1</v>
      </c>
      <c r="BC44" s="12">
        <v>99.9</v>
      </c>
      <c r="BD44" s="12">
        <v>105.5</v>
      </c>
      <c r="BE44" s="12">
        <v>97</v>
      </c>
      <c r="BF44" s="12">
        <v>92</v>
      </c>
      <c r="BG44" s="12">
        <v>87.8</v>
      </c>
      <c r="BH44" s="12">
        <v>91.9</v>
      </c>
      <c r="BI44" s="12">
        <v>91.3</v>
      </c>
      <c r="BJ44" s="12">
        <v>91.7</v>
      </c>
      <c r="BK44" s="12">
        <v>91.5</v>
      </c>
      <c r="BL44" s="12">
        <v>93.734</v>
      </c>
      <c r="BM44" s="12">
        <v>101.239</v>
      </c>
      <c r="BN44" s="12">
        <v>100.929</v>
      </c>
      <c r="BO44" s="12">
        <v>98.726</v>
      </c>
      <c r="BP44" s="12">
        <v>98.801</v>
      </c>
      <c r="BQ44" s="12">
        <v>99.647</v>
      </c>
      <c r="BR44" s="12">
        <v>97.236</v>
      </c>
      <c r="BS44" s="12">
        <v>90.905</v>
      </c>
      <c r="BT44" s="12">
        <v>89.106</v>
      </c>
      <c r="BU44" s="12">
        <v>89.337</v>
      </c>
      <c r="BV44" s="12">
        <v>86.343</v>
      </c>
      <c r="BW44" s="12">
        <v>91.017</v>
      </c>
      <c r="BX44" s="12">
        <v>98.332</v>
      </c>
      <c r="BY44" s="12">
        <v>102.769</v>
      </c>
      <c r="BZ44" s="12">
        <v>101.622</v>
      </c>
      <c r="CA44" s="12">
        <v>101.352</v>
      </c>
      <c r="CB44" s="12">
        <v>101.416</v>
      </c>
      <c r="CC44" s="12">
        <v>98.917</v>
      </c>
      <c r="CD44" s="12">
        <v>97.974</v>
      </c>
      <c r="CE44" s="12">
        <v>91.513</v>
      </c>
      <c r="CF44" s="12">
        <v>93.471</v>
      </c>
      <c r="CG44" s="12">
        <v>90.111</v>
      </c>
      <c r="CH44" s="12">
        <v>91.512</v>
      </c>
      <c r="CI44" s="12">
        <v>90.878</v>
      </c>
      <c r="CJ44" s="12">
        <v>114.597</v>
      </c>
      <c r="CK44" s="12">
        <v>115.328</v>
      </c>
      <c r="CL44" s="12">
        <v>119.885</v>
      </c>
      <c r="CM44" s="12">
        <v>125.765</v>
      </c>
      <c r="CN44" s="12">
        <v>122.877</v>
      </c>
      <c r="CO44" s="12">
        <v>122.814</v>
      </c>
      <c r="CP44" s="12">
        <v>160.912</v>
      </c>
      <c r="CQ44" s="12">
        <v>156.473</v>
      </c>
      <c r="CR44" s="12">
        <v>157.213</v>
      </c>
      <c r="CS44" s="12">
        <v>154.67</v>
      </c>
      <c r="CT44" s="12">
        <v>153.715</v>
      </c>
      <c r="CU44" s="12">
        <v>153.944</v>
      </c>
      <c r="CV44" s="12">
        <v>158.874</v>
      </c>
      <c r="CW44" s="12">
        <v>160.542</v>
      </c>
      <c r="CX44" s="12">
        <v>169.307</v>
      </c>
      <c r="CY44" s="12">
        <v>163.498</v>
      </c>
      <c r="CZ44" s="12">
        <v>171.031</v>
      </c>
      <c r="DA44" s="12">
        <v>165.011</v>
      </c>
      <c r="DB44" s="12">
        <v>161.754</v>
      </c>
      <c r="DC44" s="12">
        <v>124.229</v>
      </c>
      <c r="DD44" s="12">
        <v>125.191</v>
      </c>
      <c r="DE44" s="12">
        <v>124.541</v>
      </c>
      <c r="DF44" s="12">
        <v>124.543</v>
      </c>
      <c r="DG44" s="12">
        <v>122.106</v>
      </c>
      <c r="DH44" s="12">
        <v>121.661</v>
      </c>
      <c r="DI44" s="12">
        <v>128.124</v>
      </c>
      <c r="DJ44" s="12">
        <v>137.636</v>
      </c>
      <c r="DK44" s="12">
        <v>135.042</v>
      </c>
      <c r="DL44" s="12">
        <v>142.002</v>
      </c>
      <c r="DM44" s="12">
        <v>137.408</v>
      </c>
      <c r="DN44" s="12">
        <v>127.338</v>
      </c>
      <c r="DO44" s="12">
        <v>117.37</v>
      </c>
      <c r="DP44" s="12">
        <v>123.757</v>
      </c>
      <c r="DQ44" s="12">
        <v>121.493</v>
      </c>
      <c r="DR44" s="12">
        <v>122.262</v>
      </c>
      <c r="DS44" s="12">
        <v>123.617</v>
      </c>
    </row>
    <row r="45" spans="2:123" ht="15">
      <c r="B45" s="7">
        <v>10106</v>
      </c>
      <c r="C45" s="8" t="s">
        <v>44</v>
      </c>
      <c r="D45" s="12">
        <v>36.107</v>
      </c>
      <c r="E45" s="12">
        <v>34.485</v>
      </c>
      <c r="F45" s="12">
        <v>51.566</v>
      </c>
      <c r="G45" s="12">
        <v>41.531</v>
      </c>
      <c r="H45" s="12">
        <v>38.434</v>
      </c>
      <c r="I45" s="12">
        <v>36.662</v>
      </c>
      <c r="J45" s="12">
        <v>33.127</v>
      </c>
      <c r="K45" s="12">
        <v>32.186</v>
      </c>
      <c r="L45" s="12">
        <v>23.376</v>
      </c>
      <c r="M45" s="12">
        <v>26.82</v>
      </c>
      <c r="N45" s="12">
        <v>26.249</v>
      </c>
      <c r="O45" s="12">
        <v>25.096</v>
      </c>
      <c r="P45" s="12">
        <v>30.873</v>
      </c>
      <c r="Q45" s="12">
        <v>47.03</v>
      </c>
      <c r="R45" s="12">
        <v>39.313</v>
      </c>
      <c r="S45" s="12">
        <v>45.77</v>
      </c>
      <c r="T45" s="12">
        <v>45.832</v>
      </c>
      <c r="U45" s="12">
        <v>36.987</v>
      </c>
      <c r="V45" s="12">
        <v>34.71</v>
      </c>
      <c r="W45" s="12">
        <v>31.09</v>
      </c>
      <c r="X45" s="12">
        <v>25.362</v>
      </c>
      <c r="Y45" s="12">
        <v>23.144</v>
      </c>
      <c r="Z45" s="12">
        <v>24.684</v>
      </c>
      <c r="AA45" s="12">
        <v>23.922</v>
      </c>
      <c r="AB45" s="12">
        <v>33.7</v>
      </c>
      <c r="AC45" s="12">
        <v>40.2</v>
      </c>
      <c r="AD45" s="12">
        <v>42.8</v>
      </c>
      <c r="AE45" s="12">
        <v>44.2</v>
      </c>
      <c r="AF45" s="12">
        <v>39.5</v>
      </c>
      <c r="AG45" s="12">
        <v>39.5</v>
      </c>
      <c r="AH45" s="12">
        <v>33.6</v>
      </c>
      <c r="AI45" s="12">
        <v>29.3</v>
      </c>
      <c r="AJ45" s="12">
        <v>26.8</v>
      </c>
      <c r="AK45" s="12">
        <v>26.4</v>
      </c>
      <c r="AL45" s="12">
        <v>27.5</v>
      </c>
      <c r="AM45" s="12">
        <v>26.5</v>
      </c>
      <c r="AN45" s="12">
        <v>33.9</v>
      </c>
      <c r="AO45" s="12">
        <v>37</v>
      </c>
      <c r="AP45" s="12">
        <v>39.1</v>
      </c>
      <c r="AQ45" s="12">
        <v>43.7</v>
      </c>
      <c r="AR45" s="12">
        <v>37.4</v>
      </c>
      <c r="AS45" s="12">
        <v>38.3</v>
      </c>
      <c r="AT45" s="12">
        <v>35.6</v>
      </c>
      <c r="AU45" s="12">
        <v>33.3</v>
      </c>
      <c r="AV45" s="12">
        <v>24.5</v>
      </c>
      <c r="AW45" s="12">
        <v>28.8</v>
      </c>
      <c r="AX45" s="12">
        <v>27.5</v>
      </c>
      <c r="AY45" s="12">
        <v>26.4</v>
      </c>
      <c r="AZ45" s="12">
        <v>35.473</v>
      </c>
      <c r="BA45" s="12">
        <v>42.185</v>
      </c>
      <c r="BB45" s="12">
        <v>51.7</v>
      </c>
      <c r="BC45" s="12">
        <v>42.247</v>
      </c>
      <c r="BD45" s="12">
        <v>54.671</v>
      </c>
      <c r="BE45" s="12">
        <v>39.099</v>
      </c>
      <c r="BF45" s="12">
        <v>33.704</v>
      </c>
      <c r="BG45" s="12">
        <v>30.656</v>
      </c>
      <c r="BH45" s="12">
        <v>25.865</v>
      </c>
      <c r="BI45" s="12">
        <v>29.932</v>
      </c>
      <c r="BJ45" s="12">
        <v>28.466</v>
      </c>
      <c r="BK45" s="12">
        <v>26.44</v>
      </c>
      <c r="BL45" s="12">
        <v>31.867</v>
      </c>
      <c r="BM45" s="12">
        <v>48.424</v>
      </c>
      <c r="BN45" s="12">
        <v>51.406</v>
      </c>
      <c r="BO45" s="12">
        <v>45.495</v>
      </c>
      <c r="BP45" s="12">
        <v>42.657</v>
      </c>
      <c r="BQ45" s="12">
        <v>43.01</v>
      </c>
      <c r="BR45" s="12">
        <v>36.325</v>
      </c>
      <c r="BS45" s="12">
        <v>28.42</v>
      </c>
      <c r="BT45" s="12">
        <v>29.614</v>
      </c>
      <c r="BU45" s="12">
        <v>29.292</v>
      </c>
      <c r="BV45" s="12">
        <v>29.431</v>
      </c>
      <c r="BW45" s="12">
        <v>28.229</v>
      </c>
      <c r="BX45" s="12">
        <v>31.548602612</v>
      </c>
      <c r="BY45" s="12">
        <v>44.226839047</v>
      </c>
      <c r="BZ45" s="12">
        <v>46.002445392</v>
      </c>
      <c r="CA45" s="12">
        <v>46.285937285</v>
      </c>
      <c r="CB45" s="12">
        <v>42.111143077</v>
      </c>
      <c r="CC45" s="12">
        <v>36.915516959</v>
      </c>
      <c r="CD45" s="12">
        <v>33.039495069999994</v>
      </c>
      <c r="CE45" s="12">
        <v>27.803935788</v>
      </c>
      <c r="CF45" s="12">
        <v>28.258056886</v>
      </c>
      <c r="CG45" s="12">
        <v>29.304543006</v>
      </c>
      <c r="CH45" s="12">
        <v>28.841929779999997</v>
      </c>
      <c r="CI45" s="12">
        <v>26.322568909</v>
      </c>
      <c r="CJ45" s="12">
        <v>33.051530641</v>
      </c>
      <c r="CK45" s="12">
        <v>35.759238369</v>
      </c>
      <c r="CL45" s="12">
        <v>48.542947568</v>
      </c>
      <c r="CM45" s="12">
        <v>56.542652333</v>
      </c>
      <c r="CN45" s="12">
        <v>52.453197627</v>
      </c>
      <c r="CO45" s="12">
        <v>40.909994395</v>
      </c>
      <c r="CP45" s="12">
        <v>36.900298869</v>
      </c>
      <c r="CQ45" s="12">
        <v>31.598029426</v>
      </c>
      <c r="CR45" s="12">
        <v>26.233096387</v>
      </c>
      <c r="CS45" s="12">
        <v>28.818339261000002</v>
      </c>
      <c r="CT45" s="12">
        <v>29.37653129</v>
      </c>
      <c r="CU45" s="12">
        <v>28.604174417</v>
      </c>
      <c r="CV45" s="12">
        <v>36.557946769000004</v>
      </c>
      <c r="CW45" s="12">
        <v>39.680251258</v>
      </c>
      <c r="CX45" s="12">
        <v>47.737030668</v>
      </c>
      <c r="CY45" s="12">
        <v>42.860623141999994</v>
      </c>
      <c r="CZ45" s="12">
        <v>51.301255436</v>
      </c>
      <c r="DA45" s="12">
        <v>40.566555497</v>
      </c>
      <c r="DB45" s="12">
        <v>37.406438753</v>
      </c>
      <c r="DC45" s="12">
        <v>28.69162291</v>
      </c>
      <c r="DD45" s="12">
        <v>24.392075381999998</v>
      </c>
      <c r="DE45" s="12">
        <v>28.495902444</v>
      </c>
      <c r="DF45" s="12">
        <v>29.674199528000003</v>
      </c>
      <c r="DG45" s="12">
        <v>26.203111698</v>
      </c>
      <c r="DH45" s="12">
        <v>33.820468696999995</v>
      </c>
      <c r="DI45" s="12">
        <v>39.6541492</v>
      </c>
      <c r="DJ45" s="12">
        <v>47.652300135</v>
      </c>
      <c r="DK45" s="12">
        <v>43.919106758000005</v>
      </c>
      <c r="DL45" s="12">
        <v>52.492846787000005</v>
      </c>
      <c r="DM45" s="12">
        <v>51.783732670999996</v>
      </c>
      <c r="DN45" s="12">
        <v>33.651034013</v>
      </c>
      <c r="DO45" s="12">
        <v>31.990305746999997</v>
      </c>
      <c r="DP45" s="12">
        <v>24.773876090999998</v>
      </c>
      <c r="DQ45" s="12">
        <v>27.953606855</v>
      </c>
      <c r="DR45" s="12">
        <v>30.079843875999998</v>
      </c>
      <c r="DS45" s="12">
        <v>32.465644028</v>
      </c>
    </row>
    <row r="46" spans="2:123" ht="15">
      <c r="B46" s="7">
        <v>10109</v>
      </c>
      <c r="C46" s="8" t="s">
        <v>45</v>
      </c>
      <c r="D46" s="12">
        <v>14.543</v>
      </c>
      <c r="E46" s="12">
        <v>13.102</v>
      </c>
      <c r="F46" s="12">
        <v>20.001</v>
      </c>
      <c r="G46" s="12">
        <v>14.238</v>
      </c>
      <c r="H46" s="12">
        <v>13.76</v>
      </c>
      <c r="I46" s="12">
        <v>15.803</v>
      </c>
      <c r="J46" s="12">
        <v>17.3</v>
      </c>
      <c r="K46" s="12">
        <v>17.673</v>
      </c>
      <c r="L46" s="12">
        <v>18.481</v>
      </c>
      <c r="M46" s="12">
        <v>18.981</v>
      </c>
      <c r="N46" s="12">
        <v>18.38</v>
      </c>
      <c r="O46" s="12">
        <v>16.492</v>
      </c>
      <c r="P46" s="12">
        <v>14.294</v>
      </c>
      <c r="Q46" s="12">
        <v>19.467</v>
      </c>
      <c r="R46" s="12">
        <v>17.053</v>
      </c>
      <c r="S46" s="12">
        <v>18.185</v>
      </c>
      <c r="T46" s="12">
        <v>18.355</v>
      </c>
      <c r="U46" s="12">
        <v>14.014</v>
      </c>
      <c r="V46" s="12">
        <v>16.87</v>
      </c>
      <c r="W46" s="12">
        <v>18.096</v>
      </c>
      <c r="X46" s="12">
        <v>19.709</v>
      </c>
      <c r="Y46" s="12">
        <v>21.586</v>
      </c>
      <c r="Z46" s="12">
        <v>18.579</v>
      </c>
      <c r="AA46" s="12">
        <v>18.505</v>
      </c>
      <c r="AB46" s="12">
        <v>15.1</v>
      </c>
      <c r="AC46" s="12">
        <v>15.4</v>
      </c>
      <c r="AD46" s="12">
        <v>17.8</v>
      </c>
      <c r="AE46" s="12">
        <v>18</v>
      </c>
      <c r="AF46" s="12">
        <v>17.4</v>
      </c>
      <c r="AG46" s="12">
        <v>14.5</v>
      </c>
      <c r="AH46" s="12">
        <v>16.4</v>
      </c>
      <c r="AI46" s="12">
        <v>18.7</v>
      </c>
      <c r="AJ46" s="12">
        <v>20</v>
      </c>
      <c r="AK46" s="12">
        <v>20</v>
      </c>
      <c r="AL46" s="12">
        <v>19.6</v>
      </c>
      <c r="AM46" s="12">
        <v>18.7</v>
      </c>
      <c r="AN46" s="12">
        <v>17.6</v>
      </c>
      <c r="AO46" s="12">
        <v>14.5</v>
      </c>
      <c r="AP46" s="12">
        <v>16.6</v>
      </c>
      <c r="AQ46" s="12">
        <v>17.3</v>
      </c>
      <c r="AR46" s="12">
        <v>13.9</v>
      </c>
      <c r="AS46" s="12">
        <v>16.3</v>
      </c>
      <c r="AT46" s="12">
        <v>18.6</v>
      </c>
      <c r="AU46" s="12">
        <v>19.4</v>
      </c>
      <c r="AV46" s="12">
        <v>19.2</v>
      </c>
      <c r="AW46" s="12">
        <v>20.6</v>
      </c>
      <c r="AX46" s="12">
        <v>19</v>
      </c>
      <c r="AY46" s="12">
        <v>17.3</v>
      </c>
      <c r="AZ46" s="12">
        <v>14.153</v>
      </c>
      <c r="BA46" s="12">
        <v>16.897</v>
      </c>
      <c r="BB46" s="12">
        <v>20.309</v>
      </c>
      <c r="BC46" s="12">
        <v>15.991</v>
      </c>
      <c r="BD46" s="12">
        <v>19.208</v>
      </c>
      <c r="BE46" s="12">
        <v>16.861</v>
      </c>
      <c r="BF46" s="12">
        <v>16.725</v>
      </c>
      <c r="BG46" s="12">
        <v>18.671</v>
      </c>
      <c r="BH46" s="12">
        <v>20.137</v>
      </c>
      <c r="BI46" s="12">
        <v>19.378</v>
      </c>
      <c r="BJ46" s="12">
        <v>18.444</v>
      </c>
      <c r="BK46" s="12">
        <v>17.475</v>
      </c>
      <c r="BL46" s="12">
        <v>15.651</v>
      </c>
      <c r="BM46" s="12">
        <v>19.066</v>
      </c>
      <c r="BN46" s="12">
        <v>20.069</v>
      </c>
      <c r="BO46" s="12">
        <v>17.177</v>
      </c>
      <c r="BP46" s="12">
        <v>14.413</v>
      </c>
      <c r="BQ46" s="12">
        <v>14.493</v>
      </c>
      <c r="BR46" s="12">
        <v>18.801</v>
      </c>
      <c r="BS46" s="12">
        <v>18.998</v>
      </c>
      <c r="BT46" s="12">
        <v>21.891</v>
      </c>
      <c r="BU46" s="12">
        <v>20.998</v>
      </c>
      <c r="BV46" s="12">
        <v>20.323</v>
      </c>
      <c r="BW46" s="12">
        <v>17.594</v>
      </c>
      <c r="BX46" s="12">
        <v>15.112635000000001</v>
      </c>
      <c r="BY46" s="12">
        <v>17.415232007</v>
      </c>
      <c r="BZ46" s="12">
        <v>18.330663</v>
      </c>
      <c r="CA46" s="12">
        <v>19.180864007</v>
      </c>
      <c r="CB46" s="12">
        <v>16.399463006</v>
      </c>
      <c r="CC46" s="12">
        <v>16.311018006</v>
      </c>
      <c r="CD46" s="12">
        <v>19.118067005</v>
      </c>
      <c r="CE46" s="12">
        <v>21.479193009</v>
      </c>
      <c r="CF46" s="12">
        <v>24.031743002</v>
      </c>
      <c r="CG46" s="12">
        <v>22.159433005</v>
      </c>
      <c r="CH46" s="12">
        <v>21.394237008</v>
      </c>
      <c r="CI46" s="12">
        <v>18.384522008</v>
      </c>
      <c r="CJ46" s="12">
        <v>16.082945008</v>
      </c>
      <c r="CK46" s="12">
        <v>14.234192003</v>
      </c>
      <c r="CL46" s="12">
        <v>19.939489004</v>
      </c>
      <c r="CM46" s="12">
        <v>22.826649002</v>
      </c>
      <c r="CN46" s="12">
        <v>18.651722005</v>
      </c>
      <c r="CO46" s="12">
        <v>14.4932</v>
      </c>
      <c r="CP46" s="12">
        <v>16.597772008</v>
      </c>
      <c r="CQ46" s="12">
        <v>20.338614008</v>
      </c>
      <c r="CR46" s="12">
        <v>22.554072005000002</v>
      </c>
      <c r="CS46" s="12">
        <v>23.484128004</v>
      </c>
      <c r="CT46" s="12">
        <v>24.087207007</v>
      </c>
      <c r="CU46" s="12">
        <v>21.715504008</v>
      </c>
      <c r="CV46" s="12">
        <v>16.036</v>
      </c>
      <c r="CW46" s="12">
        <v>15.015</v>
      </c>
      <c r="CX46" s="12">
        <v>18.253</v>
      </c>
      <c r="CY46" s="12">
        <v>17.681</v>
      </c>
      <c r="CZ46" s="12">
        <v>18.696</v>
      </c>
      <c r="DA46" s="12">
        <v>16.851</v>
      </c>
      <c r="DB46" s="12">
        <v>19.33</v>
      </c>
      <c r="DC46" s="12">
        <v>21.057</v>
      </c>
      <c r="DD46" s="12">
        <v>21.119</v>
      </c>
      <c r="DE46" s="12">
        <v>21.214</v>
      </c>
      <c r="DF46" s="12">
        <v>22.949</v>
      </c>
      <c r="DG46" s="12">
        <v>18.772</v>
      </c>
      <c r="DH46" s="12">
        <v>16.304</v>
      </c>
      <c r="DI46" s="12">
        <v>18.165</v>
      </c>
      <c r="DJ46" s="12">
        <v>17.761</v>
      </c>
      <c r="DK46" s="12">
        <v>17.562</v>
      </c>
      <c r="DL46" s="12">
        <v>21.954</v>
      </c>
      <c r="DM46" s="12">
        <v>21.282</v>
      </c>
      <c r="DN46" s="12">
        <v>18.675</v>
      </c>
      <c r="DO46" s="12">
        <v>20.886</v>
      </c>
      <c r="DP46" s="12">
        <v>24.294</v>
      </c>
      <c r="DQ46" s="12">
        <v>21.626</v>
      </c>
      <c r="DR46" s="12">
        <v>21.26</v>
      </c>
      <c r="DS46" s="12">
        <v>19.029</v>
      </c>
    </row>
    <row r="47" spans="2:123" ht="15">
      <c r="B47" s="7">
        <v>10111</v>
      </c>
      <c r="C47" s="8" t="s">
        <v>46</v>
      </c>
      <c r="D47" s="12">
        <v>3.648</v>
      </c>
      <c r="E47" s="12">
        <v>4.226</v>
      </c>
      <c r="F47" s="12">
        <v>7.304</v>
      </c>
      <c r="G47" s="12">
        <v>4.311</v>
      </c>
      <c r="H47" s="12">
        <v>4.56</v>
      </c>
      <c r="I47" s="12">
        <v>4.314</v>
      </c>
      <c r="J47" s="12">
        <v>4.473</v>
      </c>
      <c r="K47" s="12">
        <v>4.276</v>
      </c>
      <c r="L47" s="12">
        <v>3.87</v>
      </c>
      <c r="M47" s="12">
        <v>5.54</v>
      </c>
      <c r="N47" s="12">
        <v>5.177</v>
      </c>
      <c r="O47" s="12">
        <v>4.223</v>
      </c>
      <c r="P47" s="12">
        <v>3.614</v>
      </c>
      <c r="Q47" s="12">
        <v>5.933</v>
      </c>
      <c r="R47" s="12">
        <v>6.02</v>
      </c>
      <c r="S47" s="12">
        <v>5.975</v>
      </c>
      <c r="T47" s="12">
        <v>6.133</v>
      </c>
      <c r="U47" s="12">
        <v>4.137</v>
      </c>
      <c r="V47" s="12">
        <v>4.424</v>
      </c>
      <c r="W47" s="12">
        <v>4.214</v>
      </c>
      <c r="X47" s="12">
        <v>3.284</v>
      </c>
      <c r="Y47" s="12">
        <v>5.162</v>
      </c>
      <c r="Z47" s="12">
        <v>5.013</v>
      </c>
      <c r="AA47" s="12">
        <v>4.531</v>
      </c>
      <c r="AB47" s="12">
        <v>4.1</v>
      </c>
      <c r="AC47" s="12">
        <v>4.2</v>
      </c>
      <c r="AD47" s="12">
        <v>5.5</v>
      </c>
      <c r="AE47" s="12">
        <v>5.5</v>
      </c>
      <c r="AF47" s="12">
        <v>4.9</v>
      </c>
      <c r="AG47" s="12">
        <v>4.8</v>
      </c>
      <c r="AH47" s="12">
        <v>4.4</v>
      </c>
      <c r="AI47" s="12">
        <v>4.5</v>
      </c>
      <c r="AJ47" s="12">
        <v>4.2</v>
      </c>
      <c r="AK47" s="12">
        <v>5.2</v>
      </c>
      <c r="AL47" s="12">
        <v>5.6</v>
      </c>
      <c r="AM47" s="12">
        <v>4.5</v>
      </c>
      <c r="AN47" s="12">
        <v>3.8</v>
      </c>
      <c r="AO47" s="12">
        <v>3.8</v>
      </c>
      <c r="AP47" s="12">
        <v>5.3</v>
      </c>
      <c r="AQ47" s="12">
        <v>5.8</v>
      </c>
      <c r="AR47" s="12">
        <v>4.2</v>
      </c>
      <c r="AS47" s="12">
        <v>4.1</v>
      </c>
      <c r="AT47" s="12">
        <v>4.1</v>
      </c>
      <c r="AU47" s="12">
        <v>4.1</v>
      </c>
      <c r="AV47" s="12">
        <v>4.3</v>
      </c>
      <c r="AW47" s="12">
        <v>5.2</v>
      </c>
      <c r="AX47" s="12">
        <v>4.9</v>
      </c>
      <c r="AY47" s="12">
        <v>3.7</v>
      </c>
      <c r="AZ47" s="12">
        <v>3.326</v>
      </c>
      <c r="BA47" s="12">
        <v>5.146</v>
      </c>
      <c r="BB47" s="12">
        <v>7.543</v>
      </c>
      <c r="BC47" s="12">
        <v>5.158</v>
      </c>
      <c r="BD47" s="12">
        <v>6.28</v>
      </c>
      <c r="BE47" s="12">
        <v>4.482</v>
      </c>
      <c r="BF47" s="12">
        <v>4.178</v>
      </c>
      <c r="BG47" s="12">
        <v>3.711</v>
      </c>
      <c r="BH47" s="12">
        <v>4.705</v>
      </c>
      <c r="BI47" s="12">
        <v>5.578</v>
      </c>
      <c r="BJ47" s="12">
        <v>5.306</v>
      </c>
      <c r="BK47" s="12">
        <v>4.379</v>
      </c>
      <c r="BL47" s="12">
        <v>2.921</v>
      </c>
      <c r="BM47" s="12">
        <v>6.419</v>
      </c>
      <c r="BN47" s="12">
        <v>6.505</v>
      </c>
      <c r="BO47" s="12">
        <v>6.033</v>
      </c>
      <c r="BP47" s="12">
        <v>4.907</v>
      </c>
      <c r="BQ47" s="12">
        <v>4.765</v>
      </c>
      <c r="BR47" s="12">
        <v>4.313</v>
      </c>
      <c r="BS47" s="12">
        <v>4.511</v>
      </c>
      <c r="BT47" s="12">
        <v>5.512</v>
      </c>
      <c r="BU47" s="12">
        <v>5.803</v>
      </c>
      <c r="BV47" s="12">
        <v>5.233</v>
      </c>
      <c r="BW47" s="12">
        <v>4.13</v>
      </c>
      <c r="BX47" s="12">
        <v>3.1013</v>
      </c>
      <c r="BY47" s="12">
        <v>5.9637</v>
      </c>
      <c r="BZ47" s="12">
        <v>4.970899999999999</v>
      </c>
      <c r="CA47" s="12">
        <v>5.8115</v>
      </c>
      <c r="CB47" s="12">
        <v>4.4443</v>
      </c>
      <c r="CC47" s="12">
        <v>4.0294</v>
      </c>
      <c r="CD47" s="12">
        <v>3.969</v>
      </c>
      <c r="CE47" s="12">
        <v>3.9289</v>
      </c>
      <c r="CF47" s="12">
        <v>5.4002</v>
      </c>
      <c r="CG47" s="12">
        <v>5.554600000000001</v>
      </c>
      <c r="CH47" s="12">
        <v>5.1122</v>
      </c>
      <c r="CI47" s="12">
        <v>4.2272</v>
      </c>
      <c r="CJ47" s="12">
        <v>3.2477</v>
      </c>
      <c r="CK47" s="12">
        <v>3.655</v>
      </c>
      <c r="CL47" s="12">
        <v>6.3706000000000005</v>
      </c>
      <c r="CM47" s="12">
        <v>7.8304</v>
      </c>
      <c r="CN47" s="12">
        <v>5.1284</v>
      </c>
      <c r="CO47" s="12">
        <v>4.2377</v>
      </c>
      <c r="CP47" s="12">
        <v>3.6539</v>
      </c>
      <c r="CQ47" s="12">
        <v>3.4212</v>
      </c>
      <c r="CR47" s="12">
        <v>4.7601</v>
      </c>
      <c r="CS47" s="12">
        <v>5.6893</v>
      </c>
      <c r="CT47" s="12">
        <v>5.8325</v>
      </c>
      <c r="CU47" s="12">
        <v>4.8424</v>
      </c>
      <c r="CV47" s="12">
        <v>3.835</v>
      </c>
      <c r="CW47" s="12">
        <v>4.309</v>
      </c>
      <c r="CX47" s="12">
        <v>5.264</v>
      </c>
      <c r="CY47" s="12">
        <v>4.354</v>
      </c>
      <c r="CZ47" s="12">
        <v>5.905</v>
      </c>
      <c r="DA47" s="12">
        <v>4.598</v>
      </c>
      <c r="DB47" s="12">
        <v>4.335</v>
      </c>
      <c r="DC47" s="12">
        <v>3.954</v>
      </c>
      <c r="DD47" s="12">
        <v>4.561</v>
      </c>
      <c r="DE47" s="12">
        <v>5.46</v>
      </c>
      <c r="DF47" s="12">
        <v>5.397</v>
      </c>
      <c r="DG47" s="12">
        <v>3.825</v>
      </c>
      <c r="DH47" s="12">
        <v>3.726</v>
      </c>
      <c r="DI47" s="12">
        <v>4.556</v>
      </c>
      <c r="DJ47" s="12">
        <v>5.484</v>
      </c>
      <c r="DK47" s="12">
        <v>5.008</v>
      </c>
      <c r="DL47" s="12">
        <v>5.848</v>
      </c>
      <c r="DM47" s="12">
        <v>5.305</v>
      </c>
      <c r="DN47" s="12">
        <v>3.525</v>
      </c>
      <c r="DO47" s="12">
        <v>3.618</v>
      </c>
      <c r="DP47" s="12">
        <v>3.882</v>
      </c>
      <c r="DQ47" s="12">
        <v>5.027</v>
      </c>
      <c r="DR47" s="12">
        <v>5.335</v>
      </c>
      <c r="DS47" s="12">
        <v>4.315</v>
      </c>
    </row>
    <row r="48" spans="2:123" ht="15">
      <c r="B48" s="7">
        <v>10112</v>
      </c>
      <c r="C48" s="8" t="s">
        <v>47</v>
      </c>
      <c r="D48" s="12">
        <v>75.909</v>
      </c>
      <c r="E48" s="12">
        <v>75.039</v>
      </c>
      <c r="F48" s="12">
        <v>103.473</v>
      </c>
      <c r="G48" s="12">
        <v>77.066</v>
      </c>
      <c r="H48" s="12">
        <v>79.81</v>
      </c>
      <c r="I48" s="12">
        <v>91.599</v>
      </c>
      <c r="J48" s="12">
        <v>75.141</v>
      </c>
      <c r="K48" s="12">
        <v>74.334</v>
      </c>
      <c r="L48" s="12">
        <v>63.525</v>
      </c>
      <c r="M48" s="12">
        <v>70.539</v>
      </c>
      <c r="N48" s="12">
        <v>73.136</v>
      </c>
      <c r="O48" s="12">
        <v>66.979</v>
      </c>
      <c r="P48" s="12">
        <v>71.409</v>
      </c>
      <c r="Q48" s="12">
        <v>89.328</v>
      </c>
      <c r="R48" s="12">
        <v>82.461</v>
      </c>
      <c r="S48" s="12">
        <v>90.004</v>
      </c>
      <c r="T48" s="12">
        <v>88.191</v>
      </c>
      <c r="U48" s="12">
        <v>82.512</v>
      </c>
      <c r="V48" s="12">
        <v>80.002</v>
      </c>
      <c r="W48" s="12">
        <v>69.581</v>
      </c>
      <c r="X48" s="12">
        <v>64.692</v>
      </c>
      <c r="Y48" s="12">
        <v>63.184</v>
      </c>
      <c r="Z48" s="12">
        <v>70.863</v>
      </c>
      <c r="AA48" s="12">
        <v>73.406</v>
      </c>
      <c r="AB48" s="12">
        <v>76.2</v>
      </c>
      <c r="AC48" s="12">
        <v>78.6</v>
      </c>
      <c r="AD48" s="12">
        <v>91.3</v>
      </c>
      <c r="AE48" s="12">
        <v>88.9</v>
      </c>
      <c r="AF48" s="12">
        <v>83.1</v>
      </c>
      <c r="AG48" s="12">
        <v>85.3</v>
      </c>
      <c r="AH48" s="12">
        <v>76.4</v>
      </c>
      <c r="AI48" s="12">
        <v>69.7</v>
      </c>
      <c r="AJ48" s="12">
        <v>65.1</v>
      </c>
      <c r="AK48" s="12">
        <v>66.2</v>
      </c>
      <c r="AL48" s="12">
        <v>73.7</v>
      </c>
      <c r="AM48" s="12">
        <v>67</v>
      </c>
      <c r="AN48" s="12">
        <v>70.2</v>
      </c>
      <c r="AO48" s="12">
        <v>81.3</v>
      </c>
      <c r="AP48" s="12">
        <v>82.8</v>
      </c>
      <c r="AQ48" s="12">
        <v>90.3</v>
      </c>
      <c r="AR48" s="12">
        <v>81.2</v>
      </c>
      <c r="AS48" s="12">
        <v>80.1</v>
      </c>
      <c r="AT48" s="12">
        <v>75.1</v>
      </c>
      <c r="AU48" s="12">
        <v>69.3</v>
      </c>
      <c r="AV48" s="12">
        <v>62.6</v>
      </c>
      <c r="AW48" s="12">
        <v>72.7</v>
      </c>
      <c r="AX48" s="12">
        <v>69.5</v>
      </c>
      <c r="AY48" s="12">
        <v>71.8</v>
      </c>
      <c r="AZ48" s="12">
        <v>76.547</v>
      </c>
      <c r="BA48" s="12">
        <v>85.145</v>
      </c>
      <c r="BB48" s="12">
        <v>95.002</v>
      </c>
      <c r="BC48" s="12">
        <v>83.989</v>
      </c>
      <c r="BD48" s="12">
        <v>96.362</v>
      </c>
      <c r="BE48" s="12">
        <v>78.515</v>
      </c>
      <c r="BF48" s="12">
        <v>70.284</v>
      </c>
      <c r="BG48" s="12">
        <v>64.892</v>
      </c>
      <c r="BH48" s="12">
        <v>61.986</v>
      </c>
      <c r="BI48" s="12">
        <v>72.676</v>
      </c>
      <c r="BJ48" s="12">
        <v>76.948</v>
      </c>
      <c r="BK48" s="12">
        <v>63.576</v>
      </c>
      <c r="BL48" s="12">
        <v>63.788</v>
      </c>
      <c r="BM48" s="12">
        <v>85.624</v>
      </c>
      <c r="BN48" s="12">
        <v>89.826</v>
      </c>
      <c r="BO48" s="12">
        <v>82.392</v>
      </c>
      <c r="BP48" s="12">
        <v>79.158</v>
      </c>
      <c r="BQ48" s="12">
        <v>79.732</v>
      </c>
      <c r="BR48" s="12">
        <v>76.329</v>
      </c>
      <c r="BS48" s="12">
        <v>62.974</v>
      </c>
      <c r="BT48" s="12">
        <v>73.988</v>
      </c>
      <c r="BU48" s="12">
        <v>77.392</v>
      </c>
      <c r="BV48" s="12">
        <v>78.469</v>
      </c>
      <c r="BW48" s="12">
        <v>58.47</v>
      </c>
      <c r="BX48" s="12">
        <v>56.506962648</v>
      </c>
      <c r="BY48" s="12">
        <v>85.097137339</v>
      </c>
      <c r="BZ48" s="12">
        <v>87.96565144499999</v>
      </c>
      <c r="CA48" s="12">
        <v>84.675901958</v>
      </c>
      <c r="CB48" s="12">
        <v>83.533526261</v>
      </c>
      <c r="CC48" s="12">
        <v>78.845033888</v>
      </c>
      <c r="CD48" s="12">
        <v>69.28139107</v>
      </c>
      <c r="CE48" s="12">
        <v>62.476460322</v>
      </c>
      <c r="CF48" s="12">
        <v>74.870103887</v>
      </c>
      <c r="CG48" s="12">
        <v>75.076972981</v>
      </c>
      <c r="CH48" s="12">
        <v>79.262882847</v>
      </c>
      <c r="CI48" s="12">
        <v>65.05115783299999</v>
      </c>
      <c r="CJ48" s="12">
        <v>70.87354081599999</v>
      </c>
      <c r="CK48" s="12">
        <v>76.654761999</v>
      </c>
      <c r="CL48" s="12">
        <v>92.00519483</v>
      </c>
      <c r="CM48" s="12">
        <v>101.07887264</v>
      </c>
      <c r="CN48" s="12">
        <v>88.563034055</v>
      </c>
      <c r="CO48" s="12">
        <v>80.404067559</v>
      </c>
      <c r="CP48" s="12">
        <v>74.35389197500001</v>
      </c>
      <c r="CQ48" s="12">
        <v>72.675054487</v>
      </c>
      <c r="CR48" s="12">
        <v>71.236975871</v>
      </c>
      <c r="CS48" s="12">
        <v>75.0606076</v>
      </c>
      <c r="CT48" s="12">
        <v>85.20145253199999</v>
      </c>
      <c r="CU48" s="12">
        <v>75.906741645</v>
      </c>
      <c r="CV48" s="12">
        <v>77.334</v>
      </c>
      <c r="CW48" s="12">
        <v>81.262</v>
      </c>
      <c r="CX48" s="12">
        <v>92.965</v>
      </c>
      <c r="CY48" s="12">
        <v>87.637</v>
      </c>
      <c r="CZ48" s="12">
        <v>89.978</v>
      </c>
      <c r="DA48" s="12">
        <v>80.539</v>
      </c>
      <c r="DB48" s="12">
        <v>85.517</v>
      </c>
      <c r="DC48" s="12">
        <v>70.836</v>
      </c>
      <c r="DD48" s="12">
        <v>76.4</v>
      </c>
      <c r="DE48" s="12">
        <v>80.195</v>
      </c>
      <c r="DF48" s="12">
        <v>80.82</v>
      </c>
      <c r="DG48" s="12">
        <v>68.906</v>
      </c>
      <c r="DH48" s="12">
        <v>67.941</v>
      </c>
      <c r="DI48" s="12">
        <v>79.612</v>
      </c>
      <c r="DJ48" s="12">
        <v>82.727</v>
      </c>
      <c r="DK48" s="12">
        <v>85.422</v>
      </c>
      <c r="DL48" s="12">
        <v>94.321</v>
      </c>
      <c r="DM48" s="12">
        <v>83.893</v>
      </c>
      <c r="DN48" s="12">
        <v>71.523</v>
      </c>
      <c r="DO48" s="12">
        <v>62.903</v>
      </c>
      <c r="DP48" s="12">
        <v>81.001</v>
      </c>
      <c r="DQ48" s="12">
        <v>72.281</v>
      </c>
      <c r="DR48" s="12">
        <v>79.712</v>
      </c>
      <c r="DS48" s="12">
        <v>70.548</v>
      </c>
    </row>
    <row r="49" spans="2:123" ht="15">
      <c r="B49" s="7">
        <v>10113</v>
      </c>
      <c r="C49" s="8" t="s">
        <v>48</v>
      </c>
      <c r="D49" s="12">
        <v>38.879</v>
      </c>
      <c r="E49" s="12">
        <v>26.334</v>
      </c>
      <c r="F49" s="12">
        <v>29.996</v>
      </c>
      <c r="G49" s="12">
        <v>24.474</v>
      </c>
      <c r="H49" s="12">
        <v>22.308</v>
      </c>
      <c r="I49" s="12">
        <v>40.815</v>
      </c>
      <c r="J49" s="12">
        <v>50.569</v>
      </c>
      <c r="K49" s="12">
        <v>58.165</v>
      </c>
      <c r="L49" s="12">
        <v>76.886</v>
      </c>
      <c r="M49" s="12">
        <v>95.81</v>
      </c>
      <c r="N49" s="12">
        <v>86.665</v>
      </c>
      <c r="O49" s="12">
        <v>64.419</v>
      </c>
      <c r="P49" s="12">
        <v>44.976</v>
      </c>
      <c r="Q49" s="12">
        <v>30.831</v>
      </c>
      <c r="R49" s="12">
        <v>26.784</v>
      </c>
      <c r="S49" s="12">
        <v>29.718</v>
      </c>
      <c r="T49" s="12">
        <v>27.634</v>
      </c>
      <c r="U49" s="12">
        <v>28.64</v>
      </c>
      <c r="V49" s="12">
        <v>50.487</v>
      </c>
      <c r="W49" s="12">
        <v>53.783</v>
      </c>
      <c r="X49" s="12">
        <v>85.267</v>
      </c>
      <c r="Y49" s="12">
        <v>91.934</v>
      </c>
      <c r="Z49" s="12">
        <v>90.662</v>
      </c>
      <c r="AA49" s="12">
        <v>73.623</v>
      </c>
      <c r="AB49" s="12">
        <v>39.1</v>
      </c>
      <c r="AC49" s="12">
        <v>28.4</v>
      </c>
      <c r="AD49" s="12">
        <v>27</v>
      </c>
      <c r="AE49" s="12">
        <v>28.2</v>
      </c>
      <c r="AF49" s="12">
        <v>25.5</v>
      </c>
      <c r="AG49" s="12">
        <v>29.9</v>
      </c>
      <c r="AH49" s="12">
        <v>40</v>
      </c>
      <c r="AI49" s="12">
        <v>69.4</v>
      </c>
      <c r="AJ49" s="12">
        <v>81.9</v>
      </c>
      <c r="AK49" s="12">
        <v>90.7</v>
      </c>
      <c r="AL49" s="12">
        <v>93.5</v>
      </c>
      <c r="AM49" s="12">
        <v>74.5</v>
      </c>
      <c r="AN49" s="12">
        <v>46.6</v>
      </c>
      <c r="AO49" s="12">
        <v>27.7</v>
      </c>
      <c r="AP49" s="12">
        <v>25.7</v>
      </c>
      <c r="AQ49" s="12">
        <v>28.4</v>
      </c>
      <c r="AR49" s="12">
        <v>23.6</v>
      </c>
      <c r="AS49" s="12">
        <v>45.8</v>
      </c>
      <c r="AT49" s="12">
        <v>52</v>
      </c>
      <c r="AU49" s="12">
        <v>74.3</v>
      </c>
      <c r="AV49" s="12">
        <v>88.2</v>
      </c>
      <c r="AW49" s="12">
        <v>96.2</v>
      </c>
      <c r="AX49" s="12">
        <v>85.5</v>
      </c>
      <c r="AY49" s="12">
        <v>72</v>
      </c>
      <c r="AZ49" s="12">
        <v>37.34</v>
      </c>
      <c r="BA49" s="12">
        <v>31.796</v>
      </c>
      <c r="BB49" s="12">
        <v>33.49</v>
      </c>
      <c r="BC49" s="12">
        <v>28.742</v>
      </c>
      <c r="BD49" s="12">
        <v>33.72</v>
      </c>
      <c r="BE49" s="12">
        <v>35.897</v>
      </c>
      <c r="BF49" s="12">
        <v>46.887</v>
      </c>
      <c r="BG49" s="12">
        <v>83.41</v>
      </c>
      <c r="BH49" s="12">
        <v>91.847</v>
      </c>
      <c r="BI49" s="12">
        <v>101.632</v>
      </c>
      <c r="BJ49" s="12">
        <v>94.969</v>
      </c>
      <c r="BK49" s="12">
        <v>72.357</v>
      </c>
      <c r="BL49" s="12">
        <v>53.001</v>
      </c>
      <c r="BM49" s="12">
        <v>32.284</v>
      </c>
      <c r="BN49" s="12">
        <v>31.742</v>
      </c>
      <c r="BO49" s="12">
        <v>28.348</v>
      </c>
      <c r="BP49" s="12">
        <v>27.256</v>
      </c>
      <c r="BQ49" s="12">
        <v>38.369</v>
      </c>
      <c r="BR49" s="12">
        <v>56.771</v>
      </c>
      <c r="BS49" s="12">
        <v>86.979</v>
      </c>
      <c r="BT49" s="12">
        <v>102.34</v>
      </c>
      <c r="BU49" s="12">
        <v>100.652</v>
      </c>
      <c r="BV49" s="12">
        <v>88.681</v>
      </c>
      <c r="BW49" s="12">
        <v>67.096</v>
      </c>
      <c r="BX49" s="12">
        <v>45.9281389</v>
      </c>
      <c r="BY49" s="12">
        <v>29.8216157</v>
      </c>
      <c r="BZ49" s="12">
        <v>29.8104248</v>
      </c>
      <c r="CA49" s="12">
        <v>29.636100900000002</v>
      </c>
      <c r="CB49" s="12">
        <v>27.5965083</v>
      </c>
      <c r="CC49" s="12">
        <v>45.9104248</v>
      </c>
      <c r="CD49" s="12">
        <v>57.3216064</v>
      </c>
      <c r="CE49" s="12">
        <v>83.6453277</v>
      </c>
      <c r="CF49" s="12">
        <v>104.19707360000001</v>
      </c>
      <c r="CG49" s="12">
        <v>93.93797359999999</v>
      </c>
      <c r="CH49" s="12">
        <v>89.46130869999999</v>
      </c>
      <c r="CI49" s="12">
        <v>60.8860482</v>
      </c>
      <c r="CJ49" s="12">
        <v>44.4438532</v>
      </c>
      <c r="CK49" s="12">
        <v>28.6995209</v>
      </c>
      <c r="CL49" s="12">
        <v>33.181155</v>
      </c>
      <c r="CM49" s="12">
        <v>40.1767566</v>
      </c>
      <c r="CN49" s="12">
        <v>33.7405583</v>
      </c>
      <c r="CO49" s="12">
        <v>28.323257241</v>
      </c>
      <c r="CP49" s="12">
        <v>46.160628156</v>
      </c>
      <c r="CQ49" s="12">
        <v>85.402807562</v>
      </c>
      <c r="CR49" s="12">
        <v>96.90410208700001</v>
      </c>
      <c r="CS49" s="12">
        <v>101.26602960700001</v>
      </c>
      <c r="CT49" s="12">
        <v>98.835798144</v>
      </c>
      <c r="CU49" s="12">
        <v>77.646194701</v>
      </c>
      <c r="CV49" s="12">
        <v>43.887</v>
      </c>
      <c r="CW49" s="12">
        <v>39.667</v>
      </c>
      <c r="CX49" s="12">
        <v>32.826</v>
      </c>
      <c r="CY49" s="12">
        <v>30.913</v>
      </c>
      <c r="CZ49" s="12">
        <v>32.793</v>
      </c>
      <c r="DA49" s="12">
        <v>42.976</v>
      </c>
      <c r="DB49" s="12">
        <v>49.627</v>
      </c>
      <c r="DC49" s="12">
        <v>85.382</v>
      </c>
      <c r="DD49" s="12">
        <v>85.773</v>
      </c>
      <c r="DE49" s="12">
        <v>101.311</v>
      </c>
      <c r="DF49" s="12">
        <v>97.589</v>
      </c>
      <c r="DG49" s="12">
        <v>66.932</v>
      </c>
      <c r="DH49" s="12">
        <v>50.306</v>
      </c>
      <c r="DI49" s="12">
        <v>32.537</v>
      </c>
      <c r="DJ49" s="12">
        <v>32.025</v>
      </c>
      <c r="DK49" s="12">
        <v>29.955</v>
      </c>
      <c r="DL49" s="12">
        <v>37.773</v>
      </c>
      <c r="DM49" s="12">
        <v>36.859</v>
      </c>
      <c r="DN49" s="12">
        <v>62.239</v>
      </c>
      <c r="DO49" s="12">
        <v>80.668</v>
      </c>
      <c r="DP49" s="12">
        <v>100.546</v>
      </c>
      <c r="DQ49" s="12">
        <v>97.011</v>
      </c>
      <c r="DR49" s="12">
        <v>110.087</v>
      </c>
      <c r="DS49" s="12">
        <v>74.387</v>
      </c>
    </row>
    <row r="50" spans="2:123" ht="15">
      <c r="B50" s="7">
        <v>10116</v>
      </c>
      <c r="C50" s="8" t="s">
        <v>49</v>
      </c>
      <c r="D50" s="12">
        <v>0.35819999999999996</v>
      </c>
      <c r="E50" s="12">
        <v>0.300235784</v>
      </c>
      <c r="F50" s="12">
        <v>0.36463441</v>
      </c>
      <c r="G50" s="12">
        <v>0.40376075300000003</v>
      </c>
      <c r="H50" s="12">
        <v>0.3348567708333333</v>
      </c>
      <c r="I50" s="12">
        <v>0.38736805555555553</v>
      </c>
      <c r="J50" s="12">
        <v>0.35819999999999996</v>
      </c>
      <c r="K50" s="12">
        <v>0.35819999999999996</v>
      </c>
      <c r="L50" s="12">
        <v>0.35819999999999996</v>
      </c>
      <c r="M50" s="12">
        <v>0.35819999999999996</v>
      </c>
      <c r="N50" s="12">
        <v>0.35819999999999996</v>
      </c>
      <c r="O50" s="12">
        <v>0.35819999999999996</v>
      </c>
      <c r="P50" s="12">
        <v>0.236</v>
      </c>
      <c r="Q50" s="12">
        <v>0.39944</v>
      </c>
      <c r="R50" s="12">
        <v>0.4505889423076923</v>
      </c>
      <c r="S50" s="12">
        <v>0.4066075</v>
      </c>
      <c r="T50" s="12">
        <v>0.4016953125</v>
      </c>
      <c r="U50" s="12">
        <v>0.3278449074074074</v>
      </c>
      <c r="V50" s="12">
        <v>0.23678365384615385</v>
      </c>
      <c r="W50" s="12">
        <v>0.22453499999999998</v>
      </c>
      <c r="X50" s="12">
        <v>0.25700721153846157</v>
      </c>
      <c r="Y50" s="12">
        <v>0.27592</v>
      </c>
      <c r="Z50" s="12">
        <v>0.2492662037037037</v>
      </c>
      <c r="AA50" s="12">
        <v>0.228535</v>
      </c>
      <c r="AB50" s="12">
        <v>1</v>
      </c>
      <c r="AC50" s="12">
        <v>0.3</v>
      </c>
      <c r="AD50" s="12">
        <v>0.3</v>
      </c>
      <c r="AE50" s="12">
        <v>0.3</v>
      </c>
      <c r="AF50" s="12">
        <v>0.3</v>
      </c>
      <c r="AG50" s="12">
        <v>0.3</v>
      </c>
      <c r="AH50" s="12">
        <v>0.4</v>
      </c>
      <c r="AI50" s="12">
        <v>1.3</v>
      </c>
      <c r="AJ50" s="12">
        <v>0.7</v>
      </c>
      <c r="AK50" s="12">
        <v>1</v>
      </c>
      <c r="AL50" s="12">
        <v>0.8</v>
      </c>
      <c r="AM50" s="12">
        <v>0.8</v>
      </c>
      <c r="AN50" s="12">
        <v>1.2</v>
      </c>
      <c r="AO50" s="12">
        <v>0.4</v>
      </c>
      <c r="AP50" s="12">
        <v>0.4</v>
      </c>
      <c r="AQ50" s="12">
        <v>0.5</v>
      </c>
      <c r="AR50" s="12">
        <v>0.3</v>
      </c>
      <c r="AS50" s="12">
        <v>0.3</v>
      </c>
      <c r="AT50" s="12">
        <v>0.6</v>
      </c>
      <c r="AU50" s="12">
        <v>1.4</v>
      </c>
      <c r="AV50" s="12">
        <v>1.3</v>
      </c>
      <c r="AW50" s="12">
        <v>1</v>
      </c>
      <c r="AX50" s="12">
        <v>1.3</v>
      </c>
      <c r="AY50" s="12">
        <v>1.2</v>
      </c>
      <c r="AZ50" s="12">
        <v>0.381</v>
      </c>
      <c r="BA50" s="12">
        <v>0.305</v>
      </c>
      <c r="BB50" s="12">
        <v>0.323</v>
      </c>
      <c r="BC50" s="12">
        <v>0.392</v>
      </c>
      <c r="BD50" s="12">
        <v>0.381</v>
      </c>
      <c r="BE50" s="12">
        <v>0.473</v>
      </c>
      <c r="BF50" s="12">
        <v>0.375</v>
      </c>
      <c r="BG50" s="12">
        <v>0.375</v>
      </c>
      <c r="BH50" s="12">
        <v>0.375</v>
      </c>
      <c r="BI50" s="12">
        <v>0.375</v>
      </c>
      <c r="BJ50" s="12">
        <v>0.375</v>
      </c>
      <c r="BK50" s="12">
        <v>0.375</v>
      </c>
      <c r="BL50" s="12">
        <v>0.375</v>
      </c>
      <c r="BM50" s="12">
        <v>0.296</v>
      </c>
      <c r="BN50" s="12">
        <v>0.295</v>
      </c>
      <c r="BO50" s="12">
        <v>0.326</v>
      </c>
      <c r="BP50" s="12">
        <v>0.349</v>
      </c>
      <c r="BQ50" s="12">
        <v>0.413</v>
      </c>
      <c r="BR50" s="12">
        <v>0.336</v>
      </c>
      <c r="BS50" s="12">
        <v>0.336</v>
      </c>
      <c r="BT50" s="12">
        <v>0.336</v>
      </c>
      <c r="BU50" s="12">
        <v>0.336</v>
      </c>
      <c r="BV50" s="12">
        <v>0.336</v>
      </c>
      <c r="BW50" s="12">
        <v>0.336</v>
      </c>
      <c r="BX50" s="12">
        <v>1.03528015</v>
      </c>
      <c r="BY50" s="12">
        <v>0.4081832</v>
      </c>
      <c r="BZ50" s="12">
        <v>0.45139080000000004</v>
      </c>
      <c r="CA50" s="12">
        <v>0.4267568</v>
      </c>
      <c r="CB50" s="12">
        <v>0.3274796</v>
      </c>
      <c r="CC50" s="12">
        <v>0.3552092</v>
      </c>
      <c r="CD50" s="12">
        <v>0.84662023</v>
      </c>
      <c r="CE50" s="12">
        <v>1.1807201</v>
      </c>
      <c r="CF50" s="12">
        <v>1.72202348</v>
      </c>
      <c r="CG50" s="12">
        <v>1.3742466</v>
      </c>
      <c r="CH50" s="12">
        <v>1.16137631</v>
      </c>
      <c r="CI50" s="12">
        <v>1.5481928</v>
      </c>
      <c r="CJ50" s="12">
        <v>0.8362998700000001</v>
      </c>
      <c r="CK50" s="12">
        <v>0.2957388</v>
      </c>
      <c r="CL50" s="12">
        <v>0.40081479999999997</v>
      </c>
      <c r="CM50" s="12">
        <v>0.46128800000000003</v>
      </c>
      <c r="CN50" s="12">
        <v>0.49568840000000003</v>
      </c>
      <c r="CO50" s="12">
        <v>0.4702696</v>
      </c>
      <c r="CP50" s="12">
        <v>0.44820800000000005</v>
      </c>
      <c r="CQ50" s="12">
        <v>1.32750217</v>
      </c>
      <c r="CR50" s="12">
        <v>1.4696983399999999</v>
      </c>
      <c r="CS50" s="12">
        <v>1.1138189</v>
      </c>
      <c r="CT50" s="12">
        <v>1.3623717</v>
      </c>
      <c r="CU50" s="12">
        <v>1.6796995</v>
      </c>
      <c r="CV50" s="12">
        <v>0.413</v>
      </c>
      <c r="CW50" s="12">
        <v>0.299</v>
      </c>
      <c r="CX50" s="12">
        <v>0.329</v>
      </c>
      <c r="CY50" s="12">
        <v>0.365</v>
      </c>
      <c r="CZ50" s="12">
        <v>0.359</v>
      </c>
      <c r="DA50" s="12">
        <v>0.341</v>
      </c>
      <c r="DB50" s="12">
        <v>0.339</v>
      </c>
      <c r="DC50" s="12">
        <v>0.339</v>
      </c>
      <c r="DD50" s="12">
        <v>0.339</v>
      </c>
      <c r="DE50" s="12">
        <v>0.339</v>
      </c>
      <c r="DF50" s="12">
        <v>0.339</v>
      </c>
      <c r="DG50" s="12">
        <v>0.339</v>
      </c>
      <c r="DH50" s="12">
        <v>0.339</v>
      </c>
      <c r="DI50" s="12">
        <v>0.324</v>
      </c>
      <c r="DJ50" s="12">
        <v>0.364</v>
      </c>
      <c r="DK50" s="12">
        <v>0.319</v>
      </c>
      <c r="DL50" s="12">
        <v>0.438</v>
      </c>
      <c r="DM50" s="12">
        <v>0.443</v>
      </c>
      <c r="DN50" s="12">
        <v>0.378</v>
      </c>
      <c r="DO50" s="12">
        <v>0.378</v>
      </c>
      <c r="DP50" s="12">
        <v>0.378</v>
      </c>
      <c r="DQ50" s="12">
        <v>0.378</v>
      </c>
      <c r="DR50" s="12">
        <v>0.378</v>
      </c>
      <c r="DS50" s="12">
        <v>0.378</v>
      </c>
    </row>
    <row r="51" spans="2:123" ht="15">
      <c r="B51" s="7">
        <v>10118</v>
      </c>
      <c r="C51" s="8" t="s">
        <v>50</v>
      </c>
      <c r="D51" s="12">
        <v>69.885</v>
      </c>
      <c r="E51" s="12">
        <v>72.222</v>
      </c>
      <c r="F51" s="12">
        <v>118.824</v>
      </c>
      <c r="G51" s="12">
        <v>76.85</v>
      </c>
      <c r="H51" s="12">
        <v>84.346</v>
      </c>
      <c r="I51" s="12">
        <v>82.216</v>
      </c>
      <c r="J51" s="12">
        <v>80.06</v>
      </c>
      <c r="K51" s="12">
        <v>69.623</v>
      </c>
      <c r="L51" s="12">
        <v>53.905</v>
      </c>
      <c r="M51" s="12">
        <v>60.741</v>
      </c>
      <c r="N51" s="12">
        <v>63.107</v>
      </c>
      <c r="O51" s="12">
        <v>52.679</v>
      </c>
      <c r="P51" s="12">
        <v>71.415</v>
      </c>
      <c r="Q51" s="12">
        <v>92.892</v>
      </c>
      <c r="R51" s="12">
        <v>84.903</v>
      </c>
      <c r="S51" s="12">
        <v>99.877</v>
      </c>
      <c r="T51" s="12">
        <v>97.961</v>
      </c>
      <c r="U51" s="12">
        <v>78.773</v>
      </c>
      <c r="V51" s="12">
        <v>79.691</v>
      </c>
      <c r="W51" s="12">
        <v>66.233</v>
      </c>
      <c r="X51" s="12">
        <v>58.706</v>
      </c>
      <c r="Y51" s="12">
        <v>55.788</v>
      </c>
      <c r="Z51" s="12">
        <v>60.921</v>
      </c>
      <c r="AA51" s="12">
        <v>61.581</v>
      </c>
      <c r="AB51" s="12">
        <v>73.8</v>
      </c>
      <c r="AC51" s="12">
        <v>75.9</v>
      </c>
      <c r="AD51" s="12">
        <v>97.9</v>
      </c>
      <c r="AE51" s="12">
        <v>94.9</v>
      </c>
      <c r="AF51" s="12">
        <v>105.1</v>
      </c>
      <c r="AG51" s="12">
        <v>88</v>
      </c>
      <c r="AH51" s="12">
        <v>77.8</v>
      </c>
      <c r="AI51" s="12">
        <v>66.5</v>
      </c>
      <c r="AJ51" s="12">
        <v>55.2</v>
      </c>
      <c r="AK51" s="12">
        <v>58.7</v>
      </c>
      <c r="AL51" s="12">
        <v>65.9</v>
      </c>
      <c r="AM51" s="12">
        <v>56.6</v>
      </c>
      <c r="AN51" s="12">
        <v>67.9</v>
      </c>
      <c r="AO51" s="12">
        <v>77.8</v>
      </c>
      <c r="AP51" s="12">
        <v>84.1</v>
      </c>
      <c r="AQ51" s="12">
        <v>94.4</v>
      </c>
      <c r="AR51" s="12">
        <v>82.2</v>
      </c>
      <c r="AS51" s="12">
        <v>84.5</v>
      </c>
      <c r="AT51" s="12">
        <v>70.5</v>
      </c>
      <c r="AU51" s="12">
        <v>67.7</v>
      </c>
      <c r="AV51" s="12">
        <v>55.1</v>
      </c>
      <c r="AW51" s="12">
        <v>65.6</v>
      </c>
      <c r="AX51" s="12">
        <v>64.1</v>
      </c>
      <c r="AY51" s="12">
        <v>59</v>
      </c>
      <c r="AZ51" s="12">
        <v>76.554</v>
      </c>
      <c r="BA51" s="12">
        <v>92.807</v>
      </c>
      <c r="BB51" s="12">
        <v>115.933</v>
      </c>
      <c r="BC51" s="12">
        <v>90.606</v>
      </c>
      <c r="BD51" s="12">
        <v>101.737</v>
      </c>
      <c r="BE51" s="12">
        <v>77.955</v>
      </c>
      <c r="BF51" s="12">
        <v>68.332</v>
      </c>
      <c r="BG51" s="12">
        <v>58.473</v>
      </c>
      <c r="BH51" s="12">
        <v>49.558</v>
      </c>
      <c r="BI51" s="12">
        <v>66.631</v>
      </c>
      <c r="BJ51" s="12">
        <v>68.827</v>
      </c>
      <c r="BK51" s="12">
        <v>57.017</v>
      </c>
      <c r="BL51" s="12">
        <v>58.999</v>
      </c>
      <c r="BM51" s="12">
        <v>94.23</v>
      </c>
      <c r="BN51" s="12">
        <v>94.405</v>
      </c>
      <c r="BO51" s="12">
        <v>89.39</v>
      </c>
      <c r="BP51" s="12">
        <v>82.708</v>
      </c>
      <c r="BQ51" s="12">
        <v>83.64</v>
      </c>
      <c r="BR51" s="12">
        <v>72.959</v>
      </c>
      <c r="BS51" s="12">
        <v>60.024</v>
      </c>
      <c r="BT51" s="12">
        <v>67.621</v>
      </c>
      <c r="BU51" s="12">
        <v>73.095</v>
      </c>
      <c r="BV51" s="12">
        <v>68.157</v>
      </c>
      <c r="BW51" s="12">
        <v>56.109</v>
      </c>
      <c r="BX51" s="12">
        <v>60.620791872</v>
      </c>
      <c r="BY51" s="12">
        <v>96.066369337</v>
      </c>
      <c r="BZ51" s="12">
        <v>90.171398354</v>
      </c>
      <c r="CA51" s="12">
        <v>94.827709863</v>
      </c>
      <c r="CB51" s="12">
        <v>81.507894537</v>
      </c>
      <c r="CC51" s="12">
        <v>74.67382672500001</v>
      </c>
      <c r="CD51" s="12">
        <v>66.163486517</v>
      </c>
      <c r="CE51" s="12">
        <v>51.771571222</v>
      </c>
      <c r="CF51" s="12">
        <v>64.726884343</v>
      </c>
      <c r="CG51" s="12">
        <v>68.069272021</v>
      </c>
      <c r="CH51" s="12">
        <v>72.71130884899999</v>
      </c>
      <c r="CI51" s="12">
        <v>53.166961652</v>
      </c>
      <c r="CJ51" s="12">
        <v>60.972366838</v>
      </c>
      <c r="CK51" s="12">
        <v>68.100580987</v>
      </c>
      <c r="CL51" s="12">
        <v>96.228467013</v>
      </c>
      <c r="CM51" s="12">
        <v>114.32095824999999</v>
      </c>
      <c r="CN51" s="12">
        <v>84.982379913</v>
      </c>
      <c r="CO51" s="12">
        <v>81.746249365</v>
      </c>
      <c r="CP51" s="12">
        <v>75.553759379</v>
      </c>
      <c r="CQ51" s="12">
        <v>63.525252221</v>
      </c>
      <c r="CR51" s="12">
        <v>63.638890134</v>
      </c>
      <c r="CS51" s="12">
        <v>68.910885639</v>
      </c>
      <c r="CT51" s="12">
        <v>75.461061886</v>
      </c>
      <c r="CU51" s="12">
        <v>63.635097133</v>
      </c>
      <c r="CV51" s="12">
        <v>71.553438515</v>
      </c>
      <c r="CW51" s="12">
        <v>75.45471649000001</v>
      </c>
      <c r="CX51" s="12">
        <v>97.172845611</v>
      </c>
      <c r="CY51" s="12">
        <v>83.777605755</v>
      </c>
      <c r="CZ51" s="12">
        <v>99.288567222</v>
      </c>
      <c r="DA51" s="12">
        <v>84.23312681099999</v>
      </c>
      <c r="DB51" s="12">
        <v>81.195102171</v>
      </c>
      <c r="DC51" s="12">
        <v>61.239106702</v>
      </c>
      <c r="DD51" s="12">
        <v>59.654881082</v>
      </c>
      <c r="DE51" s="12">
        <v>71.833061129</v>
      </c>
      <c r="DF51" s="12">
        <v>70.265484401</v>
      </c>
      <c r="DG51" s="12">
        <v>57.909253905</v>
      </c>
      <c r="DH51" s="12">
        <v>62.705064953000004</v>
      </c>
      <c r="DI51" s="12">
        <v>81.498430458</v>
      </c>
      <c r="DJ51" s="12">
        <v>93.409927459</v>
      </c>
      <c r="DK51" s="12">
        <v>88.703161801</v>
      </c>
      <c r="DL51" s="12">
        <v>96.661886729</v>
      </c>
      <c r="DM51" s="12">
        <v>97.620190346</v>
      </c>
      <c r="DN51" s="12">
        <v>71.557459065</v>
      </c>
      <c r="DO51" s="12">
        <v>61.341408496</v>
      </c>
      <c r="DP51" s="12">
        <v>69.83131503300001</v>
      </c>
      <c r="DQ51" s="12">
        <v>63.079871704999995</v>
      </c>
      <c r="DR51" s="12">
        <v>67.91322563499999</v>
      </c>
      <c r="DS51" s="12">
        <v>62.912486836</v>
      </c>
    </row>
    <row r="52" spans="2:123" ht="15">
      <c r="B52" s="7">
        <v>10121</v>
      </c>
      <c r="C52" s="8" t="s">
        <v>51</v>
      </c>
      <c r="D52" s="12">
        <v>61.108</v>
      </c>
      <c r="E52" s="12">
        <v>68.457</v>
      </c>
      <c r="F52" s="12">
        <v>94.604</v>
      </c>
      <c r="G52" s="12">
        <v>66.228</v>
      </c>
      <c r="H52" s="12">
        <v>69.92</v>
      </c>
      <c r="I52" s="12">
        <v>78.446</v>
      </c>
      <c r="J52" s="12">
        <v>74.708</v>
      </c>
      <c r="K52" s="12">
        <v>64.013</v>
      </c>
      <c r="L52" s="12">
        <v>47.276</v>
      </c>
      <c r="M52" s="12">
        <v>45.106</v>
      </c>
      <c r="N52" s="12">
        <v>46.209</v>
      </c>
      <c r="O52" s="12">
        <v>49.64</v>
      </c>
      <c r="P52" s="12">
        <v>66.57</v>
      </c>
      <c r="Q52" s="12">
        <v>81.979</v>
      </c>
      <c r="R52" s="12">
        <v>78.437</v>
      </c>
      <c r="S52" s="12">
        <v>85.181</v>
      </c>
      <c r="T52" s="12">
        <v>86.116</v>
      </c>
      <c r="U52" s="12">
        <v>71.276</v>
      </c>
      <c r="V52" s="12">
        <v>77.443</v>
      </c>
      <c r="W52" s="12">
        <v>60.523</v>
      </c>
      <c r="X52" s="12">
        <v>50.237</v>
      </c>
      <c r="Y52" s="12">
        <v>39.957</v>
      </c>
      <c r="Z52" s="12">
        <v>41.426</v>
      </c>
      <c r="AA52" s="12">
        <v>43.509</v>
      </c>
      <c r="AB52" s="12">
        <v>54.2</v>
      </c>
      <c r="AC52" s="12">
        <v>64.8</v>
      </c>
      <c r="AD52" s="12">
        <v>74.9</v>
      </c>
      <c r="AE52" s="12">
        <v>79.3</v>
      </c>
      <c r="AF52" s="12">
        <v>77.5</v>
      </c>
      <c r="AG52" s="12">
        <v>79.5</v>
      </c>
      <c r="AH52" s="12">
        <v>77.1</v>
      </c>
      <c r="AI52" s="12">
        <v>59.9</v>
      </c>
      <c r="AJ52" s="12">
        <v>52</v>
      </c>
      <c r="AK52" s="12">
        <v>43.2</v>
      </c>
      <c r="AL52" s="12">
        <v>43.9</v>
      </c>
      <c r="AM52" s="12">
        <v>48.7</v>
      </c>
      <c r="AN52" s="12">
        <v>61.8</v>
      </c>
      <c r="AO52" s="12">
        <v>62.5</v>
      </c>
      <c r="AP52" s="12">
        <v>75.5</v>
      </c>
      <c r="AQ52" s="12">
        <v>83</v>
      </c>
      <c r="AR52" s="12">
        <v>77.5</v>
      </c>
      <c r="AS52" s="12">
        <v>74</v>
      </c>
      <c r="AT52" s="12">
        <v>69.3</v>
      </c>
      <c r="AU52" s="12">
        <v>55</v>
      </c>
      <c r="AV52" s="12">
        <v>43.2</v>
      </c>
      <c r="AW52" s="12">
        <v>43.6</v>
      </c>
      <c r="AX52" s="12">
        <v>45.2</v>
      </c>
      <c r="AY52" s="12">
        <v>50.5</v>
      </c>
      <c r="AZ52" s="12">
        <v>60.807</v>
      </c>
      <c r="BA52" s="12">
        <v>67.661</v>
      </c>
      <c r="BB52" s="12">
        <v>87.312</v>
      </c>
      <c r="BC52" s="12">
        <v>69.159</v>
      </c>
      <c r="BD52" s="12">
        <v>78.327</v>
      </c>
      <c r="BE52" s="12">
        <v>65.493</v>
      </c>
      <c r="BF52" s="12">
        <v>66.656</v>
      </c>
      <c r="BG52" s="12">
        <v>51.823</v>
      </c>
      <c r="BH52" s="12">
        <v>42.462</v>
      </c>
      <c r="BI52" s="12">
        <v>41.499</v>
      </c>
      <c r="BJ52" s="12">
        <v>43.146</v>
      </c>
      <c r="BK52" s="12">
        <v>44.4</v>
      </c>
      <c r="BL52" s="12">
        <v>49.041</v>
      </c>
      <c r="BM52" s="12">
        <v>62.978</v>
      </c>
      <c r="BN52" s="12">
        <v>72.695</v>
      </c>
      <c r="BO52" s="12">
        <v>67.25</v>
      </c>
      <c r="BP52" s="12">
        <v>62.241</v>
      </c>
      <c r="BQ52" s="12">
        <v>63.758</v>
      </c>
      <c r="BR52" s="12">
        <v>65.903</v>
      </c>
      <c r="BS52" s="12">
        <v>50.033</v>
      </c>
      <c r="BT52" s="12">
        <v>43.452</v>
      </c>
      <c r="BU52" s="12">
        <v>45.325</v>
      </c>
      <c r="BV52" s="12">
        <v>42.02</v>
      </c>
      <c r="BW52" s="12">
        <v>46.529</v>
      </c>
      <c r="BX52" s="12">
        <v>47.546172297</v>
      </c>
      <c r="BY52" s="12">
        <v>70.30741954</v>
      </c>
      <c r="BZ52" s="12">
        <v>75.239491824</v>
      </c>
      <c r="CA52" s="12">
        <v>74.83239994499999</v>
      </c>
      <c r="CB52" s="12">
        <v>74.151594031</v>
      </c>
      <c r="CC52" s="12">
        <v>64.266094355</v>
      </c>
      <c r="CD52" s="12">
        <v>56.874405227000004</v>
      </c>
      <c r="CE52" s="12">
        <v>45.872737563</v>
      </c>
      <c r="CF52" s="12">
        <v>44.497423207</v>
      </c>
      <c r="CG52" s="12">
        <v>41.166737481</v>
      </c>
      <c r="CH52" s="12">
        <v>44.018525083</v>
      </c>
      <c r="CI52" s="12">
        <v>46.133513767</v>
      </c>
      <c r="CJ52" s="12">
        <v>50.237457319</v>
      </c>
      <c r="CK52" s="12">
        <v>63.011899484000004</v>
      </c>
      <c r="CL52" s="12">
        <v>76.568529568</v>
      </c>
      <c r="CM52" s="12">
        <v>87.162191508</v>
      </c>
      <c r="CN52" s="12">
        <v>76.739840461</v>
      </c>
      <c r="CO52" s="12">
        <v>71.896365018</v>
      </c>
      <c r="CP52" s="12">
        <v>62.448373287</v>
      </c>
      <c r="CQ52" s="12">
        <v>55.298985591999994</v>
      </c>
      <c r="CR52" s="12">
        <v>43.826393417</v>
      </c>
      <c r="CS52" s="12">
        <v>42.592805391</v>
      </c>
      <c r="CT52" s="12">
        <v>41.914811622</v>
      </c>
      <c r="CU52" s="12">
        <v>46.111009324</v>
      </c>
      <c r="CV52" s="12">
        <v>53.550329509</v>
      </c>
      <c r="CW52" s="12">
        <v>64.447220361</v>
      </c>
      <c r="CX52" s="12">
        <v>73.831263674</v>
      </c>
      <c r="CY52" s="12">
        <v>65.176800527</v>
      </c>
      <c r="CZ52" s="12">
        <v>83.04180224299999</v>
      </c>
      <c r="DA52" s="12">
        <v>76.01109633600001</v>
      </c>
      <c r="DB52" s="12">
        <v>67.152935895</v>
      </c>
      <c r="DC52" s="12">
        <v>53.640249829</v>
      </c>
      <c r="DD52" s="12">
        <v>47.301196103</v>
      </c>
      <c r="DE52" s="12">
        <v>41.677716235</v>
      </c>
      <c r="DF52" s="12">
        <v>42.161524833</v>
      </c>
      <c r="DG52" s="12">
        <v>46.637608653</v>
      </c>
      <c r="DH52" s="12">
        <v>51.556400874</v>
      </c>
      <c r="DI52" s="12">
        <v>60.905833984</v>
      </c>
      <c r="DJ52" s="12">
        <v>70.530547368</v>
      </c>
      <c r="DK52" s="12">
        <v>72.379482229</v>
      </c>
      <c r="DL52" s="12">
        <v>81.177070406</v>
      </c>
      <c r="DM52" s="12">
        <v>75.059399586</v>
      </c>
      <c r="DN52" s="12">
        <v>60.710926554</v>
      </c>
      <c r="DO52" s="12">
        <v>51.942351689000006</v>
      </c>
      <c r="DP52" s="12">
        <v>43.233572458000005</v>
      </c>
      <c r="DQ52" s="12">
        <v>39.844467284</v>
      </c>
      <c r="DR52" s="12">
        <v>42.796023661999996</v>
      </c>
      <c r="DS52" s="12">
        <v>49.580467574000004</v>
      </c>
    </row>
    <row r="53" spans="2:123" ht="15">
      <c r="B53" s="7">
        <v>10123</v>
      </c>
      <c r="C53" s="8" t="s">
        <v>52</v>
      </c>
      <c r="D53" s="12">
        <v>652.719</v>
      </c>
      <c r="E53" s="12">
        <v>680.32</v>
      </c>
      <c r="F53" s="12">
        <v>831.154</v>
      </c>
      <c r="G53" s="12">
        <v>677.818</v>
      </c>
      <c r="H53" s="12">
        <v>717.224</v>
      </c>
      <c r="I53" s="12">
        <v>694.989</v>
      </c>
      <c r="J53" s="12">
        <v>684.968</v>
      </c>
      <c r="K53" s="12">
        <v>667.845</v>
      </c>
      <c r="L53" s="12">
        <v>612.691</v>
      </c>
      <c r="M53" s="12">
        <v>601.88</v>
      </c>
      <c r="N53" s="12">
        <v>628.783</v>
      </c>
      <c r="O53" s="12">
        <v>609.011</v>
      </c>
      <c r="P53" s="12">
        <v>659.577</v>
      </c>
      <c r="Q53" s="12">
        <v>736.435</v>
      </c>
      <c r="R53" s="12">
        <v>750.105</v>
      </c>
      <c r="S53" s="12">
        <v>772.091</v>
      </c>
      <c r="T53" s="12">
        <v>747.456</v>
      </c>
      <c r="U53" s="12">
        <v>706.6596296296296</v>
      </c>
      <c r="V53" s="12">
        <v>703.02</v>
      </c>
      <c r="W53" s="12">
        <v>651.911</v>
      </c>
      <c r="X53" s="12">
        <v>604.064</v>
      </c>
      <c r="Y53" s="12">
        <v>598.028</v>
      </c>
      <c r="Z53" s="12">
        <v>628.944</v>
      </c>
      <c r="AA53" s="12">
        <v>624.317</v>
      </c>
      <c r="AB53" s="12">
        <v>641</v>
      </c>
      <c r="AC53" s="12">
        <v>697.496</v>
      </c>
      <c r="AD53" s="12">
        <v>757.43</v>
      </c>
      <c r="AE53" s="12">
        <v>717.682</v>
      </c>
      <c r="AF53" s="12">
        <v>715.298</v>
      </c>
      <c r="AG53" s="12">
        <v>709.903</v>
      </c>
      <c r="AH53" s="12">
        <v>678.937</v>
      </c>
      <c r="AI53" s="12">
        <v>683.302</v>
      </c>
      <c r="AJ53" s="12">
        <v>626.47</v>
      </c>
      <c r="AK53" s="12">
        <v>620.828</v>
      </c>
      <c r="AL53" s="12">
        <v>628.191</v>
      </c>
      <c r="AM53" s="12">
        <v>627.375</v>
      </c>
      <c r="AN53" s="12">
        <v>662.7</v>
      </c>
      <c r="AO53" s="12">
        <v>721.2</v>
      </c>
      <c r="AP53" s="12">
        <v>740.2</v>
      </c>
      <c r="AQ53" s="12">
        <v>772.5</v>
      </c>
      <c r="AR53" s="12">
        <v>725.1</v>
      </c>
      <c r="AS53" s="12">
        <v>738.3</v>
      </c>
      <c r="AT53" s="12">
        <v>679.8</v>
      </c>
      <c r="AU53" s="12">
        <v>674.2</v>
      </c>
      <c r="AV53" s="12">
        <v>612.4</v>
      </c>
      <c r="AW53" s="12">
        <v>631.7</v>
      </c>
      <c r="AX53" s="12">
        <v>629.4</v>
      </c>
      <c r="AY53" s="12">
        <v>630.5</v>
      </c>
      <c r="AZ53" s="12">
        <v>695.8</v>
      </c>
      <c r="BA53" s="12">
        <v>755</v>
      </c>
      <c r="BB53" s="12">
        <v>795.4</v>
      </c>
      <c r="BC53" s="12">
        <v>762.6</v>
      </c>
      <c r="BD53" s="12">
        <v>760.3</v>
      </c>
      <c r="BE53" s="12">
        <v>686.4</v>
      </c>
      <c r="BF53" s="12">
        <v>656</v>
      </c>
      <c r="BG53" s="12">
        <v>645.5</v>
      </c>
      <c r="BH53" s="12">
        <v>612.9</v>
      </c>
      <c r="BI53" s="12">
        <v>627.8</v>
      </c>
      <c r="BJ53" s="12">
        <v>636</v>
      </c>
      <c r="BK53" s="12">
        <v>612.2</v>
      </c>
      <c r="BL53" s="12">
        <v>612.356</v>
      </c>
      <c r="BM53" s="12">
        <v>747.825</v>
      </c>
      <c r="BN53" s="12">
        <v>751.253</v>
      </c>
      <c r="BO53" s="12">
        <v>705.47</v>
      </c>
      <c r="BP53" s="12">
        <v>708.966</v>
      </c>
      <c r="BQ53" s="12">
        <v>702.014</v>
      </c>
      <c r="BR53" s="12">
        <v>666.743</v>
      </c>
      <c r="BS53" s="12">
        <v>611.314</v>
      </c>
      <c r="BT53" s="12">
        <v>634.904</v>
      </c>
      <c r="BU53" s="12">
        <v>636.498</v>
      </c>
      <c r="BV53" s="12">
        <v>640.036</v>
      </c>
      <c r="BW53" s="12">
        <v>614.872</v>
      </c>
      <c r="BX53" s="12">
        <v>631.206</v>
      </c>
      <c r="BY53" s="12">
        <v>753.144</v>
      </c>
      <c r="BZ53" s="12">
        <v>718.072</v>
      </c>
      <c r="CA53" s="12">
        <v>726.055</v>
      </c>
      <c r="CB53" s="12">
        <v>705.753</v>
      </c>
      <c r="CC53" s="12">
        <v>675.243</v>
      </c>
      <c r="CD53" s="12">
        <v>643.159</v>
      </c>
      <c r="CE53" s="12">
        <v>617.497</v>
      </c>
      <c r="CF53" s="12">
        <v>637.391</v>
      </c>
      <c r="CG53" s="12">
        <v>632.217</v>
      </c>
      <c r="CH53" s="12">
        <v>646.211</v>
      </c>
      <c r="CI53" s="12">
        <v>617.837</v>
      </c>
      <c r="CJ53" s="12">
        <v>641.031</v>
      </c>
      <c r="CK53" s="12">
        <v>675.387</v>
      </c>
      <c r="CL53" s="12">
        <v>734.124</v>
      </c>
      <c r="CM53" s="12">
        <v>779.135</v>
      </c>
      <c r="CN53" s="12">
        <v>719.549</v>
      </c>
      <c r="CO53" s="12">
        <v>726.942</v>
      </c>
      <c r="CP53" s="12">
        <v>657.709</v>
      </c>
      <c r="CQ53" s="12">
        <v>608.157</v>
      </c>
      <c r="CR53" s="12">
        <v>601.049</v>
      </c>
      <c r="CS53" s="12">
        <v>628.153</v>
      </c>
      <c r="CT53" s="12">
        <v>649.405</v>
      </c>
      <c r="CU53" s="12">
        <v>619.957</v>
      </c>
      <c r="CV53" s="12">
        <v>628.583</v>
      </c>
      <c r="CW53" s="12">
        <v>652.525</v>
      </c>
      <c r="CX53" s="12">
        <v>688.539</v>
      </c>
      <c r="CY53" s="12">
        <v>660.963</v>
      </c>
      <c r="CZ53" s="12">
        <v>751.411</v>
      </c>
      <c r="DA53" s="12">
        <v>717.786</v>
      </c>
      <c r="DB53" s="12">
        <v>664.285</v>
      </c>
      <c r="DC53" s="12">
        <v>631.409</v>
      </c>
      <c r="DD53" s="12">
        <v>633.072</v>
      </c>
      <c r="DE53" s="12">
        <v>630.502</v>
      </c>
      <c r="DF53" s="12">
        <v>635.811</v>
      </c>
      <c r="DG53" s="12">
        <v>600.89</v>
      </c>
      <c r="DH53" s="12">
        <v>640.755</v>
      </c>
      <c r="DI53" s="12">
        <v>705.532</v>
      </c>
      <c r="DJ53" s="12">
        <v>758.278</v>
      </c>
      <c r="DK53" s="12">
        <v>709.359</v>
      </c>
      <c r="DL53" s="12">
        <v>757.681</v>
      </c>
      <c r="DM53" s="12">
        <v>707.063</v>
      </c>
      <c r="DN53" s="12">
        <v>598.741</v>
      </c>
      <c r="DO53" s="12">
        <v>567.079</v>
      </c>
      <c r="DP53" s="12">
        <v>586.222</v>
      </c>
      <c r="DQ53" s="12">
        <v>577.184</v>
      </c>
      <c r="DR53" s="12">
        <v>590.67</v>
      </c>
      <c r="DS53" s="12">
        <v>578.009</v>
      </c>
    </row>
    <row r="54" spans="2:123" ht="15">
      <c r="B54" s="7">
        <v>10136</v>
      </c>
      <c r="C54" s="8" t="s">
        <v>53</v>
      </c>
      <c r="D54" s="12">
        <v>27.096</v>
      </c>
      <c r="E54" s="12">
        <v>29.858</v>
      </c>
      <c r="F54" s="12">
        <v>52.001</v>
      </c>
      <c r="G54" s="12">
        <v>28.94</v>
      </c>
      <c r="H54" s="12">
        <v>35.603</v>
      </c>
      <c r="I54" s="12">
        <v>35.141</v>
      </c>
      <c r="J54" s="12">
        <v>32.634</v>
      </c>
      <c r="K54" s="12">
        <v>31.028</v>
      </c>
      <c r="L54" s="12">
        <v>19.788</v>
      </c>
      <c r="M54" s="12">
        <v>22.518</v>
      </c>
      <c r="N54" s="12">
        <v>24.134</v>
      </c>
      <c r="O54" s="12">
        <v>20.036</v>
      </c>
      <c r="P54" s="12">
        <v>27.257</v>
      </c>
      <c r="Q54" s="12">
        <v>35.305</v>
      </c>
      <c r="R54" s="12">
        <v>34.022</v>
      </c>
      <c r="S54" s="12">
        <v>34.79</v>
      </c>
      <c r="T54" s="12">
        <v>41.15</v>
      </c>
      <c r="U54" s="12">
        <v>31.599</v>
      </c>
      <c r="V54" s="12">
        <v>32.723</v>
      </c>
      <c r="W54" s="12">
        <v>26.507</v>
      </c>
      <c r="X54" s="12">
        <v>22.975</v>
      </c>
      <c r="Y54" s="12">
        <v>20.178</v>
      </c>
      <c r="Z54" s="12">
        <v>22.063</v>
      </c>
      <c r="AA54" s="12">
        <v>21.527</v>
      </c>
      <c r="AB54" s="12">
        <v>29.9</v>
      </c>
      <c r="AC54" s="12">
        <v>30.8</v>
      </c>
      <c r="AD54" s="12">
        <v>40.3</v>
      </c>
      <c r="AE54" s="12">
        <v>39.1</v>
      </c>
      <c r="AF54" s="12">
        <v>34</v>
      </c>
      <c r="AG54" s="12">
        <v>35.2</v>
      </c>
      <c r="AH54" s="12">
        <v>32.6</v>
      </c>
      <c r="AI54" s="12">
        <v>25.8</v>
      </c>
      <c r="AJ54" s="12">
        <v>23.5</v>
      </c>
      <c r="AK54" s="12">
        <v>20.8</v>
      </c>
      <c r="AL54" s="12">
        <v>24.1</v>
      </c>
      <c r="AM54" s="12">
        <v>20.2</v>
      </c>
      <c r="AN54" s="12">
        <v>25.7</v>
      </c>
      <c r="AO54" s="12">
        <v>28.3</v>
      </c>
      <c r="AP54" s="12">
        <v>32.6</v>
      </c>
      <c r="AQ54" s="12">
        <v>36.1</v>
      </c>
      <c r="AR54" s="12">
        <v>33.5</v>
      </c>
      <c r="AS54" s="12">
        <v>35.4</v>
      </c>
      <c r="AT54" s="12">
        <v>28.8</v>
      </c>
      <c r="AU54" s="12">
        <v>26.9</v>
      </c>
      <c r="AV54" s="12">
        <v>21.8</v>
      </c>
      <c r="AW54" s="12">
        <v>24.7</v>
      </c>
      <c r="AX54" s="12">
        <v>23.3</v>
      </c>
      <c r="AY54" s="12">
        <v>22.9</v>
      </c>
      <c r="AZ54" s="12">
        <v>29.24</v>
      </c>
      <c r="BA54" s="12">
        <v>37.281</v>
      </c>
      <c r="BB54" s="12">
        <v>47.802</v>
      </c>
      <c r="BC54" s="12">
        <v>37.404</v>
      </c>
      <c r="BD54" s="12">
        <v>37.225</v>
      </c>
      <c r="BE54" s="12">
        <v>32.171</v>
      </c>
      <c r="BF54" s="12">
        <v>29.388</v>
      </c>
      <c r="BG54" s="12">
        <v>24.312</v>
      </c>
      <c r="BH54" s="12">
        <v>18.935</v>
      </c>
      <c r="BI54" s="12">
        <v>24.586</v>
      </c>
      <c r="BJ54" s="12">
        <v>24.721</v>
      </c>
      <c r="BK54" s="12">
        <v>20.301</v>
      </c>
      <c r="BL54" s="12">
        <v>21.165</v>
      </c>
      <c r="BM54" s="12">
        <v>33.494</v>
      </c>
      <c r="BN54" s="12">
        <v>42.337</v>
      </c>
      <c r="BO54" s="12">
        <v>39.171</v>
      </c>
      <c r="BP54" s="12">
        <v>36.592</v>
      </c>
      <c r="BQ54" s="12">
        <v>34.39</v>
      </c>
      <c r="BR54" s="12">
        <v>29.702</v>
      </c>
      <c r="BS54" s="12">
        <v>23.216</v>
      </c>
      <c r="BT54" s="12">
        <v>25.037</v>
      </c>
      <c r="BU54" s="12">
        <v>27.604</v>
      </c>
      <c r="BV54" s="12">
        <v>25.301</v>
      </c>
      <c r="BW54" s="12">
        <v>21.531</v>
      </c>
      <c r="BX54" s="12">
        <v>22.803</v>
      </c>
      <c r="BY54" s="12">
        <v>40.501</v>
      </c>
      <c r="BZ54" s="12">
        <v>35.937</v>
      </c>
      <c r="CA54" s="12">
        <v>42.072</v>
      </c>
      <c r="CB54" s="12">
        <v>32.23</v>
      </c>
      <c r="CC54" s="12">
        <v>30.184</v>
      </c>
      <c r="CD54" s="12">
        <v>28.078</v>
      </c>
      <c r="CE54" s="12">
        <v>21.019</v>
      </c>
      <c r="CF54" s="12">
        <v>23.969</v>
      </c>
      <c r="CG54" s="12">
        <v>24.635</v>
      </c>
      <c r="CH54" s="12">
        <v>27.193</v>
      </c>
      <c r="CI54" s="12">
        <v>19.861</v>
      </c>
      <c r="CJ54" s="12">
        <v>23.213</v>
      </c>
      <c r="CK54" s="12">
        <v>27.739</v>
      </c>
      <c r="CL54" s="12">
        <v>38.603</v>
      </c>
      <c r="CM54" s="12">
        <v>44.07</v>
      </c>
      <c r="CN54" s="12">
        <v>35.51</v>
      </c>
      <c r="CO54" s="12">
        <v>35.885</v>
      </c>
      <c r="CP54" s="12">
        <v>30.803</v>
      </c>
      <c r="CQ54" s="12">
        <v>24.636</v>
      </c>
      <c r="CR54" s="12">
        <v>24.692</v>
      </c>
      <c r="CS54" s="12">
        <v>26.057</v>
      </c>
      <c r="CT54" s="12">
        <v>28.964</v>
      </c>
      <c r="CU54" s="12">
        <v>23.1</v>
      </c>
      <c r="CV54" s="12">
        <v>30.928</v>
      </c>
      <c r="CW54" s="12">
        <v>32.149</v>
      </c>
      <c r="CX54" s="12">
        <v>38.149</v>
      </c>
      <c r="CY54" s="12">
        <v>31.51</v>
      </c>
      <c r="CZ54" s="12">
        <v>40.449</v>
      </c>
      <c r="DA54" s="12">
        <v>37.663</v>
      </c>
      <c r="DB54" s="12">
        <v>34.791</v>
      </c>
      <c r="DC54" s="12">
        <v>25.2</v>
      </c>
      <c r="DD54" s="12">
        <v>22.431</v>
      </c>
      <c r="DE54" s="12">
        <v>27.414</v>
      </c>
      <c r="DF54" s="12">
        <v>26.129</v>
      </c>
      <c r="DG54" s="12">
        <v>20.978</v>
      </c>
      <c r="DH54" s="12">
        <v>28.067</v>
      </c>
      <c r="DI54" s="12">
        <v>33.785</v>
      </c>
      <c r="DJ54" s="12">
        <v>38.022</v>
      </c>
      <c r="DK54" s="12">
        <v>36.704</v>
      </c>
      <c r="DL54" s="12">
        <v>39.22</v>
      </c>
      <c r="DM54" s="12">
        <v>32.562</v>
      </c>
      <c r="DN54" s="12">
        <v>29.359</v>
      </c>
      <c r="DO54" s="12">
        <v>26.34</v>
      </c>
      <c r="DP54" s="12">
        <v>25.34</v>
      </c>
      <c r="DQ54" s="12">
        <v>23.248</v>
      </c>
      <c r="DR54" s="12">
        <v>26.424</v>
      </c>
      <c r="DS54" s="12">
        <v>22.868</v>
      </c>
    </row>
    <row r="55" spans="2:123" ht="15">
      <c r="B55" s="7">
        <v>10142</v>
      </c>
      <c r="C55" s="8" t="s">
        <v>54</v>
      </c>
      <c r="D55" s="12">
        <v>2.9230815</v>
      </c>
      <c r="E55" s="12">
        <v>3.282</v>
      </c>
      <c r="F55" s="12">
        <v>4.466</v>
      </c>
      <c r="G55" s="12">
        <v>4.014</v>
      </c>
      <c r="H55" s="12">
        <v>3.352</v>
      </c>
      <c r="I55" s="12">
        <v>3.141</v>
      </c>
      <c r="J55" s="12">
        <v>2.81</v>
      </c>
      <c r="K55" s="12">
        <v>4.0132175000000005</v>
      </c>
      <c r="L55" s="12">
        <v>5.899725961538462</v>
      </c>
      <c r="M55" s="12">
        <v>6.03848076923077</v>
      </c>
      <c r="N55" s="12">
        <v>4.916134615384615</v>
      </c>
      <c r="O55" s="12">
        <v>4.2815924999999995</v>
      </c>
      <c r="P55" s="12">
        <v>3.110865384615385</v>
      </c>
      <c r="Q55" s="12">
        <v>4.235</v>
      </c>
      <c r="R55" s="12">
        <v>3.392</v>
      </c>
      <c r="S55" s="12">
        <v>4.045</v>
      </c>
      <c r="T55" s="12">
        <v>3.854</v>
      </c>
      <c r="U55" s="12">
        <v>3.141</v>
      </c>
      <c r="V55" s="12">
        <v>2.79</v>
      </c>
      <c r="W55" s="12">
        <v>4.034</v>
      </c>
      <c r="X55" s="12">
        <v>5.82</v>
      </c>
      <c r="Y55" s="12">
        <v>6.028</v>
      </c>
      <c r="Z55" s="12">
        <v>4.821</v>
      </c>
      <c r="AA55" s="12">
        <v>4.202</v>
      </c>
      <c r="AB55" s="12">
        <v>3.1</v>
      </c>
      <c r="AC55" s="12">
        <v>3.2</v>
      </c>
      <c r="AD55" s="12">
        <v>3.9</v>
      </c>
      <c r="AE55" s="12">
        <v>3.6</v>
      </c>
      <c r="AF55" s="12">
        <v>3.3</v>
      </c>
      <c r="AG55" s="12">
        <v>3.4</v>
      </c>
      <c r="AH55" s="12">
        <v>4.6</v>
      </c>
      <c r="AI55" s="12">
        <v>4.8</v>
      </c>
      <c r="AJ55" s="12">
        <v>6.2</v>
      </c>
      <c r="AK55" s="12">
        <v>6</v>
      </c>
      <c r="AL55" s="12">
        <v>5</v>
      </c>
      <c r="AM55" s="12">
        <v>3.7</v>
      </c>
      <c r="AN55" s="12">
        <v>3.3</v>
      </c>
      <c r="AO55" s="12">
        <v>3.1</v>
      </c>
      <c r="AP55" s="12">
        <v>3.5</v>
      </c>
      <c r="AQ55" s="12">
        <v>4.5</v>
      </c>
      <c r="AR55" s="12">
        <v>3.4</v>
      </c>
      <c r="AS55" s="12">
        <v>3.2</v>
      </c>
      <c r="AT55" s="12">
        <v>3.9</v>
      </c>
      <c r="AU55" s="12">
        <v>5</v>
      </c>
      <c r="AV55" s="12">
        <v>6.1</v>
      </c>
      <c r="AW55" s="12">
        <v>6.3</v>
      </c>
      <c r="AX55" s="12">
        <v>5.3</v>
      </c>
      <c r="AY55" s="12">
        <v>3.5</v>
      </c>
      <c r="AZ55" s="12">
        <v>3.714</v>
      </c>
      <c r="BA55" s="12">
        <v>3.593</v>
      </c>
      <c r="BB55" s="12">
        <v>4.788</v>
      </c>
      <c r="BC55" s="12">
        <v>3.854</v>
      </c>
      <c r="BD55" s="12">
        <v>4.326</v>
      </c>
      <c r="BE55" s="12">
        <v>3.021</v>
      </c>
      <c r="BF55" s="12">
        <v>3.403</v>
      </c>
      <c r="BG55" s="12">
        <v>4.806</v>
      </c>
      <c r="BH55" s="12">
        <v>6.152</v>
      </c>
      <c r="BI55" s="12">
        <v>5.832</v>
      </c>
      <c r="BJ55" s="12">
        <v>4.753</v>
      </c>
      <c r="BK55" s="12">
        <v>3.846</v>
      </c>
      <c r="BL55" s="12">
        <v>3.099</v>
      </c>
      <c r="BM55" s="12">
        <v>4.135</v>
      </c>
      <c r="BN55" s="12">
        <v>4.968</v>
      </c>
      <c r="BO55" s="12">
        <v>4.417</v>
      </c>
      <c r="BP55" s="12">
        <v>3.566</v>
      </c>
      <c r="BQ55" s="12">
        <v>3.456</v>
      </c>
      <c r="BR55" s="12">
        <v>4.514</v>
      </c>
      <c r="BS55" s="12">
        <v>5.194</v>
      </c>
      <c r="BT55" s="12">
        <v>6.517</v>
      </c>
      <c r="BU55" s="12">
        <v>5.866</v>
      </c>
      <c r="BV55" s="12">
        <v>5.127</v>
      </c>
      <c r="BW55" s="12">
        <v>4.211</v>
      </c>
      <c r="BX55" s="12">
        <v>3.4006053400000003</v>
      </c>
      <c r="BY55" s="12">
        <v>4.6877095230000005</v>
      </c>
      <c r="BZ55" s="12">
        <v>4.747799274</v>
      </c>
      <c r="CA55" s="12">
        <v>4.477404417</v>
      </c>
      <c r="CB55" s="12">
        <v>3.7064057750000003</v>
      </c>
      <c r="CC55" s="12">
        <v>2.8455134830000004</v>
      </c>
      <c r="CD55" s="12">
        <v>3.486158689</v>
      </c>
      <c r="CE55" s="12">
        <v>4.711186065</v>
      </c>
      <c r="CF55" s="12">
        <v>5.805543107</v>
      </c>
      <c r="CG55" s="12">
        <v>5.556229146</v>
      </c>
      <c r="CH55" s="12">
        <v>5.390685898</v>
      </c>
      <c r="CI55" s="12">
        <v>4.539555091</v>
      </c>
      <c r="CJ55" s="12">
        <v>2.956602218</v>
      </c>
      <c r="CK55" s="12">
        <v>3.2859405969999997</v>
      </c>
      <c r="CL55" s="12">
        <v>4.637635606</v>
      </c>
      <c r="CM55" s="12">
        <v>5.298675383</v>
      </c>
      <c r="CN55" s="12">
        <v>4.07686209</v>
      </c>
      <c r="CO55" s="12">
        <v>3.566244478</v>
      </c>
      <c r="CP55" s="12">
        <v>2.855522506</v>
      </c>
      <c r="CQ55" s="12">
        <v>4.26008008</v>
      </c>
      <c r="CR55" s="12">
        <v>6.3124924039999994</v>
      </c>
      <c r="CS55" s="12">
        <v>6.531421907</v>
      </c>
      <c r="CT55" s="12">
        <v>5.5127320939999995</v>
      </c>
      <c r="CU55" s="12">
        <v>4.26906466</v>
      </c>
      <c r="CV55" s="12">
        <v>3.143</v>
      </c>
      <c r="CW55" s="12">
        <v>3.426</v>
      </c>
      <c r="CX55" s="12">
        <v>3.847</v>
      </c>
      <c r="CY55" s="12">
        <v>3.787</v>
      </c>
      <c r="CZ55" s="12">
        <v>4.117</v>
      </c>
      <c r="DA55" s="12">
        <v>3.476</v>
      </c>
      <c r="DB55" s="12">
        <v>4.638</v>
      </c>
      <c r="DC55" s="12">
        <v>5.013</v>
      </c>
      <c r="DD55" s="12">
        <v>5.882</v>
      </c>
      <c r="DE55" s="12">
        <v>6.414</v>
      </c>
      <c r="DF55" s="12">
        <v>5.845</v>
      </c>
      <c r="DG55" s="12">
        <v>5.185</v>
      </c>
      <c r="DH55" s="12">
        <v>3.084</v>
      </c>
      <c r="DI55" s="12">
        <v>3.676</v>
      </c>
      <c r="DJ55" s="12">
        <v>4.437</v>
      </c>
      <c r="DK55" s="12">
        <v>4.568</v>
      </c>
      <c r="DL55" s="12">
        <v>4.257</v>
      </c>
      <c r="DM55" s="12">
        <v>3.696</v>
      </c>
      <c r="DN55" s="12">
        <v>4.338</v>
      </c>
      <c r="DO55" s="12">
        <v>5.355</v>
      </c>
      <c r="DP55" s="12">
        <v>6.938</v>
      </c>
      <c r="DQ55" s="12">
        <v>7.29</v>
      </c>
      <c r="DR55" s="12">
        <v>6.024</v>
      </c>
      <c r="DS55" s="12">
        <v>6.008</v>
      </c>
    </row>
    <row r="56" spans="2:123" ht="15">
      <c r="B56" s="7">
        <v>10144</v>
      </c>
      <c r="C56" s="8" t="s">
        <v>55</v>
      </c>
      <c r="D56" s="12">
        <v>5.71</v>
      </c>
      <c r="E56" s="12">
        <v>5.68</v>
      </c>
      <c r="F56" s="12">
        <v>9.37</v>
      </c>
      <c r="G56" s="12">
        <v>6.07</v>
      </c>
      <c r="H56" s="12">
        <v>6.61</v>
      </c>
      <c r="I56" s="12">
        <v>6.68</v>
      </c>
      <c r="J56" s="12">
        <v>5.73</v>
      </c>
      <c r="K56" s="12">
        <v>5.42</v>
      </c>
      <c r="L56" s="12">
        <v>3.84</v>
      </c>
      <c r="M56" s="12">
        <v>3.44</v>
      </c>
      <c r="N56" s="12">
        <v>3.57</v>
      </c>
      <c r="O56" s="12">
        <v>3.38</v>
      </c>
      <c r="P56" s="12">
        <v>4.87</v>
      </c>
      <c r="Q56" s="12">
        <v>8.78</v>
      </c>
      <c r="R56" s="12">
        <v>7.51</v>
      </c>
      <c r="S56" s="12">
        <v>7.91</v>
      </c>
      <c r="T56" s="12">
        <v>8.16</v>
      </c>
      <c r="U56" s="12">
        <v>6.88</v>
      </c>
      <c r="V56" s="12">
        <v>6.45</v>
      </c>
      <c r="W56" s="12">
        <v>5.17</v>
      </c>
      <c r="X56" s="12">
        <v>3.69</v>
      </c>
      <c r="Y56" s="12">
        <v>3.03</v>
      </c>
      <c r="Z56" s="12">
        <v>3.08</v>
      </c>
      <c r="AA56" s="12">
        <v>3.81</v>
      </c>
      <c r="AB56" s="12">
        <v>5.7</v>
      </c>
      <c r="AC56" s="12">
        <v>6.3</v>
      </c>
      <c r="AD56" s="12">
        <v>7.8</v>
      </c>
      <c r="AE56" s="12">
        <v>9.9</v>
      </c>
      <c r="AF56" s="12">
        <v>7.2</v>
      </c>
      <c r="AG56" s="12">
        <v>7</v>
      </c>
      <c r="AH56" s="12">
        <v>5.8</v>
      </c>
      <c r="AI56" s="12">
        <v>4.6</v>
      </c>
      <c r="AJ56" s="12">
        <v>3.8</v>
      </c>
      <c r="AK56" s="12">
        <v>3.2</v>
      </c>
      <c r="AL56" s="12">
        <v>3.8</v>
      </c>
      <c r="AM56" s="12">
        <v>3.3</v>
      </c>
      <c r="AN56" s="12">
        <v>5.2</v>
      </c>
      <c r="AO56" s="12">
        <v>6.5</v>
      </c>
      <c r="AP56" s="12">
        <v>6.7</v>
      </c>
      <c r="AQ56" s="12">
        <v>8.2</v>
      </c>
      <c r="AR56" s="12">
        <v>7.1</v>
      </c>
      <c r="AS56" s="12">
        <v>6.6</v>
      </c>
      <c r="AT56" s="12">
        <v>5.7</v>
      </c>
      <c r="AU56" s="12">
        <v>4.8</v>
      </c>
      <c r="AV56" s="12">
        <v>3.1</v>
      </c>
      <c r="AW56" s="12">
        <v>3.4</v>
      </c>
      <c r="AX56" s="12">
        <v>3.3</v>
      </c>
      <c r="AY56" s="12">
        <v>4</v>
      </c>
      <c r="AZ56" s="12">
        <v>5.77</v>
      </c>
      <c r="BA56" s="12">
        <v>7.58</v>
      </c>
      <c r="BB56" s="12">
        <v>8.34</v>
      </c>
      <c r="BC56" s="12">
        <v>7.54</v>
      </c>
      <c r="BD56" s="12">
        <v>9.68</v>
      </c>
      <c r="BE56" s="12">
        <v>6.37</v>
      </c>
      <c r="BF56" s="12">
        <v>4.86</v>
      </c>
      <c r="BG56" s="12">
        <v>3.9</v>
      </c>
      <c r="BH56" s="12">
        <v>3.29</v>
      </c>
      <c r="BI56" s="12">
        <v>3.34</v>
      </c>
      <c r="BJ56" s="12">
        <v>3.42</v>
      </c>
      <c r="BK56" s="12">
        <v>3.2</v>
      </c>
      <c r="BL56" s="12">
        <v>4.54</v>
      </c>
      <c r="BM56" s="12">
        <v>7.41</v>
      </c>
      <c r="BN56" s="12">
        <v>8.14</v>
      </c>
      <c r="BO56" s="12">
        <v>6.67</v>
      </c>
      <c r="BP56" s="12">
        <v>6.65</v>
      </c>
      <c r="BQ56" s="12">
        <v>6.51</v>
      </c>
      <c r="BR56" s="12">
        <v>5.39</v>
      </c>
      <c r="BS56" s="12">
        <v>4.56</v>
      </c>
      <c r="BT56" s="12">
        <v>3.67</v>
      </c>
      <c r="BU56" s="12">
        <v>3.78</v>
      </c>
      <c r="BV56" s="12">
        <v>3.53</v>
      </c>
      <c r="BW56" s="12">
        <v>4.05</v>
      </c>
      <c r="BX56" s="12">
        <v>4.39</v>
      </c>
      <c r="BY56" s="12">
        <v>7.47</v>
      </c>
      <c r="BZ56" s="12">
        <v>7.46</v>
      </c>
      <c r="CA56" s="12">
        <v>7</v>
      </c>
      <c r="CB56" s="12">
        <v>6.56</v>
      </c>
      <c r="CC56" s="12">
        <v>6.68</v>
      </c>
      <c r="CD56" s="12">
        <v>4.52</v>
      </c>
      <c r="CE56" s="12">
        <v>3.47</v>
      </c>
      <c r="CF56" s="12">
        <v>3.56</v>
      </c>
      <c r="CG56" s="12">
        <v>3.34</v>
      </c>
      <c r="CH56" s="12">
        <v>3.67</v>
      </c>
      <c r="CI56" s="12">
        <v>3.7</v>
      </c>
      <c r="CJ56" s="12">
        <v>4.62</v>
      </c>
      <c r="CK56" s="12">
        <v>5.13</v>
      </c>
      <c r="CL56" s="12">
        <v>7.76</v>
      </c>
      <c r="CM56" s="12">
        <v>9.46</v>
      </c>
      <c r="CN56" s="12">
        <v>7.9</v>
      </c>
      <c r="CO56" s="12">
        <v>6.4</v>
      </c>
      <c r="CP56" s="12">
        <v>5.69</v>
      </c>
      <c r="CQ56" s="12">
        <v>4.83</v>
      </c>
      <c r="CR56" s="12">
        <v>3.18</v>
      </c>
      <c r="CS56" s="12">
        <v>3.3</v>
      </c>
      <c r="CT56" s="12">
        <v>3.95</v>
      </c>
      <c r="CU56" s="12">
        <v>3.78</v>
      </c>
      <c r="CV56" s="12">
        <v>5.31</v>
      </c>
      <c r="CW56" s="12">
        <v>6.52</v>
      </c>
      <c r="CX56" s="12">
        <v>7.33</v>
      </c>
      <c r="CY56" s="12">
        <v>7.18</v>
      </c>
      <c r="CZ56" s="12">
        <v>8.65</v>
      </c>
      <c r="DA56" s="12">
        <v>6.66</v>
      </c>
      <c r="DB56" s="12">
        <v>5.71</v>
      </c>
      <c r="DC56" s="12">
        <v>3.89</v>
      </c>
      <c r="DD56" s="12">
        <v>3.54</v>
      </c>
      <c r="DE56" s="12">
        <v>3.82</v>
      </c>
      <c r="DF56" s="12">
        <v>3.86</v>
      </c>
      <c r="DG56" s="12">
        <v>3.63</v>
      </c>
      <c r="DH56" s="12">
        <v>4.68</v>
      </c>
      <c r="DI56" s="12">
        <v>6.41</v>
      </c>
      <c r="DJ56" s="12">
        <v>7.9</v>
      </c>
      <c r="DK56" s="12">
        <v>7.32</v>
      </c>
      <c r="DL56" s="12">
        <v>8.68</v>
      </c>
      <c r="DM56" s="12">
        <v>7.59</v>
      </c>
      <c r="DN56" s="12">
        <v>5.52</v>
      </c>
      <c r="DO56" s="12">
        <v>4.09</v>
      </c>
      <c r="DP56" s="12">
        <v>3.55</v>
      </c>
      <c r="DQ56" s="12">
        <v>3.4</v>
      </c>
      <c r="DR56" s="12">
        <v>3.64</v>
      </c>
      <c r="DS56" s="12">
        <v>4.79</v>
      </c>
    </row>
    <row r="57" spans="2:123" ht="15">
      <c r="B57" s="7">
        <v>10156</v>
      </c>
      <c r="C57" s="8" t="s">
        <v>56</v>
      </c>
      <c r="D57" s="12">
        <v>47.085</v>
      </c>
      <c r="E57" s="12">
        <v>54.543</v>
      </c>
      <c r="F57" s="12">
        <v>78.426</v>
      </c>
      <c r="G57" s="12">
        <v>53.841</v>
      </c>
      <c r="H57" s="12">
        <v>56.993</v>
      </c>
      <c r="I57" s="12">
        <v>57.818</v>
      </c>
      <c r="J57" s="12">
        <v>49.275</v>
      </c>
      <c r="K57" s="12">
        <v>43.395</v>
      </c>
      <c r="L57" s="12">
        <v>32.381</v>
      </c>
      <c r="M57" s="12">
        <v>30.822</v>
      </c>
      <c r="N57" s="12">
        <v>32.385</v>
      </c>
      <c r="O57" s="12">
        <v>31.174</v>
      </c>
      <c r="P57" s="12">
        <v>44.751</v>
      </c>
      <c r="Q57" s="12">
        <v>71.224</v>
      </c>
      <c r="R57" s="12">
        <v>72.259</v>
      </c>
      <c r="S57" s="12">
        <v>68.781</v>
      </c>
      <c r="T57" s="12">
        <v>67.521</v>
      </c>
      <c r="U57" s="12">
        <v>56.992</v>
      </c>
      <c r="V57" s="12">
        <v>51.926</v>
      </c>
      <c r="W57" s="12">
        <v>43.173</v>
      </c>
      <c r="X57" s="12">
        <v>29.294</v>
      </c>
      <c r="Y57" s="12">
        <v>27.967</v>
      </c>
      <c r="Z57" s="12">
        <v>29.375</v>
      </c>
      <c r="AA57" s="12">
        <v>31.445</v>
      </c>
      <c r="AB57" s="12">
        <v>46.3</v>
      </c>
      <c r="AC57" s="12">
        <v>54.9</v>
      </c>
      <c r="AD57" s="12">
        <v>63.5</v>
      </c>
      <c r="AE57" s="12">
        <v>63</v>
      </c>
      <c r="AF57" s="12">
        <v>60</v>
      </c>
      <c r="AG57" s="12">
        <v>58.5</v>
      </c>
      <c r="AH57" s="12">
        <v>50.3</v>
      </c>
      <c r="AI57" s="12">
        <v>38.3</v>
      </c>
      <c r="AJ57" s="12">
        <v>30.6</v>
      </c>
      <c r="AK57" s="12">
        <v>28.7</v>
      </c>
      <c r="AL57" s="12">
        <v>32.2</v>
      </c>
      <c r="AM57" s="12">
        <v>29.6</v>
      </c>
      <c r="AN57" s="12">
        <v>45.7</v>
      </c>
      <c r="AO57" s="12">
        <v>56.5</v>
      </c>
      <c r="AP57" s="12">
        <v>58.7</v>
      </c>
      <c r="AQ57" s="12">
        <v>67.8</v>
      </c>
      <c r="AR57" s="12">
        <v>56.4</v>
      </c>
      <c r="AS57" s="12">
        <v>56.5</v>
      </c>
      <c r="AT57" s="12">
        <v>46.7</v>
      </c>
      <c r="AU57" s="12">
        <v>44.3</v>
      </c>
      <c r="AV57" s="12">
        <v>29.1</v>
      </c>
      <c r="AW57" s="12">
        <v>32.7</v>
      </c>
      <c r="AX57" s="12">
        <v>31</v>
      </c>
      <c r="AY57" s="12">
        <v>35.8</v>
      </c>
      <c r="AZ57" s="12">
        <v>50.977</v>
      </c>
      <c r="BA57" s="12">
        <v>63.666</v>
      </c>
      <c r="BB57" s="12">
        <v>70.983</v>
      </c>
      <c r="BC57" s="12">
        <v>62.149</v>
      </c>
      <c r="BD57" s="12">
        <v>74.972</v>
      </c>
      <c r="BE57" s="12">
        <v>53.858</v>
      </c>
      <c r="BF57" s="12">
        <v>42.049</v>
      </c>
      <c r="BG57" s="12">
        <v>33.045</v>
      </c>
      <c r="BH57" s="12">
        <v>27.878</v>
      </c>
      <c r="BI57" s="12">
        <v>32.171</v>
      </c>
      <c r="BJ57" s="12">
        <v>33.909</v>
      </c>
      <c r="BK57" s="12">
        <v>29.748</v>
      </c>
      <c r="BL57" s="12">
        <v>39.62</v>
      </c>
      <c r="BM57" s="12">
        <v>65.408</v>
      </c>
      <c r="BN57" s="12">
        <v>69.286</v>
      </c>
      <c r="BO57" s="12">
        <v>57.799</v>
      </c>
      <c r="BP57" s="12">
        <v>58.17</v>
      </c>
      <c r="BQ57" s="12">
        <v>58.613</v>
      </c>
      <c r="BR57" s="12">
        <v>45.96</v>
      </c>
      <c r="BS57" s="12">
        <v>36.714</v>
      </c>
      <c r="BT57" s="12">
        <v>33.228</v>
      </c>
      <c r="BU57" s="12">
        <v>33.841</v>
      </c>
      <c r="BV57" s="12">
        <v>33.457</v>
      </c>
      <c r="BW57" s="12">
        <v>35.441</v>
      </c>
      <c r="BX57" s="12">
        <v>38.605</v>
      </c>
      <c r="BY57" s="12">
        <v>65.852</v>
      </c>
      <c r="BZ57" s="12">
        <v>66.716</v>
      </c>
      <c r="CA57" s="12">
        <v>64.742</v>
      </c>
      <c r="CB57" s="12">
        <v>56.712</v>
      </c>
      <c r="CC57" s="12">
        <v>55.221</v>
      </c>
      <c r="CD57" s="12">
        <v>40.389</v>
      </c>
      <c r="CE57" s="12">
        <v>29.168</v>
      </c>
      <c r="CF57" s="12">
        <v>34.018</v>
      </c>
      <c r="CG57" s="12">
        <v>33.256</v>
      </c>
      <c r="CH57" s="12">
        <v>34.3444</v>
      </c>
      <c r="CI57" s="12">
        <v>31.564</v>
      </c>
      <c r="CJ57" s="12">
        <v>43.766</v>
      </c>
      <c r="CK57" s="12">
        <v>50.215</v>
      </c>
      <c r="CL57" s="12">
        <v>72.387</v>
      </c>
      <c r="CM57" s="12">
        <v>76.538</v>
      </c>
      <c r="CN57" s="12">
        <v>65.907</v>
      </c>
      <c r="CO57" s="12">
        <v>54.915</v>
      </c>
      <c r="CP57" s="12">
        <v>48.708</v>
      </c>
      <c r="CQ57" s="12">
        <v>37.391</v>
      </c>
      <c r="CR57" s="12">
        <v>31.575</v>
      </c>
      <c r="CS57" s="12">
        <v>32.99</v>
      </c>
      <c r="CT57" s="12">
        <v>36.553</v>
      </c>
      <c r="CU57" s="12">
        <v>34.385</v>
      </c>
      <c r="CV57" s="12">
        <v>49.733</v>
      </c>
      <c r="CW57" s="12">
        <v>55.622</v>
      </c>
      <c r="CX57" s="12">
        <v>64.258</v>
      </c>
      <c r="CY57" s="12">
        <v>59.752</v>
      </c>
      <c r="CZ57" s="12">
        <v>69.178</v>
      </c>
      <c r="DA57" s="12">
        <v>56.152</v>
      </c>
      <c r="DB57" s="12">
        <v>49.921</v>
      </c>
      <c r="DC57" s="12">
        <v>36.016</v>
      </c>
      <c r="DD57" s="12">
        <v>36.067</v>
      </c>
      <c r="DE57" s="12">
        <v>37.849</v>
      </c>
      <c r="DF57" s="12">
        <v>38.382</v>
      </c>
      <c r="DG57" s="12">
        <v>31.782</v>
      </c>
      <c r="DH57" s="12">
        <v>42.731</v>
      </c>
      <c r="DI57" s="12">
        <v>56.991</v>
      </c>
      <c r="DJ57" s="12">
        <v>67.708</v>
      </c>
      <c r="DK57" s="12">
        <v>59.693</v>
      </c>
      <c r="DL57" s="12">
        <v>73.04</v>
      </c>
      <c r="DM57" s="12">
        <v>66.51</v>
      </c>
      <c r="DN57" s="12">
        <v>44.515</v>
      </c>
      <c r="DO57" s="12">
        <v>38.726</v>
      </c>
      <c r="DP57" s="12">
        <v>35.115</v>
      </c>
      <c r="DQ57" s="12">
        <v>33.48</v>
      </c>
      <c r="DR57" s="12">
        <v>36.047</v>
      </c>
      <c r="DS57" s="12">
        <v>40.431</v>
      </c>
    </row>
    <row r="58" spans="2:123" ht="15">
      <c r="B58" s="7">
        <v>10157</v>
      </c>
      <c r="C58" s="8" t="s">
        <v>57</v>
      </c>
      <c r="D58" s="12">
        <v>118.095196</v>
      </c>
      <c r="E58" s="12">
        <v>118.849084</v>
      </c>
      <c r="F58" s="12">
        <v>173.409628</v>
      </c>
      <c r="G58" s="12">
        <v>124.745136</v>
      </c>
      <c r="H58" s="12">
        <v>140.47984</v>
      </c>
      <c r="I58" s="12">
        <v>137.590628</v>
      </c>
      <c r="J58" s="12">
        <v>132.868316</v>
      </c>
      <c r="K58" s="12">
        <v>122.12953599999999</v>
      </c>
      <c r="L58" s="12">
        <v>97.50863199999999</v>
      </c>
      <c r="M58" s="12">
        <v>107.445876</v>
      </c>
      <c r="N58" s="12">
        <v>108.456356</v>
      </c>
      <c r="O58" s="12">
        <v>98.161392</v>
      </c>
      <c r="P58" s="12">
        <v>116.97134</v>
      </c>
      <c r="Q58" s="12">
        <v>125.45944800000001</v>
      </c>
      <c r="R58" s="12">
        <v>133.943528</v>
      </c>
      <c r="S58" s="12">
        <v>138.07376000000002</v>
      </c>
      <c r="T58" s="12">
        <v>145.741708</v>
      </c>
      <c r="U58" s="12">
        <v>125.880136</v>
      </c>
      <c r="V58" s="12">
        <v>130.701436</v>
      </c>
      <c r="W58" s="12">
        <v>111.256916</v>
      </c>
      <c r="X58" s="12">
        <v>106.9409</v>
      </c>
      <c r="Y58" s="12">
        <v>100.307504</v>
      </c>
      <c r="Z58" s="12">
        <v>105.02417600000001</v>
      </c>
      <c r="AA58" s="12">
        <v>100.801384</v>
      </c>
      <c r="AB58" s="12">
        <v>122.462</v>
      </c>
      <c r="AC58" s="12">
        <v>119.29</v>
      </c>
      <c r="AD58" s="12">
        <v>148.857</v>
      </c>
      <c r="AE58" s="12">
        <v>140.946</v>
      </c>
      <c r="AF58" s="12">
        <v>133.549</v>
      </c>
      <c r="AG58" s="12">
        <v>136.171</v>
      </c>
      <c r="AH58" s="12">
        <v>125.896</v>
      </c>
      <c r="AI58" s="12">
        <v>106.93</v>
      </c>
      <c r="AJ58" s="12">
        <v>101.569</v>
      </c>
      <c r="AK58" s="12">
        <v>99.932</v>
      </c>
      <c r="AL58" s="12">
        <v>106.619</v>
      </c>
      <c r="AM58" s="12">
        <v>98.861</v>
      </c>
      <c r="AN58" s="12">
        <v>118.6</v>
      </c>
      <c r="AO58" s="12">
        <v>120.8</v>
      </c>
      <c r="AP58" s="12">
        <v>131.2</v>
      </c>
      <c r="AQ58" s="12">
        <v>145.2</v>
      </c>
      <c r="AR58" s="12">
        <v>130.2</v>
      </c>
      <c r="AS58" s="12">
        <v>123.9</v>
      </c>
      <c r="AT58" s="12">
        <v>117.9</v>
      </c>
      <c r="AU58" s="12">
        <v>115.4</v>
      </c>
      <c r="AV58" s="12">
        <v>100.7</v>
      </c>
      <c r="AW58" s="12">
        <v>111</v>
      </c>
      <c r="AX58" s="12">
        <v>109</v>
      </c>
      <c r="AY58" s="12">
        <v>102.9</v>
      </c>
      <c r="AZ58" s="12">
        <v>128.5</v>
      </c>
      <c r="BA58" s="12">
        <v>144</v>
      </c>
      <c r="BB58" s="12">
        <v>168.3</v>
      </c>
      <c r="BC58" s="12">
        <v>139.2</v>
      </c>
      <c r="BD58" s="12">
        <v>134.6</v>
      </c>
      <c r="BE58" s="12">
        <v>129.8</v>
      </c>
      <c r="BF58" s="12">
        <v>117</v>
      </c>
      <c r="BG58" s="12">
        <v>102.2</v>
      </c>
      <c r="BH58" s="12">
        <v>97.9</v>
      </c>
      <c r="BI58" s="12">
        <v>110.7</v>
      </c>
      <c r="BJ58" s="12">
        <v>108.8</v>
      </c>
      <c r="BK58" s="12">
        <v>99.3</v>
      </c>
      <c r="BL58" s="12">
        <v>105.499</v>
      </c>
      <c r="BM58" s="12">
        <v>149.634</v>
      </c>
      <c r="BN58" s="12">
        <v>145.616</v>
      </c>
      <c r="BO58" s="12">
        <v>140.635</v>
      </c>
      <c r="BP58" s="12">
        <v>139.659</v>
      </c>
      <c r="BQ58" s="12">
        <v>132.386</v>
      </c>
      <c r="BR58" s="12">
        <v>125.201</v>
      </c>
      <c r="BS58" s="12">
        <v>104.64</v>
      </c>
      <c r="BT58" s="12">
        <v>115.949</v>
      </c>
      <c r="BU58" s="12">
        <v>118.746</v>
      </c>
      <c r="BV58" s="12">
        <v>117.698</v>
      </c>
      <c r="BW58" s="12">
        <v>105.558</v>
      </c>
      <c r="BX58" s="12">
        <v>112.241</v>
      </c>
      <c r="BY58" s="12">
        <v>149.306</v>
      </c>
      <c r="BZ58" s="12">
        <v>136.226</v>
      </c>
      <c r="CA58" s="12">
        <v>143.255</v>
      </c>
      <c r="CB58" s="12">
        <v>135.129</v>
      </c>
      <c r="CC58" s="12">
        <v>124.082</v>
      </c>
      <c r="CD58" s="12">
        <v>119.121</v>
      </c>
      <c r="CE58" s="12">
        <v>99.814</v>
      </c>
      <c r="CF58" s="12">
        <v>113.366</v>
      </c>
      <c r="CG58" s="12">
        <v>112.108</v>
      </c>
      <c r="CH58" s="12">
        <v>116.516</v>
      </c>
      <c r="CI58" s="12">
        <v>100.906</v>
      </c>
      <c r="CJ58" s="12">
        <v>90.256</v>
      </c>
      <c r="CK58" s="12">
        <v>94.232</v>
      </c>
      <c r="CL58" s="12">
        <v>119.783</v>
      </c>
      <c r="CM58" s="12">
        <v>149.832</v>
      </c>
      <c r="CN58" s="12">
        <v>117.551</v>
      </c>
      <c r="CO58" s="12">
        <v>116.16</v>
      </c>
      <c r="CP58" s="12">
        <v>103.582</v>
      </c>
      <c r="CQ58" s="12">
        <v>92.277</v>
      </c>
      <c r="CR58" s="12">
        <v>89.185</v>
      </c>
      <c r="CS58" s="12">
        <v>95.7</v>
      </c>
      <c r="CT58" s="12">
        <v>101.697</v>
      </c>
      <c r="CU58" s="12">
        <v>83.66</v>
      </c>
      <c r="CV58" s="12">
        <v>104.963</v>
      </c>
      <c r="CW58" s="12">
        <v>107.078</v>
      </c>
      <c r="CX58" s="12">
        <v>132.825</v>
      </c>
      <c r="CY58" s="12">
        <v>112.216</v>
      </c>
      <c r="CZ58" s="12">
        <v>132.809</v>
      </c>
      <c r="DA58" s="12">
        <v>120.629</v>
      </c>
      <c r="DB58" s="12">
        <v>112.584</v>
      </c>
      <c r="DC58" s="12">
        <v>89.728</v>
      </c>
      <c r="DD58" s="12">
        <v>85.14</v>
      </c>
      <c r="DE58" s="12">
        <v>99.525</v>
      </c>
      <c r="DF58" s="12">
        <v>98.583</v>
      </c>
      <c r="DG58" s="12">
        <v>85.455</v>
      </c>
      <c r="DH58" s="12">
        <v>100.052</v>
      </c>
      <c r="DI58" s="12">
        <v>115.287</v>
      </c>
      <c r="DJ58" s="12">
        <v>127.743</v>
      </c>
      <c r="DK58" s="12">
        <v>122.63</v>
      </c>
      <c r="DL58" s="12">
        <v>127.039</v>
      </c>
      <c r="DM58" s="12">
        <v>113.231</v>
      </c>
      <c r="DN58" s="12">
        <v>98.874</v>
      </c>
      <c r="DO58" s="12">
        <v>88.79</v>
      </c>
      <c r="DP58" s="12">
        <v>100.758</v>
      </c>
      <c r="DQ58" s="12">
        <v>89.462</v>
      </c>
      <c r="DR58" s="12">
        <v>96.837</v>
      </c>
      <c r="DS58" s="12">
        <v>85.395</v>
      </c>
    </row>
    <row r="59" spans="2:123" ht="15">
      <c r="B59" s="7">
        <v>10158</v>
      </c>
      <c r="C59" s="8" t="s">
        <v>58</v>
      </c>
      <c r="D59" s="12">
        <v>3.819</v>
      </c>
      <c r="E59" s="12">
        <v>4.316</v>
      </c>
      <c r="F59" s="12">
        <v>5.826</v>
      </c>
      <c r="G59" s="12">
        <v>4.986</v>
      </c>
      <c r="H59" s="12">
        <v>4.617</v>
      </c>
      <c r="I59" s="12">
        <v>4.092</v>
      </c>
      <c r="J59" s="12">
        <v>3.68</v>
      </c>
      <c r="K59" s="12">
        <v>3.329</v>
      </c>
      <c r="L59" s="12">
        <v>3.185</v>
      </c>
      <c r="M59" s="12">
        <v>3.449</v>
      </c>
      <c r="N59" s="12">
        <v>3.385</v>
      </c>
      <c r="O59" s="12">
        <v>3.297</v>
      </c>
      <c r="P59" s="12">
        <v>3.422</v>
      </c>
      <c r="Q59" s="12">
        <v>5.2</v>
      </c>
      <c r="R59" s="12">
        <v>4.981</v>
      </c>
      <c r="S59" s="12">
        <v>5.72</v>
      </c>
      <c r="T59" s="12">
        <v>5.963</v>
      </c>
      <c r="U59" s="12">
        <v>4.635</v>
      </c>
      <c r="V59" s="12">
        <v>4.43</v>
      </c>
      <c r="W59" s="12">
        <v>3.663</v>
      </c>
      <c r="X59" s="12">
        <v>3.576</v>
      </c>
      <c r="Y59" s="12">
        <v>3.337</v>
      </c>
      <c r="Z59" s="12">
        <v>3.476</v>
      </c>
      <c r="AA59" s="12">
        <v>3.22</v>
      </c>
      <c r="AB59" s="12">
        <v>3.9</v>
      </c>
      <c r="AC59" s="12">
        <v>4.6</v>
      </c>
      <c r="AD59" s="12">
        <v>4.9</v>
      </c>
      <c r="AE59" s="12">
        <v>5.1</v>
      </c>
      <c r="AF59" s="12">
        <v>4.9</v>
      </c>
      <c r="AG59" s="12">
        <v>4.2</v>
      </c>
      <c r="AH59" s="12">
        <v>3.7</v>
      </c>
      <c r="AI59" s="12">
        <v>2.9</v>
      </c>
      <c r="AJ59" s="12">
        <v>2.8</v>
      </c>
      <c r="AK59" s="12">
        <v>3.1</v>
      </c>
      <c r="AL59" s="12">
        <v>3.2</v>
      </c>
      <c r="AM59" s="12">
        <v>2.8</v>
      </c>
      <c r="AN59" s="12">
        <v>3.2</v>
      </c>
      <c r="AO59" s="12">
        <v>4.1</v>
      </c>
      <c r="AP59" s="12">
        <v>4.3</v>
      </c>
      <c r="AQ59" s="12">
        <v>4.7</v>
      </c>
      <c r="AR59" s="12">
        <v>4.3</v>
      </c>
      <c r="AS59" s="12">
        <v>4.1</v>
      </c>
      <c r="AT59" s="12">
        <v>3.8</v>
      </c>
      <c r="AU59" s="12">
        <v>3.3</v>
      </c>
      <c r="AV59" s="12">
        <v>3.4</v>
      </c>
      <c r="AW59" s="12">
        <v>3.3</v>
      </c>
      <c r="AX59" s="12">
        <v>3.2</v>
      </c>
      <c r="AY59" s="12">
        <v>3.1</v>
      </c>
      <c r="AZ59" s="12">
        <v>3.781</v>
      </c>
      <c r="BA59" s="12">
        <v>4.581</v>
      </c>
      <c r="BB59" s="12">
        <v>5.393</v>
      </c>
      <c r="BC59" s="12">
        <v>4.59</v>
      </c>
      <c r="BD59" s="12">
        <v>5.353</v>
      </c>
      <c r="BE59" s="12">
        <v>4.158</v>
      </c>
      <c r="BF59" s="12">
        <v>3.214</v>
      </c>
      <c r="BG59" s="12">
        <v>2.781</v>
      </c>
      <c r="BH59" s="12">
        <v>2.913</v>
      </c>
      <c r="BI59" s="12">
        <v>3.391</v>
      </c>
      <c r="BJ59" s="12">
        <v>3.254</v>
      </c>
      <c r="BK59" s="12">
        <v>2.939</v>
      </c>
      <c r="BL59" s="12">
        <v>3.101</v>
      </c>
      <c r="BM59" s="12">
        <v>4.417</v>
      </c>
      <c r="BN59" s="12">
        <v>4.911</v>
      </c>
      <c r="BO59" s="12">
        <v>4.382</v>
      </c>
      <c r="BP59" s="12">
        <v>4.413</v>
      </c>
      <c r="BQ59" s="12">
        <v>4.219</v>
      </c>
      <c r="BR59" s="12">
        <v>3.162</v>
      </c>
      <c r="BS59" s="12">
        <v>2.782</v>
      </c>
      <c r="BT59" s="12">
        <v>2.995</v>
      </c>
      <c r="BU59" s="12">
        <v>2.983</v>
      </c>
      <c r="BV59" s="12">
        <v>2.877</v>
      </c>
      <c r="BW59" s="12">
        <v>2.505</v>
      </c>
      <c r="BX59" s="12">
        <v>13.519200000000001</v>
      </c>
      <c r="BY59" s="12">
        <v>11.240636</v>
      </c>
      <c r="BZ59" s="12">
        <v>13.610142</v>
      </c>
      <c r="CA59" s="12">
        <v>13.149149999999999</v>
      </c>
      <c r="CB59" s="12">
        <v>13.056719999999999</v>
      </c>
      <c r="CC59" s="12">
        <v>33.432464</v>
      </c>
      <c r="CD59" s="12">
        <v>13.147763999999999</v>
      </c>
      <c r="CE59" s="12">
        <v>12.753124</v>
      </c>
      <c r="CF59" s="12">
        <v>10.916591</v>
      </c>
      <c r="CG59" s="12">
        <v>12.305620999999999</v>
      </c>
      <c r="CH59" s="12">
        <v>13.206383</v>
      </c>
      <c r="CI59" s="12">
        <v>13.125911</v>
      </c>
      <c r="CJ59" s="12">
        <v>13.283477999999999</v>
      </c>
      <c r="CK59" s="12">
        <v>11.235059</v>
      </c>
      <c r="CL59" s="12">
        <v>24.696454000000003</v>
      </c>
      <c r="CM59" s="12">
        <v>14.652901</v>
      </c>
      <c r="CN59" s="12">
        <v>13.548771</v>
      </c>
      <c r="CO59" s="12">
        <v>23.007099999999998</v>
      </c>
      <c r="CP59" s="12">
        <v>11.256509</v>
      </c>
      <c r="CQ59" s="12">
        <v>24.324271</v>
      </c>
      <c r="CR59" s="12">
        <v>29.33195</v>
      </c>
      <c r="CS59" s="12">
        <v>12.136114</v>
      </c>
      <c r="CT59" s="12">
        <v>30.708151</v>
      </c>
      <c r="CU59" s="12">
        <v>23.472078</v>
      </c>
      <c r="CV59" s="12">
        <v>2.984</v>
      </c>
      <c r="CW59" s="12">
        <v>3.675</v>
      </c>
      <c r="CX59" s="12">
        <v>4.123</v>
      </c>
      <c r="CY59" s="12">
        <v>4.031</v>
      </c>
      <c r="CZ59" s="12">
        <v>4.209</v>
      </c>
      <c r="DA59" s="12">
        <v>4.051</v>
      </c>
      <c r="DB59" s="12">
        <v>3.599</v>
      </c>
      <c r="DC59" s="12">
        <v>2.383</v>
      </c>
      <c r="DD59" s="12">
        <v>2.511</v>
      </c>
      <c r="DE59" s="12">
        <v>2.628</v>
      </c>
      <c r="DF59" s="12">
        <v>2.588</v>
      </c>
      <c r="DG59" s="12">
        <v>2.237</v>
      </c>
      <c r="DH59" s="12">
        <v>3.289</v>
      </c>
      <c r="DI59" s="12">
        <v>3.532</v>
      </c>
      <c r="DJ59" s="12">
        <v>4.315</v>
      </c>
      <c r="DK59" s="12">
        <v>4.208</v>
      </c>
      <c r="DL59" s="12">
        <v>5.129</v>
      </c>
      <c r="DM59" s="12">
        <v>4.729</v>
      </c>
      <c r="DN59" s="12">
        <v>2.745</v>
      </c>
      <c r="DO59" s="12">
        <v>2.5</v>
      </c>
      <c r="DP59" s="12">
        <v>2.51</v>
      </c>
      <c r="DQ59" s="12">
        <v>2.375</v>
      </c>
      <c r="DR59" s="12">
        <v>2.57</v>
      </c>
      <c r="DS59" s="12">
        <v>2.414</v>
      </c>
    </row>
    <row r="60" spans="2:123" ht="15">
      <c r="B60" s="7">
        <v>10170</v>
      </c>
      <c r="C60" s="8" t="s">
        <v>59</v>
      </c>
      <c r="D60" s="12">
        <v>366.616</v>
      </c>
      <c r="E60" s="12">
        <v>364.874</v>
      </c>
      <c r="F60" s="12">
        <v>544.21</v>
      </c>
      <c r="G60" s="12">
        <v>413.712</v>
      </c>
      <c r="H60" s="12">
        <v>435.65</v>
      </c>
      <c r="I60" s="12">
        <v>435.641</v>
      </c>
      <c r="J60" s="12">
        <v>415.248</v>
      </c>
      <c r="K60" s="12">
        <v>375.58</v>
      </c>
      <c r="L60" s="12">
        <v>312.416</v>
      </c>
      <c r="M60" s="12">
        <v>358.317</v>
      </c>
      <c r="N60" s="12">
        <v>355.095</v>
      </c>
      <c r="O60" s="12">
        <v>333.893</v>
      </c>
      <c r="P60" s="12">
        <v>380.526</v>
      </c>
      <c r="Q60" s="12">
        <v>459.239</v>
      </c>
      <c r="R60" s="12">
        <v>434.142</v>
      </c>
      <c r="S60" s="12">
        <v>471.569</v>
      </c>
      <c r="T60" s="12">
        <v>468.142</v>
      </c>
      <c r="U60" s="12">
        <v>401.594</v>
      </c>
      <c r="V60" s="12">
        <v>400.873</v>
      </c>
      <c r="W60" s="12">
        <v>349.02</v>
      </c>
      <c r="X60" s="12">
        <v>322.907</v>
      </c>
      <c r="Y60" s="12">
        <v>311.607</v>
      </c>
      <c r="Z60" s="12">
        <v>388.98</v>
      </c>
      <c r="AA60" s="12">
        <v>376.594</v>
      </c>
      <c r="AB60" s="12">
        <v>388.148</v>
      </c>
      <c r="AC60" s="12">
        <v>384.672</v>
      </c>
      <c r="AD60" s="12">
        <v>491.53</v>
      </c>
      <c r="AE60" s="12">
        <v>479.971</v>
      </c>
      <c r="AF60" s="12">
        <v>444.102</v>
      </c>
      <c r="AG60" s="12">
        <v>455.388</v>
      </c>
      <c r="AH60" s="12">
        <v>412.778</v>
      </c>
      <c r="AI60" s="12">
        <v>329.773</v>
      </c>
      <c r="AJ60" s="12">
        <v>307.453</v>
      </c>
      <c r="AK60" s="12">
        <v>330.196</v>
      </c>
      <c r="AL60" s="12">
        <v>361.984</v>
      </c>
      <c r="AM60" s="12">
        <v>316.417</v>
      </c>
      <c r="AN60" s="12">
        <v>370.3</v>
      </c>
      <c r="AO60" s="12">
        <v>403.3</v>
      </c>
      <c r="AP60" s="12">
        <v>432.2</v>
      </c>
      <c r="AQ60" s="12">
        <v>474</v>
      </c>
      <c r="AR60" s="12">
        <v>420.3</v>
      </c>
      <c r="AS60" s="12">
        <v>426.8</v>
      </c>
      <c r="AT60" s="12">
        <v>361.6</v>
      </c>
      <c r="AU60" s="12">
        <v>336.7</v>
      </c>
      <c r="AV60" s="12">
        <v>341</v>
      </c>
      <c r="AW60" s="12">
        <v>366.2</v>
      </c>
      <c r="AX60" s="12">
        <v>343.5</v>
      </c>
      <c r="AY60" s="12">
        <v>330.2</v>
      </c>
      <c r="AZ60" s="12">
        <v>395.4</v>
      </c>
      <c r="BA60" s="12">
        <v>472.9</v>
      </c>
      <c r="BB60" s="12">
        <v>557.3</v>
      </c>
      <c r="BC60" s="12">
        <v>458.6</v>
      </c>
      <c r="BD60" s="12">
        <v>499.4</v>
      </c>
      <c r="BE60" s="12">
        <v>391.4</v>
      </c>
      <c r="BF60" s="12">
        <v>360.1</v>
      </c>
      <c r="BG60" s="12">
        <v>311.6</v>
      </c>
      <c r="BH60" s="12">
        <v>303</v>
      </c>
      <c r="BI60" s="12">
        <v>364.3</v>
      </c>
      <c r="BJ60" s="12">
        <v>369.6</v>
      </c>
      <c r="BK60" s="12">
        <v>332.7</v>
      </c>
      <c r="BL60" s="12">
        <v>317.428</v>
      </c>
      <c r="BM60" s="12">
        <v>448.995</v>
      </c>
      <c r="BN60" s="12">
        <v>463.088</v>
      </c>
      <c r="BO60" s="12">
        <v>441.665</v>
      </c>
      <c r="BP60" s="12">
        <v>428.018</v>
      </c>
      <c r="BQ60" s="12">
        <v>414.616</v>
      </c>
      <c r="BR60" s="12">
        <v>362.107</v>
      </c>
      <c r="BS60" s="12">
        <v>306.963</v>
      </c>
      <c r="BT60" s="12">
        <v>361.082</v>
      </c>
      <c r="BU60" s="12">
        <v>379.797</v>
      </c>
      <c r="BV60" s="12">
        <v>354.654</v>
      </c>
      <c r="BW60" s="12">
        <v>324.856</v>
      </c>
      <c r="BX60" s="12">
        <v>312.124</v>
      </c>
      <c r="BY60" s="12">
        <v>473.554</v>
      </c>
      <c r="BZ60" s="12">
        <v>428.466</v>
      </c>
      <c r="CA60" s="12">
        <v>448.11</v>
      </c>
      <c r="CB60" s="12">
        <v>408.576</v>
      </c>
      <c r="CC60" s="12">
        <v>372.715</v>
      </c>
      <c r="CD60" s="12">
        <v>333.41</v>
      </c>
      <c r="CE60" s="12">
        <v>298.591</v>
      </c>
      <c r="CF60" s="12">
        <v>364.316</v>
      </c>
      <c r="CG60" s="12">
        <v>362.573</v>
      </c>
      <c r="CH60" s="12">
        <v>382.533</v>
      </c>
      <c r="CI60" s="12">
        <v>321.131</v>
      </c>
      <c r="CJ60" s="12">
        <v>310.617</v>
      </c>
      <c r="CK60" s="12">
        <v>352.473</v>
      </c>
      <c r="CL60" s="12">
        <v>464.661</v>
      </c>
      <c r="CM60" s="12">
        <v>524.971</v>
      </c>
      <c r="CN60" s="12">
        <v>436.055</v>
      </c>
      <c r="CO60" s="12">
        <v>432.568</v>
      </c>
      <c r="CP60" s="12">
        <v>360.04</v>
      </c>
      <c r="CQ60" s="12">
        <v>343.626</v>
      </c>
      <c r="CR60" s="12">
        <v>344.649</v>
      </c>
      <c r="CS60" s="12">
        <v>361.929</v>
      </c>
      <c r="CT60" s="12">
        <v>394.503</v>
      </c>
      <c r="CU60" s="12">
        <v>349.954</v>
      </c>
      <c r="CV60" s="12">
        <v>364.919</v>
      </c>
      <c r="CW60" s="12">
        <v>397.17</v>
      </c>
      <c r="CX60" s="12">
        <v>478.715</v>
      </c>
      <c r="CY60" s="12">
        <v>417.016</v>
      </c>
      <c r="CZ60" s="12">
        <v>475.682</v>
      </c>
      <c r="DA60" s="12">
        <v>403.039</v>
      </c>
      <c r="DB60" s="12">
        <v>394.027</v>
      </c>
      <c r="DC60" s="12">
        <v>324.975</v>
      </c>
      <c r="DD60" s="12">
        <v>329.757</v>
      </c>
      <c r="DE60" s="12">
        <v>389.305</v>
      </c>
      <c r="DF60" s="12">
        <v>372.462</v>
      </c>
      <c r="DG60" s="12">
        <v>302.262</v>
      </c>
      <c r="DH60" s="12">
        <v>334.87</v>
      </c>
      <c r="DI60" s="12">
        <v>407.771</v>
      </c>
      <c r="DJ60" s="12">
        <v>467.627</v>
      </c>
      <c r="DK60" s="12">
        <v>451.387</v>
      </c>
      <c r="DL60" s="12">
        <v>457.249</v>
      </c>
      <c r="DM60" s="12">
        <v>471.895</v>
      </c>
      <c r="DN60" s="12">
        <v>360.918</v>
      </c>
      <c r="DO60" s="12">
        <v>313.798</v>
      </c>
      <c r="DP60" s="12">
        <v>393.551</v>
      </c>
      <c r="DQ60" s="12">
        <v>343.378</v>
      </c>
      <c r="DR60" s="12">
        <v>367.995</v>
      </c>
      <c r="DS60" s="12">
        <v>343.81</v>
      </c>
    </row>
    <row r="61" spans="2:123" ht="15">
      <c r="B61" s="7">
        <v>10172</v>
      </c>
      <c r="C61" s="8" t="s">
        <v>60</v>
      </c>
      <c r="D61" s="12">
        <v>7.927</v>
      </c>
      <c r="E61" s="12">
        <v>8.043</v>
      </c>
      <c r="F61" s="12">
        <v>8.36</v>
      </c>
      <c r="G61" s="12">
        <v>7.968</v>
      </c>
      <c r="H61" s="12">
        <v>7.821</v>
      </c>
      <c r="I61" s="12">
        <v>7.686</v>
      </c>
      <c r="J61" s="12">
        <v>7.57</v>
      </c>
      <c r="K61" s="12">
        <v>7.696</v>
      </c>
      <c r="L61" s="12">
        <v>7.877</v>
      </c>
      <c r="M61" s="12">
        <v>8.827</v>
      </c>
      <c r="N61" s="12">
        <v>8.838</v>
      </c>
      <c r="O61" s="12">
        <v>8.052</v>
      </c>
      <c r="P61" s="12">
        <v>7.655</v>
      </c>
      <c r="Q61" s="12">
        <v>8.47</v>
      </c>
      <c r="R61" s="12">
        <v>8.013</v>
      </c>
      <c r="S61" s="12">
        <v>8.284</v>
      </c>
      <c r="T61" s="12">
        <v>7.952</v>
      </c>
      <c r="U61" s="12">
        <v>7.353</v>
      </c>
      <c r="V61" s="12">
        <v>7.156</v>
      </c>
      <c r="W61" s="12">
        <v>7.495</v>
      </c>
      <c r="X61" s="12">
        <v>7.706</v>
      </c>
      <c r="Y61" s="12">
        <v>8.215</v>
      </c>
      <c r="Z61" s="12">
        <v>8.385</v>
      </c>
      <c r="AA61" s="12">
        <v>8.45</v>
      </c>
      <c r="AB61" s="12">
        <v>6.8</v>
      </c>
      <c r="AC61" s="12">
        <v>7.5</v>
      </c>
      <c r="AD61" s="12">
        <v>7.8</v>
      </c>
      <c r="AE61" s="12">
        <v>7.9</v>
      </c>
      <c r="AF61" s="12">
        <v>7.8</v>
      </c>
      <c r="AG61" s="12">
        <v>7.6</v>
      </c>
      <c r="AH61" s="12">
        <v>7.5</v>
      </c>
      <c r="AI61" s="12">
        <v>7.9</v>
      </c>
      <c r="AJ61" s="12">
        <v>7.3</v>
      </c>
      <c r="AK61" s="12">
        <v>8.7</v>
      </c>
      <c r="AL61" s="12">
        <v>8.7</v>
      </c>
      <c r="AM61" s="12">
        <v>7.6</v>
      </c>
      <c r="AN61" s="12">
        <v>7</v>
      </c>
      <c r="AO61" s="12">
        <v>7.2</v>
      </c>
      <c r="AP61" s="12">
        <v>7.3</v>
      </c>
      <c r="AQ61" s="12">
        <v>7.7</v>
      </c>
      <c r="AR61" s="12">
        <v>7.3</v>
      </c>
      <c r="AS61" s="12">
        <v>7.2</v>
      </c>
      <c r="AT61" s="12">
        <v>6.8</v>
      </c>
      <c r="AU61" s="12">
        <v>7.5</v>
      </c>
      <c r="AV61" s="12">
        <v>7.5</v>
      </c>
      <c r="AW61" s="12">
        <v>8.5</v>
      </c>
      <c r="AX61" s="12">
        <v>8.4</v>
      </c>
      <c r="AY61" s="12">
        <v>8.2</v>
      </c>
      <c r="AZ61" s="12">
        <v>6.834</v>
      </c>
      <c r="BA61" s="12">
        <v>7.222</v>
      </c>
      <c r="BB61" s="12">
        <v>7.952</v>
      </c>
      <c r="BC61" s="12">
        <v>7.58</v>
      </c>
      <c r="BD61" s="12">
        <v>8.037</v>
      </c>
      <c r="BE61" s="12">
        <v>7.337</v>
      </c>
      <c r="BF61" s="12">
        <v>6.737</v>
      </c>
      <c r="BG61" s="12">
        <v>7.243</v>
      </c>
      <c r="BH61" s="12">
        <v>7.338</v>
      </c>
      <c r="BI61" s="12">
        <v>8.902</v>
      </c>
      <c r="BJ61" s="12">
        <v>8.651</v>
      </c>
      <c r="BK61" s="12">
        <v>7.548</v>
      </c>
      <c r="BL61" s="12">
        <v>7.03</v>
      </c>
      <c r="BM61" s="12">
        <v>6.993</v>
      </c>
      <c r="BN61" s="12">
        <v>7.194</v>
      </c>
      <c r="BO61" s="12">
        <v>7.11</v>
      </c>
      <c r="BP61" s="12">
        <v>6.798</v>
      </c>
      <c r="BQ61" s="12">
        <v>6.794</v>
      </c>
      <c r="BR61" s="12">
        <v>6.779</v>
      </c>
      <c r="BS61" s="12">
        <v>7.075</v>
      </c>
      <c r="BT61" s="12">
        <v>8.475</v>
      </c>
      <c r="BU61" s="12">
        <v>8.333</v>
      </c>
      <c r="BV61" s="12">
        <v>8.802</v>
      </c>
      <c r="BW61" s="12">
        <v>7.212</v>
      </c>
      <c r="BX61" s="12">
        <v>6.715751</v>
      </c>
      <c r="BY61" s="12">
        <v>6.873808</v>
      </c>
      <c r="BZ61" s="12">
        <v>7.124701</v>
      </c>
      <c r="CA61" s="12">
        <v>7.064921999999999</v>
      </c>
      <c r="CB61" s="12">
        <v>7.115242</v>
      </c>
      <c r="CC61" s="12">
        <v>6.707809</v>
      </c>
      <c r="CD61" s="12">
        <v>7.342057</v>
      </c>
      <c r="CE61" s="12">
        <v>7.140837</v>
      </c>
      <c r="CF61" s="12">
        <v>8.342928</v>
      </c>
      <c r="CG61" s="12">
        <v>8.332852</v>
      </c>
      <c r="CH61" s="12">
        <v>8.227674</v>
      </c>
      <c r="CI61" s="12">
        <v>6.955016</v>
      </c>
      <c r="CJ61" s="12">
        <v>6.531644</v>
      </c>
      <c r="CK61" s="12">
        <v>6.821452</v>
      </c>
      <c r="CL61" s="12">
        <v>7.313518</v>
      </c>
      <c r="CM61" s="12">
        <v>7.494345999999999</v>
      </c>
      <c r="CN61" s="12">
        <v>7.192966</v>
      </c>
      <c r="CO61" s="12">
        <v>6.911678</v>
      </c>
      <c r="CP61" s="12">
        <v>6.484723</v>
      </c>
      <c r="CQ61" s="12">
        <v>7.117591</v>
      </c>
      <c r="CR61" s="12">
        <v>7.509385</v>
      </c>
      <c r="CS61" s="12">
        <v>8.162375</v>
      </c>
      <c r="CT61" s="12">
        <v>8.348256</v>
      </c>
      <c r="CU61" s="12">
        <v>7.627532</v>
      </c>
      <c r="CV61" s="12">
        <v>6.575</v>
      </c>
      <c r="CW61" s="12">
        <v>6.741</v>
      </c>
      <c r="CX61" s="12">
        <v>7.149</v>
      </c>
      <c r="CY61" s="12">
        <v>6.897</v>
      </c>
      <c r="CZ61" s="12">
        <v>7.235</v>
      </c>
      <c r="DA61" s="12">
        <v>6.973</v>
      </c>
      <c r="DB61" s="12">
        <v>6.59</v>
      </c>
      <c r="DC61" s="12">
        <v>7.268</v>
      </c>
      <c r="DD61" s="12">
        <v>7.057</v>
      </c>
      <c r="DE61" s="12">
        <v>8.409</v>
      </c>
      <c r="DF61" s="12">
        <v>8.988</v>
      </c>
      <c r="DG61" s="12">
        <v>7.149</v>
      </c>
      <c r="DH61" s="12">
        <v>6.364</v>
      </c>
      <c r="DI61" s="12">
        <v>6.479</v>
      </c>
      <c r="DJ61" s="12">
        <v>6.922</v>
      </c>
      <c r="DK61" s="12">
        <v>6.985</v>
      </c>
      <c r="DL61" s="12">
        <v>7.051</v>
      </c>
      <c r="DM61" s="12">
        <v>6.856</v>
      </c>
      <c r="DN61" s="12">
        <v>6.393</v>
      </c>
      <c r="DO61" s="12">
        <v>7.092</v>
      </c>
      <c r="DP61" s="12">
        <v>7.758</v>
      </c>
      <c r="DQ61" s="12">
        <v>8.053</v>
      </c>
      <c r="DR61" s="12">
        <v>8.489</v>
      </c>
      <c r="DS61" s="12">
        <v>7.365</v>
      </c>
    </row>
    <row r="62" spans="2:123" ht="15">
      <c r="B62" s="7">
        <v>10173</v>
      </c>
      <c r="C62" s="8" t="s">
        <v>61</v>
      </c>
      <c r="D62" s="12">
        <v>43.045</v>
      </c>
      <c r="E62" s="12">
        <v>44.694</v>
      </c>
      <c r="F62" s="12">
        <v>60.375</v>
      </c>
      <c r="G62" s="12">
        <v>59.357</v>
      </c>
      <c r="H62" s="12">
        <v>54.706</v>
      </c>
      <c r="I62" s="12">
        <v>44.564</v>
      </c>
      <c r="J62" s="12">
        <v>42.245</v>
      </c>
      <c r="K62" s="12">
        <v>38.213</v>
      </c>
      <c r="L62" s="12">
        <v>52.365</v>
      </c>
      <c r="M62" s="12">
        <v>65.744</v>
      </c>
      <c r="N62" s="12">
        <v>57.538</v>
      </c>
      <c r="O62" s="12">
        <v>34.824</v>
      </c>
      <c r="P62" s="12">
        <v>37.02</v>
      </c>
      <c r="Q62" s="12">
        <v>55.734</v>
      </c>
      <c r="R62" s="12">
        <v>59.278</v>
      </c>
      <c r="S62" s="12">
        <v>54.251</v>
      </c>
      <c r="T62" s="12">
        <v>61.753</v>
      </c>
      <c r="U62" s="12">
        <v>43.166</v>
      </c>
      <c r="V62" s="12">
        <v>39.285</v>
      </c>
      <c r="W62" s="12">
        <v>35.165</v>
      </c>
      <c r="X62" s="12">
        <v>48.041</v>
      </c>
      <c r="Y62" s="12">
        <v>65.654</v>
      </c>
      <c r="Z62" s="12">
        <v>49.397</v>
      </c>
      <c r="AA62" s="12">
        <v>36.706</v>
      </c>
      <c r="AB62" s="12">
        <v>38.1</v>
      </c>
      <c r="AC62" s="12">
        <v>47.5</v>
      </c>
      <c r="AD62" s="12">
        <v>56.9</v>
      </c>
      <c r="AE62" s="12">
        <v>54.9</v>
      </c>
      <c r="AF62" s="12">
        <v>50.8</v>
      </c>
      <c r="AG62" s="12">
        <v>48.4</v>
      </c>
      <c r="AH62" s="12">
        <v>36.5</v>
      </c>
      <c r="AI62" s="12">
        <v>48.4</v>
      </c>
      <c r="AJ62" s="12">
        <v>65.1</v>
      </c>
      <c r="AK62" s="12">
        <v>67.7</v>
      </c>
      <c r="AL62" s="12">
        <v>53.2</v>
      </c>
      <c r="AM62" s="12">
        <v>34.5</v>
      </c>
      <c r="AN62" s="12">
        <v>38.7</v>
      </c>
      <c r="AO62" s="12">
        <v>41.5</v>
      </c>
      <c r="AP62" s="12">
        <v>55.2</v>
      </c>
      <c r="AQ62" s="12">
        <v>60.7</v>
      </c>
      <c r="AR62" s="12">
        <v>55.4</v>
      </c>
      <c r="AS62" s="12">
        <v>49.7</v>
      </c>
      <c r="AT62" s="12">
        <v>42</v>
      </c>
      <c r="AU62" s="12">
        <v>38</v>
      </c>
      <c r="AV62" s="12">
        <v>66.5</v>
      </c>
      <c r="AW62" s="12">
        <v>70.3</v>
      </c>
      <c r="AX62" s="12">
        <v>52.5</v>
      </c>
      <c r="AY62" s="12">
        <v>36.8</v>
      </c>
      <c r="AZ62" s="12">
        <v>38.95</v>
      </c>
      <c r="BA62" s="12">
        <v>49.461</v>
      </c>
      <c r="BB62" s="12">
        <v>61.106</v>
      </c>
      <c r="BC62" s="12">
        <v>56.34</v>
      </c>
      <c r="BD62" s="12">
        <v>62.667</v>
      </c>
      <c r="BE62" s="12">
        <v>46.246</v>
      </c>
      <c r="BF62" s="12">
        <v>40.683</v>
      </c>
      <c r="BG62" s="12">
        <v>43.704</v>
      </c>
      <c r="BH62" s="12">
        <v>63.901</v>
      </c>
      <c r="BI62" s="12">
        <v>69.8</v>
      </c>
      <c r="BJ62" s="12">
        <v>56.688</v>
      </c>
      <c r="BK62" s="12">
        <v>38.299</v>
      </c>
      <c r="BL62" s="12">
        <v>36.973</v>
      </c>
      <c r="BM62" s="12">
        <v>55.415</v>
      </c>
      <c r="BN62" s="12">
        <v>66.651</v>
      </c>
      <c r="BO62" s="12">
        <v>61.733</v>
      </c>
      <c r="BP62" s="12">
        <v>54.299</v>
      </c>
      <c r="BQ62" s="12">
        <v>53.459</v>
      </c>
      <c r="BR62" s="12">
        <v>40.077</v>
      </c>
      <c r="BS62" s="12">
        <v>33.682</v>
      </c>
      <c r="BT62" s="12">
        <v>70.895</v>
      </c>
      <c r="BU62" s="12">
        <v>73.463</v>
      </c>
      <c r="BV62" s="12">
        <v>44.11</v>
      </c>
      <c r="BW62" s="12">
        <v>37.804</v>
      </c>
      <c r="BX62" s="12">
        <v>35.499130928</v>
      </c>
      <c r="BY62" s="12">
        <v>52.755580495000004</v>
      </c>
      <c r="BZ62" s="12">
        <v>66.528013561</v>
      </c>
      <c r="CA62" s="12">
        <v>64.624491724</v>
      </c>
      <c r="CB62" s="12">
        <v>58.361595009999995</v>
      </c>
      <c r="CC62" s="12">
        <v>48.009451723</v>
      </c>
      <c r="CD62" s="12">
        <v>38.096051474</v>
      </c>
      <c r="CE62" s="12">
        <v>36.670794281</v>
      </c>
      <c r="CF62" s="12">
        <v>71.095105545</v>
      </c>
      <c r="CG62" s="12">
        <v>70.085702327</v>
      </c>
      <c r="CH62" s="12">
        <v>57.549511816999996</v>
      </c>
      <c r="CI62" s="12">
        <v>41.945651061999996</v>
      </c>
      <c r="CJ62" s="12">
        <v>38.672472015</v>
      </c>
      <c r="CK62" s="12">
        <v>46.32464425</v>
      </c>
      <c r="CL62" s="12">
        <v>61.921862734</v>
      </c>
      <c r="CM62" s="12">
        <v>66.97251466099999</v>
      </c>
      <c r="CN62" s="12">
        <v>53.473027646000006</v>
      </c>
      <c r="CO62" s="12">
        <v>54.23840685</v>
      </c>
      <c r="CP62" s="12">
        <v>41.49004195</v>
      </c>
      <c r="CQ62" s="12">
        <v>39.982068362</v>
      </c>
      <c r="CR62" s="12">
        <v>66.614371052</v>
      </c>
      <c r="CS62" s="12">
        <v>72.098416352</v>
      </c>
      <c r="CT62" s="12">
        <v>53.426090444</v>
      </c>
      <c r="CU62" s="12">
        <v>39.937114559</v>
      </c>
      <c r="CV62" s="12">
        <v>43.00237198000001</v>
      </c>
      <c r="CW62" s="12">
        <v>47.753732111</v>
      </c>
      <c r="CX62" s="12">
        <v>65.252476182</v>
      </c>
      <c r="CY62" s="12">
        <v>61.184533232</v>
      </c>
      <c r="CZ62" s="12">
        <v>61.066465021999996</v>
      </c>
      <c r="DA62" s="12">
        <v>54.225653643</v>
      </c>
      <c r="DB62" s="12">
        <v>50.741855676</v>
      </c>
      <c r="DC62" s="12">
        <v>36.170551756</v>
      </c>
      <c r="DD62" s="12">
        <v>61.465128379</v>
      </c>
      <c r="DE62" s="12">
        <v>72.369260046</v>
      </c>
      <c r="DF62" s="12">
        <v>53.396811916</v>
      </c>
      <c r="DG62" s="12">
        <v>41.284758793</v>
      </c>
      <c r="DH62" s="12">
        <v>46.959082291</v>
      </c>
      <c r="DI62" s="12">
        <v>53.07390524</v>
      </c>
      <c r="DJ62" s="12">
        <v>63.545329327</v>
      </c>
      <c r="DK62" s="12">
        <v>70.44069605499999</v>
      </c>
      <c r="DL62" s="12">
        <v>66.619673855</v>
      </c>
      <c r="DM62" s="12">
        <v>64.41196125900001</v>
      </c>
      <c r="DN62" s="12">
        <v>44.280146109</v>
      </c>
      <c r="DO62" s="12">
        <v>41.801706782000004</v>
      </c>
      <c r="DP62" s="12">
        <v>66.930860224</v>
      </c>
      <c r="DQ62" s="12">
        <v>73.516124275</v>
      </c>
      <c r="DR62" s="12">
        <v>58.101487834</v>
      </c>
      <c r="DS62" s="12">
        <v>42.436896773</v>
      </c>
    </row>
    <row r="63" spans="2:123" ht="15">
      <c r="B63" s="7">
        <v>10174</v>
      </c>
      <c r="C63" s="8" t="s">
        <v>62</v>
      </c>
      <c r="D63" s="12">
        <v>0.754</v>
      </c>
      <c r="E63" s="12">
        <v>0.838</v>
      </c>
      <c r="F63" s="12">
        <v>1.12</v>
      </c>
      <c r="G63" s="12">
        <v>1.034</v>
      </c>
      <c r="H63" s="12">
        <v>0.872</v>
      </c>
      <c r="I63" s="12">
        <v>0.774</v>
      </c>
      <c r="J63" s="12">
        <v>0.744</v>
      </c>
      <c r="K63" s="12">
        <v>0.926</v>
      </c>
      <c r="L63" s="12">
        <v>0.55</v>
      </c>
      <c r="M63" s="12">
        <v>0.602</v>
      </c>
      <c r="N63" s="12">
        <v>0.57</v>
      </c>
      <c r="O63" s="12">
        <v>0.554</v>
      </c>
      <c r="P63" s="12">
        <v>0.702</v>
      </c>
      <c r="Q63" s="12">
        <v>1.074</v>
      </c>
      <c r="R63" s="12">
        <v>0.998</v>
      </c>
      <c r="S63" s="12">
        <v>1.068</v>
      </c>
      <c r="T63" s="12">
        <v>1.01</v>
      </c>
      <c r="U63" s="12">
        <v>0.828</v>
      </c>
      <c r="V63" s="12">
        <v>0.72</v>
      </c>
      <c r="W63" s="12">
        <v>0.688</v>
      </c>
      <c r="X63" s="12">
        <v>0.68</v>
      </c>
      <c r="Y63" s="12">
        <v>0.654</v>
      </c>
      <c r="Z63" s="12">
        <v>0.64</v>
      </c>
      <c r="AA63" s="12">
        <v>0.572</v>
      </c>
      <c r="AB63" s="12">
        <v>0.7</v>
      </c>
      <c r="AC63" s="12">
        <v>0.8</v>
      </c>
      <c r="AD63" s="12">
        <v>1</v>
      </c>
      <c r="AE63" s="12">
        <v>1</v>
      </c>
      <c r="AF63" s="12">
        <v>0.8</v>
      </c>
      <c r="AG63" s="12">
        <v>0.9</v>
      </c>
      <c r="AH63" s="12">
        <v>0.8</v>
      </c>
      <c r="AI63" s="12">
        <v>0.6</v>
      </c>
      <c r="AJ63" s="12">
        <v>0.6</v>
      </c>
      <c r="AK63" s="12">
        <v>0.7</v>
      </c>
      <c r="AL63" s="12">
        <v>0.6</v>
      </c>
      <c r="AM63" s="12">
        <v>0.6</v>
      </c>
      <c r="AN63" s="12">
        <v>0.7</v>
      </c>
      <c r="AO63" s="12">
        <v>0.8</v>
      </c>
      <c r="AP63" s="12">
        <v>0.9</v>
      </c>
      <c r="AQ63" s="12">
        <v>1.2</v>
      </c>
      <c r="AR63" s="12">
        <v>0.9</v>
      </c>
      <c r="AS63" s="12">
        <v>0.8</v>
      </c>
      <c r="AT63" s="12">
        <v>0.7</v>
      </c>
      <c r="AU63" s="12">
        <v>0.6</v>
      </c>
      <c r="AV63" s="12">
        <v>0.7</v>
      </c>
      <c r="AW63" s="12">
        <v>0.7</v>
      </c>
      <c r="AX63" s="12">
        <v>0.6</v>
      </c>
      <c r="AY63" s="12">
        <v>0.6</v>
      </c>
      <c r="AZ63" s="12">
        <v>0.628</v>
      </c>
      <c r="BA63" s="12">
        <v>0.838</v>
      </c>
      <c r="BB63" s="12">
        <v>1.144</v>
      </c>
      <c r="BC63" s="12">
        <v>0.926</v>
      </c>
      <c r="BD63" s="12">
        <v>1.092</v>
      </c>
      <c r="BE63" s="12">
        <v>0.744</v>
      </c>
      <c r="BF63" s="12">
        <v>0.704</v>
      </c>
      <c r="BG63" s="12">
        <v>0.598</v>
      </c>
      <c r="BH63" s="12">
        <v>0.584</v>
      </c>
      <c r="BI63" s="12">
        <v>0.626</v>
      </c>
      <c r="BJ63" s="12">
        <v>0.576</v>
      </c>
      <c r="BK63" s="12">
        <v>0.518</v>
      </c>
      <c r="BL63" s="12">
        <v>0.624</v>
      </c>
      <c r="BM63" s="12">
        <v>0.928</v>
      </c>
      <c r="BN63" s="12">
        <v>1.074</v>
      </c>
      <c r="BO63" s="12">
        <v>1.03</v>
      </c>
      <c r="BP63" s="12">
        <v>0.852</v>
      </c>
      <c r="BQ63" s="12">
        <v>0.796</v>
      </c>
      <c r="BR63" s="12">
        <v>0.744</v>
      </c>
      <c r="BS63" s="12">
        <v>0.562</v>
      </c>
      <c r="BT63" s="12">
        <v>0.676</v>
      </c>
      <c r="BU63" s="12">
        <v>0.698</v>
      </c>
      <c r="BV63" s="12">
        <v>0.59</v>
      </c>
      <c r="BW63" s="12">
        <v>0.526</v>
      </c>
      <c r="BX63" s="12">
        <v>0.58</v>
      </c>
      <c r="BY63" s="12">
        <v>1.042</v>
      </c>
      <c r="BZ63" s="12">
        <v>1.094</v>
      </c>
      <c r="CA63" s="12">
        <v>1.08</v>
      </c>
      <c r="CB63" s="12">
        <v>0.904</v>
      </c>
      <c r="CC63" s="12">
        <v>0.722</v>
      </c>
      <c r="CD63" s="12">
        <v>0.618</v>
      </c>
      <c r="CE63" s="12">
        <v>0.536</v>
      </c>
      <c r="CF63" s="12">
        <v>0.698</v>
      </c>
      <c r="CG63" s="12">
        <v>0.686</v>
      </c>
      <c r="CH63" s="12">
        <v>0.682</v>
      </c>
      <c r="CI63" s="12">
        <v>0.586</v>
      </c>
      <c r="CJ63" s="12">
        <v>0.594</v>
      </c>
      <c r="CK63" s="12">
        <v>0.792</v>
      </c>
      <c r="CL63" s="12">
        <v>1.102</v>
      </c>
      <c r="CM63" s="12">
        <v>1.284</v>
      </c>
      <c r="CN63" s="12">
        <v>0.956</v>
      </c>
      <c r="CO63" s="12">
        <v>0.846</v>
      </c>
      <c r="CP63" s="12">
        <v>0.682</v>
      </c>
      <c r="CQ63" s="12">
        <v>0.66</v>
      </c>
      <c r="CR63" s="12">
        <v>0.66</v>
      </c>
      <c r="CS63" s="12">
        <v>0.632</v>
      </c>
      <c r="CT63" s="12">
        <v>0.606</v>
      </c>
      <c r="CU63" s="12">
        <v>0.59</v>
      </c>
      <c r="CV63" s="12">
        <v>0.672</v>
      </c>
      <c r="CW63" s="12">
        <v>0.776</v>
      </c>
      <c r="CX63" s="12">
        <v>0.88</v>
      </c>
      <c r="CY63" s="12">
        <v>0.918</v>
      </c>
      <c r="CZ63" s="12">
        <v>1.004</v>
      </c>
      <c r="DA63" s="12">
        <v>0.798</v>
      </c>
      <c r="DB63" s="12">
        <v>0.762</v>
      </c>
      <c r="DC63" s="12">
        <v>0.544</v>
      </c>
      <c r="DD63" s="12">
        <v>0.656</v>
      </c>
      <c r="DE63" s="12">
        <v>0.674</v>
      </c>
      <c r="DF63" s="12">
        <v>0.606</v>
      </c>
      <c r="DG63" s="12">
        <v>0.526</v>
      </c>
      <c r="DH63" s="12">
        <v>0.658</v>
      </c>
      <c r="DI63" s="12">
        <v>0.816</v>
      </c>
      <c r="DJ63" s="12">
        <v>0.946</v>
      </c>
      <c r="DK63" s="12">
        <v>1.02</v>
      </c>
      <c r="DL63" s="12">
        <v>0.994</v>
      </c>
      <c r="DM63" s="12">
        <v>0.84</v>
      </c>
      <c r="DN63" s="12">
        <v>0.666</v>
      </c>
      <c r="DO63" s="12">
        <v>0.596</v>
      </c>
      <c r="DP63" s="12">
        <v>0.6</v>
      </c>
      <c r="DQ63" s="12">
        <v>0.638</v>
      </c>
      <c r="DR63" s="12">
        <v>0.588</v>
      </c>
      <c r="DS63" s="12">
        <v>0.604</v>
      </c>
    </row>
    <row r="64" spans="2:123" ht="15">
      <c r="B64" s="7">
        <v>10177</v>
      </c>
      <c r="C64" s="8" t="s">
        <v>63</v>
      </c>
      <c r="D64" s="12">
        <v>16.605</v>
      </c>
      <c r="E64" s="12">
        <v>16.685</v>
      </c>
      <c r="F64" s="12">
        <v>23.045</v>
      </c>
      <c r="G64" s="12">
        <v>20.143</v>
      </c>
      <c r="H64" s="12">
        <v>17.494</v>
      </c>
      <c r="I64" s="12">
        <v>17.324</v>
      </c>
      <c r="J64" s="12">
        <v>16.083</v>
      </c>
      <c r="K64" s="12">
        <v>14.443</v>
      </c>
      <c r="L64" s="12">
        <v>12.532</v>
      </c>
      <c r="M64" s="12">
        <v>13.064</v>
      </c>
      <c r="N64" s="12">
        <v>12.724</v>
      </c>
      <c r="O64" s="12">
        <v>13.719</v>
      </c>
      <c r="P64" s="12">
        <v>15.468</v>
      </c>
      <c r="Q64" s="12">
        <v>19.164</v>
      </c>
      <c r="R64" s="12">
        <v>21.945</v>
      </c>
      <c r="S64" s="12">
        <v>21.924</v>
      </c>
      <c r="T64" s="12">
        <v>22.863</v>
      </c>
      <c r="U64" s="12">
        <v>18.796</v>
      </c>
      <c r="V64" s="12">
        <v>17.725</v>
      </c>
      <c r="W64" s="12">
        <v>15.362</v>
      </c>
      <c r="X64" s="12">
        <v>12.772</v>
      </c>
      <c r="Y64" s="12">
        <v>11.835</v>
      </c>
      <c r="Z64" s="12">
        <v>12.834</v>
      </c>
      <c r="AA64" s="12">
        <v>13.912</v>
      </c>
      <c r="AB64" s="12">
        <v>17.1</v>
      </c>
      <c r="AC64" s="12">
        <v>20.2</v>
      </c>
      <c r="AD64" s="12">
        <v>21.6</v>
      </c>
      <c r="AE64" s="12">
        <v>23</v>
      </c>
      <c r="AF64" s="12">
        <v>20.9</v>
      </c>
      <c r="AG64" s="12">
        <v>19.9</v>
      </c>
      <c r="AH64" s="12">
        <v>16.8</v>
      </c>
      <c r="AI64" s="12">
        <v>15.8</v>
      </c>
      <c r="AJ64" s="12">
        <v>14.6</v>
      </c>
      <c r="AK64" s="12">
        <v>13.4</v>
      </c>
      <c r="AL64" s="12">
        <v>12.8</v>
      </c>
      <c r="AM64" s="12">
        <v>13.5</v>
      </c>
      <c r="AN64" s="12">
        <v>15.3</v>
      </c>
      <c r="AO64" s="12">
        <v>17.2</v>
      </c>
      <c r="AP64" s="12">
        <v>19</v>
      </c>
      <c r="AQ64" s="12">
        <v>21.1</v>
      </c>
      <c r="AR64" s="12">
        <v>18.6</v>
      </c>
      <c r="AS64" s="12">
        <v>17.4</v>
      </c>
      <c r="AT64" s="12">
        <v>17.1</v>
      </c>
      <c r="AU64" s="12">
        <v>15.7</v>
      </c>
      <c r="AV64" s="12">
        <v>12.1</v>
      </c>
      <c r="AW64" s="12">
        <v>13.1</v>
      </c>
      <c r="AX64" s="12">
        <v>12.4</v>
      </c>
      <c r="AY64" s="12">
        <v>14</v>
      </c>
      <c r="AZ64" s="12">
        <v>16.397</v>
      </c>
      <c r="BA64" s="12">
        <v>20.448</v>
      </c>
      <c r="BB64" s="12">
        <v>22.568</v>
      </c>
      <c r="BC64" s="12">
        <v>20.418</v>
      </c>
      <c r="BD64" s="12">
        <v>25.239</v>
      </c>
      <c r="BE64" s="12">
        <v>18.107</v>
      </c>
      <c r="BF64" s="12">
        <v>15.599</v>
      </c>
      <c r="BG64" s="12">
        <v>14.026</v>
      </c>
      <c r="BH64" s="12">
        <v>11.578</v>
      </c>
      <c r="BI64" s="12">
        <v>12.976</v>
      </c>
      <c r="BJ64" s="12">
        <v>13.037</v>
      </c>
      <c r="BK64" s="12">
        <v>13.665</v>
      </c>
      <c r="BL64" s="12">
        <v>14.987</v>
      </c>
      <c r="BM64" s="12">
        <v>20.448</v>
      </c>
      <c r="BN64" s="12">
        <v>22.129</v>
      </c>
      <c r="BO64" s="12">
        <v>19.426</v>
      </c>
      <c r="BP64" s="12">
        <v>18.326</v>
      </c>
      <c r="BQ64" s="12">
        <v>18.607</v>
      </c>
      <c r="BR64" s="12">
        <v>16.869</v>
      </c>
      <c r="BS64" s="12">
        <v>15.138</v>
      </c>
      <c r="BT64" s="12">
        <v>12.835</v>
      </c>
      <c r="BU64" s="12">
        <v>13.035</v>
      </c>
      <c r="BV64" s="12">
        <v>12.715</v>
      </c>
      <c r="BW64" s="12">
        <v>13.625</v>
      </c>
      <c r="BX64" s="12">
        <v>15.326356</v>
      </c>
      <c r="BY64" s="12">
        <v>20.887061000000003</v>
      </c>
      <c r="BZ64" s="12">
        <v>21.059176</v>
      </c>
      <c r="CA64" s="12">
        <v>22.787061</v>
      </c>
      <c r="CB64" s="12">
        <v>19.338142</v>
      </c>
      <c r="CC64" s="12">
        <v>17.668188999999998</v>
      </c>
      <c r="CD64" s="12">
        <v>15.138518</v>
      </c>
      <c r="CE64" s="12">
        <v>12.468001000000001</v>
      </c>
      <c r="CF64" s="12">
        <v>12.205557</v>
      </c>
      <c r="CG64" s="12">
        <v>12.596638</v>
      </c>
      <c r="CH64" s="12">
        <v>12.615463</v>
      </c>
      <c r="CI64" s="12">
        <v>13.506779</v>
      </c>
      <c r="CJ64" s="12">
        <v>15.43692</v>
      </c>
      <c r="CK64" s="12">
        <v>16.138236</v>
      </c>
      <c r="CL64" s="12">
        <v>22.978377000000002</v>
      </c>
      <c r="CM64" s="12">
        <v>24.107295999999998</v>
      </c>
      <c r="CN64" s="12">
        <v>22.696685000000002</v>
      </c>
      <c r="CO64" s="12">
        <v>18.22598</v>
      </c>
      <c r="CP64" s="12">
        <v>15.23457</v>
      </c>
      <c r="CQ64" s="12">
        <v>13.224053</v>
      </c>
      <c r="CR64" s="12">
        <v>10.525698</v>
      </c>
      <c r="CS64" s="12">
        <v>10.933864999999999</v>
      </c>
      <c r="CT64" s="12">
        <v>11.132549000000001</v>
      </c>
      <c r="CU64" s="12">
        <v>9.464794</v>
      </c>
      <c r="CV64" s="12">
        <v>11.452</v>
      </c>
      <c r="CW64" s="12">
        <v>12.873</v>
      </c>
      <c r="CX64" s="12">
        <v>16.74</v>
      </c>
      <c r="CY64" s="12">
        <v>16.982</v>
      </c>
      <c r="CZ64" s="12">
        <v>19.033</v>
      </c>
      <c r="DA64" s="12">
        <v>13.813</v>
      </c>
      <c r="DB64" s="12">
        <v>11.852</v>
      </c>
      <c r="DC64" s="12">
        <v>9.572</v>
      </c>
      <c r="DD64" s="12">
        <v>8.452</v>
      </c>
      <c r="DE64" s="12">
        <v>8.871</v>
      </c>
      <c r="DF64" s="12">
        <v>8.701</v>
      </c>
      <c r="DG64" s="12">
        <v>9.262</v>
      </c>
      <c r="DH64" s="12">
        <v>11.542</v>
      </c>
      <c r="DI64" s="12">
        <v>13.372</v>
      </c>
      <c r="DJ64" s="12">
        <v>15.942</v>
      </c>
      <c r="DK64" s="12">
        <v>15.512</v>
      </c>
      <c r="DL64" s="12">
        <v>18.522</v>
      </c>
      <c r="DM64" s="12">
        <v>18.152</v>
      </c>
      <c r="DN64" s="12">
        <v>10.952</v>
      </c>
      <c r="DO64" s="12">
        <v>10.392</v>
      </c>
      <c r="DP64" s="12">
        <v>7.822</v>
      </c>
      <c r="DQ64" s="12">
        <v>8.351</v>
      </c>
      <c r="DR64" s="12">
        <v>8.591</v>
      </c>
      <c r="DS64" s="12">
        <v>9.812</v>
      </c>
    </row>
    <row r="65" spans="2:123" ht="15">
      <c r="B65" s="7">
        <v>10179</v>
      </c>
      <c r="C65" s="8" t="s">
        <v>64</v>
      </c>
      <c r="D65" s="12">
        <v>237.647</v>
      </c>
      <c r="E65" s="12">
        <v>229.854</v>
      </c>
      <c r="F65" s="12">
        <v>307.391</v>
      </c>
      <c r="G65" s="12">
        <v>301.968</v>
      </c>
      <c r="H65" s="12">
        <v>254.391</v>
      </c>
      <c r="I65" s="12">
        <v>237.748</v>
      </c>
      <c r="J65" s="12">
        <v>219.901</v>
      </c>
      <c r="K65" s="12">
        <v>211.721</v>
      </c>
      <c r="L65" s="12">
        <v>188.597</v>
      </c>
      <c r="M65" s="12">
        <v>203.356</v>
      </c>
      <c r="N65" s="12">
        <v>192.634</v>
      </c>
      <c r="O65" s="12">
        <v>190.225</v>
      </c>
      <c r="P65" s="12">
        <v>213.997</v>
      </c>
      <c r="Q65" s="12">
        <v>300.592</v>
      </c>
      <c r="R65" s="12">
        <v>271.671</v>
      </c>
      <c r="S65" s="12">
        <v>316.878</v>
      </c>
      <c r="T65" s="12">
        <v>321.7</v>
      </c>
      <c r="U65" s="12">
        <v>237.447</v>
      </c>
      <c r="V65" s="12">
        <v>225.695</v>
      </c>
      <c r="W65" s="12">
        <v>202.474</v>
      </c>
      <c r="X65" s="12">
        <v>185.136</v>
      </c>
      <c r="Y65" s="12">
        <v>195.88</v>
      </c>
      <c r="Z65" s="12">
        <v>194.521</v>
      </c>
      <c r="AA65" s="12">
        <v>182.872</v>
      </c>
      <c r="AB65" s="12">
        <v>221.3</v>
      </c>
      <c r="AC65" s="12">
        <v>266.1</v>
      </c>
      <c r="AD65" s="12">
        <v>255.8</v>
      </c>
      <c r="AE65" s="12">
        <v>281.6</v>
      </c>
      <c r="AF65" s="12">
        <v>266.1</v>
      </c>
      <c r="AG65" s="12">
        <v>246.7</v>
      </c>
      <c r="AH65" s="12">
        <v>219.6</v>
      </c>
      <c r="AI65" s="12">
        <v>200.8</v>
      </c>
      <c r="AJ65" s="12">
        <v>197.2</v>
      </c>
      <c r="AK65" s="12">
        <v>204.8</v>
      </c>
      <c r="AL65" s="12">
        <v>203.3</v>
      </c>
      <c r="AM65" s="12">
        <v>189.7</v>
      </c>
      <c r="AN65" s="12">
        <v>218.1</v>
      </c>
      <c r="AO65" s="12">
        <v>240.1</v>
      </c>
      <c r="AP65" s="12">
        <v>248</v>
      </c>
      <c r="AQ65" s="12">
        <v>272.9</v>
      </c>
      <c r="AR65" s="12">
        <v>245</v>
      </c>
      <c r="AS65" s="12">
        <v>254.1</v>
      </c>
      <c r="AT65" s="12">
        <v>239.2</v>
      </c>
      <c r="AU65" s="12">
        <v>212</v>
      </c>
      <c r="AV65" s="12">
        <v>186.9</v>
      </c>
      <c r="AW65" s="12">
        <v>213.5</v>
      </c>
      <c r="AX65" s="12">
        <v>202</v>
      </c>
      <c r="AY65" s="12">
        <v>186</v>
      </c>
      <c r="AZ65" s="12">
        <v>239.599</v>
      </c>
      <c r="BA65" s="12">
        <v>271.535</v>
      </c>
      <c r="BB65" s="12">
        <v>318.303</v>
      </c>
      <c r="BC65" s="12">
        <v>296.627</v>
      </c>
      <c r="BD65" s="12">
        <v>349.267</v>
      </c>
      <c r="BE65" s="12">
        <v>287.324</v>
      </c>
      <c r="BF65" s="12">
        <v>224.421</v>
      </c>
      <c r="BG65" s="12">
        <v>200.99</v>
      </c>
      <c r="BH65" s="12">
        <v>174.378</v>
      </c>
      <c r="BI65" s="12">
        <v>212.093</v>
      </c>
      <c r="BJ65" s="12">
        <v>213.212</v>
      </c>
      <c r="BK65" s="12">
        <v>210.169</v>
      </c>
      <c r="BL65" s="12">
        <v>217.574</v>
      </c>
      <c r="BM65" s="12">
        <v>300.54</v>
      </c>
      <c r="BN65" s="12">
        <v>312.756</v>
      </c>
      <c r="BO65" s="12">
        <v>282.987</v>
      </c>
      <c r="BP65" s="12">
        <v>281.399</v>
      </c>
      <c r="BQ65" s="12">
        <v>290.753</v>
      </c>
      <c r="BR65" s="12">
        <v>223.569</v>
      </c>
      <c r="BS65" s="12">
        <v>193.749</v>
      </c>
      <c r="BT65" s="12">
        <v>226.622</v>
      </c>
      <c r="BU65" s="12">
        <v>226.066</v>
      </c>
      <c r="BV65" s="12">
        <v>216.341</v>
      </c>
      <c r="BW65" s="12">
        <v>203.921</v>
      </c>
      <c r="BX65" s="12">
        <v>207.47652</v>
      </c>
      <c r="BY65" s="12">
        <v>272.818829941</v>
      </c>
      <c r="BZ65" s="12">
        <v>279.04125562</v>
      </c>
      <c r="CA65" s="12">
        <v>273.13837713600003</v>
      </c>
      <c r="CB65" s="12">
        <v>284.082522675</v>
      </c>
      <c r="CC65" s="12">
        <v>244.89395905</v>
      </c>
      <c r="CD65" s="12">
        <v>212.68552413</v>
      </c>
      <c r="CE65" s="12">
        <v>197.08412127100001</v>
      </c>
      <c r="CF65" s="12">
        <v>211.2698251</v>
      </c>
      <c r="CG65" s="12">
        <v>212.417418747</v>
      </c>
      <c r="CH65" s="12">
        <v>213.71899527399998</v>
      </c>
      <c r="CI65" s="12">
        <v>204.290484623</v>
      </c>
      <c r="CJ65" s="12">
        <v>212.883142494</v>
      </c>
      <c r="CK65" s="12">
        <v>245.508760339</v>
      </c>
      <c r="CL65" s="12">
        <v>325.668472671</v>
      </c>
      <c r="CM65" s="12">
        <v>341.285926987</v>
      </c>
      <c r="CN65" s="12">
        <v>315.76196858</v>
      </c>
      <c r="CO65" s="12">
        <v>264.26185379199995</v>
      </c>
      <c r="CP65" s="12">
        <v>240.32392577299998</v>
      </c>
      <c r="CQ65" s="12">
        <v>209.629546679</v>
      </c>
      <c r="CR65" s="12">
        <v>194.72923508000002</v>
      </c>
      <c r="CS65" s="12">
        <v>225.816812948</v>
      </c>
      <c r="CT65" s="12">
        <v>226.981659997</v>
      </c>
      <c r="CU65" s="12">
        <v>187.601467266</v>
      </c>
      <c r="CV65" s="12">
        <v>227.579</v>
      </c>
      <c r="CW65" s="12">
        <v>248.597</v>
      </c>
      <c r="CX65" s="12">
        <v>302.258</v>
      </c>
      <c r="CY65" s="12">
        <v>281.894</v>
      </c>
      <c r="CZ65" s="12">
        <v>316.113</v>
      </c>
      <c r="DA65" s="12">
        <v>266.105</v>
      </c>
      <c r="DB65" s="12">
        <v>254.706</v>
      </c>
      <c r="DC65" s="12">
        <v>183.43</v>
      </c>
      <c r="DD65" s="12">
        <v>173.594</v>
      </c>
      <c r="DE65" s="12">
        <v>216.224</v>
      </c>
      <c r="DF65" s="12">
        <v>216.85</v>
      </c>
      <c r="DG65" s="12">
        <v>191.155</v>
      </c>
      <c r="DH65" s="12">
        <v>218.763</v>
      </c>
      <c r="DI65" s="12">
        <v>255.047</v>
      </c>
      <c r="DJ65" s="12">
        <v>266.747</v>
      </c>
      <c r="DK65" s="12">
        <v>284.002</v>
      </c>
      <c r="DL65" s="12">
        <v>319.084</v>
      </c>
      <c r="DM65" s="12">
        <v>343.67</v>
      </c>
      <c r="DN65" s="12">
        <v>225.85</v>
      </c>
      <c r="DO65" s="12">
        <v>209.613</v>
      </c>
      <c r="DP65" s="12">
        <v>175.19</v>
      </c>
      <c r="DQ65" s="12">
        <v>197.855</v>
      </c>
      <c r="DR65" s="12">
        <v>208.033</v>
      </c>
      <c r="DS65" s="12">
        <v>209.105</v>
      </c>
    </row>
    <row r="66" spans="2:123" ht="15">
      <c r="B66" s="7">
        <v>10183</v>
      </c>
      <c r="C66" s="8" t="s">
        <v>65</v>
      </c>
      <c r="D66" s="12">
        <v>130.195</v>
      </c>
      <c r="E66" s="12">
        <v>128.673</v>
      </c>
      <c r="F66" s="12">
        <v>186.141</v>
      </c>
      <c r="G66" s="12">
        <v>148.552</v>
      </c>
      <c r="H66" s="12">
        <v>134.14</v>
      </c>
      <c r="I66" s="12">
        <v>123.962</v>
      </c>
      <c r="J66" s="12">
        <v>131.746</v>
      </c>
      <c r="K66" s="12">
        <v>134.66</v>
      </c>
      <c r="L66" s="12">
        <v>179.067</v>
      </c>
      <c r="M66" s="12">
        <v>202.303</v>
      </c>
      <c r="N66" s="12">
        <v>206.969</v>
      </c>
      <c r="O66" s="12">
        <v>156.242</v>
      </c>
      <c r="P66" s="12">
        <v>145.126</v>
      </c>
      <c r="Q66" s="12">
        <v>164.875</v>
      </c>
      <c r="R66" s="12">
        <v>148.448</v>
      </c>
      <c r="S66" s="12">
        <v>166.489</v>
      </c>
      <c r="T66" s="12">
        <v>161.896</v>
      </c>
      <c r="U66" s="12">
        <v>131.142</v>
      </c>
      <c r="V66" s="12">
        <v>133.486</v>
      </c>
      <c r="W66" s="12">
        <v>127.609</v>
      </c>
      <c r="X66" s="12">
        <v>185.211</v>
      </c>
      <c r="Y66" s="12">
        <v>188.314</v>
      </c>
      <c r="Z66" s="12">
        <v>203.846</v>
      </c>
      <c r="AA66" s="12">
        <v>189.17</v>
      </c>
      <c r="AB66" s="12">
        <v>132.926</v>
      </c>
      <c r="AC66" s="12">
        <v>141.196</v>
      </c>
      <c r="AD66" s="12">
        <v>158.562</v>
      </c>
      <c r="AE66" s="12">
        <v>167.795</v>
      </c>
      <c r="AF66" s="12">
        <v>146.696</v>
      </c>
      <c r="AG66" s="12">
        <v>132.639</v>
      </c>
      <c r="AH66" s="12">
        <v>134.802</v>
      </c>
      <c r="AI66" s="12">
        <v>168.921</v>
      </c>
      <c r="AJ66" s="12">
        <v>183.618</v>
      </c>
      <c r="AK66" s="12">
        <v>211.24</v>
      </c>
      <c r="AL66" s="12">
        <v>215.436</v>
      </c>
      <c r="AM66" s="12">
        <v>169.304</v>
      </c>
      <c r="AN66" s="12">
        <v>146.7</v>
      </c>
      <c r="AO66" s="12">
        <v>142.4</v>
      </c>
      <c r="AP66" s="12">
        <v>138.9</v>
      </c>
      <c r="AQ66" s="12">
        <v>157.5</v>
      </c>
      <c r="AR66" s="12">
        <v>145.7</v>
      </c>
      <c r="AS66" s="12">
        <v>129.5</v>
      </c>
      <c r="AT66" s="12">
        <v>128.9</v>
      </c>
      <c r="AU66" s="12">
        <v>178.7</v>
      </c>
      <c r="AV66" s="12">
        <v>192.5</v>
      </c>
      <c r="AW66" s="12">
        <v>221.9</v>
      </c>
      <c r="AX66" s="12">
        <v>208.3</v>
      </c>
      <c r="AY66" s="12">
        <v>194.7</v>
      </c>
      <c r="AZ66" s="12">
        <v>137.2</v>
      </c>
      <c r="BA66" s="12">
        <v>157.3</v>
      </c>
      <c r="BB66" s="12">
        <v>182.4</v>
      </c>
      <c r="BC66" s="12">
        <v>154.3</v>
      </c>
      <c r="BD66" s="12">
        <v>183.1</v>
      </c>
      <c r="BE66" s="12">
        <v>137.6</v>
      </c>
      <c r="BF66" s="12">
        <v>130.7</v>
      </c>
      <c r="BG66" s="12">
        <v>166.8</v>
      </c>
      <c r="BH66" s="12">
        <v>185.9</v>
      </c>
      <c r="BI66" s="12">
        <v>229.8</v>
      </c>
      <c r="BJ66" s="12">
        <v>224.9</v>
      </c>
      <c r="BK66" s="12">
        <v>170.1</v>
      </c>
      <c r="BL66" s="12">
        <v>169.494</v>
      </c>
      <c r="BM66" s="12">
        <v>160.172</v>
      </c>
      <c r="BN66" s="12">
        <v>163.4</v>
      </c>
      <c r="BO66" s="12">
        <v>151.849</v>
      </c>
      <c r="BP66" s="12">
        <v>135.268</v>
      </c>
      <c r="BQ66" s="12">
        <v>140.922</v>
      </c>
      <c r="BR66" s="12">
        <v>140.638</v>
      </c>
      <c r="BS66" s="12">
        <v>190.484</v>
      </c>
      <c r="BT66" s="12">
        <v>224.614</v>
      </c>
      <c r="BU66" s="12">
        <v>225.657</v>
      </c>
      <c r="BV66" s="12">
        <v>224.965</v>
      </c>
      <c r="BW66" s="12">
        <v>178.661</v>
      </c>
      <c r="BX66" s="12">
        <v>144.717</v>
      </c>
      <c r="BY66" s="12">
        <v>156.773</v>
      </c>
      <c r="BZ66" s="12">
        <v>155.34</v>
      </c>
      <c r="CA66" s="12">
        <v>157.921</v>
      </c>
      <c r="CB66" s="12">
        <v>142.281</v>
      </c>
      <c r="CC66" s="12">
        <v>123.284</v>
      </c>
      <c r="CD66" s="12">
        <v>145.766</v>
      </c>
      <c r="CE66" s="12">
        <v>166.09</v>
      </c>
      <c r="CF66" s="12">
        <v>218.691</v>
      </c>
      <c r="CG66" s="12">
        <v>221.796</v>
      </c>
      <c r="CH66" s="12">
        <v>213.075</v>
      </c>
      <c r="CI66" s="12">
        <v>159.908</v>
      </c>
      <c r="CJ66" s="12">
        <v>134.155</v>
      </c>
      <c r="CK66" s="12">
        <v>133.437</v>
      </c>
      <c r="CL66" s="12">
        <v>175.774</v>
      </c>
      <c r="CM66" s="12">
        <v>202.278</v>
      </c>
      <c r="CN66" s="12">
        <v>181.731</v>
      </c>
      <c r="CO66" s="12">
        <v>124.921</v>
      </c>
      <c r="CP66" s="12">
        <v>124.348</v>
      </c>
      <c r="CQ66" s="12">
        <v>201.369</v>
      </c>
      <c r="CR66" s="12">
        <v>223.938</v>
      </c>
      <c r="CS66" s="12">
        <v>226.504</v>
      </c>
      <c r="CT66" s="12">
        <v>222.894</v>
      </c>
      <c r="CU66" s="12">
        <v>202.137</v>
      </c>
      <c r="CV66" s="12">
        <v>132.391</v>
      </c>
      <c r="CW66" s="12">
        <v>137.247</v>
      </c>
      <c r="CX66" s="12">
        <v>153.919</v>
      </c>
      <c r="CY66" s="12">
        <v>148.281</v>
      </c>
      <c r="CZ66" s="12">
        <v>159.961</v>
      </c>
      <c r="DA66" s="12">
        <v>132.729</v>
      </c>
      <c r="DB66" s="12">
        <v>142.44</v>
      </c>
      <c r="DC66" s="12">
        <v>183.356</v>
      </c>
      <c r="DD66" s="12">
        <v>194.969</v>
      </c>
      <c r="DE66" s="12">
        <v>236.314</v>
      </c>
      <c r="DF66" s="12">
        <v>232.064</v>
      </c>
      <c r="DG66" s="12">
        <v>189.181</v>
      </c>
      <c r="DH66" s="12">
        <v>143.491</v>
      </c>
      <c r="DI66" s="12">
        <v>145.484</v>
      </c>
      <c r="DJ66" s="12">
        <v>155.88</v>
      </c>
      <c r="DK66" s="12">
        <v>147.058</v>
      </c>
      <c r="DL66" s="12">
        <v>195.269</v>
      </c>
      <c r="DM66" s="12">
        <v>179.419</v>
      </c>
      <c r="DN66" s="12">
        <v>131.285</v>
      </c>
      <c r="DO66" s="12">
        <v>191.446</v>
      </c>
      <c r="DP66" s="12">
        <v>233.182</v>
      </c>
      <c r="DQ66" s="12">
        <v>227.277</v>
      </c>
      <c r="DR66" s="12">
        <v>236.008</v>
      </c>
      <c r="DS66" s="12">
        <v>202.26</v>
      </c>
    </row>
    <row r="67" spans="2:123" ht="15">
      <c r="B67" s="7">
        <v>10186</v>
      </c>
      <c r="C67" s="8" t="s">
        <v>66</v>
      </c>
      <c r="D67" s="12">
        <v>28.75</v>
      </c>
      <c r="E67" s="12">
        <v>26.25</v>
      </c>
      <c r="F67" s="12">
        <v>36.1</v>
      </c>
      <c r="G67" s="12">
        <v>32.7</v>
      </c>
      <c r="H67" s="12">
        <v>28.6</v>
      </c>
      <c r="I67" s="12">
        <v>25.85</v>
      </c>
      <c r="J67" s="12">
        <v>24.8</v>
      </c>
      <c r="K67" s="12">
        <v>24.9</v>
      </c>
      <c r="L67" s="12">
        <v>24.2</v>
      </c>
      <c r="M67" s="12">
        <v>23.05</v>
      </c>
      <c r="N67" s="12">
        <v>22.25</v>
      </c>
      <c r="O67" s="12">
        <v>24.45</v>
      </c>
      <c r="P67" s="12">
        <v>24.45</v>
      </c>
      <c r="Q67" s="12">
        <v>33.85</v>
      </c>
      <c r="R67" s="12">
        <v>31.35</v>
      </c>
      <c r="S67" s="12">
        <v>34.35</v>
      </c>
      <c r="T67" s="12">
        <v>35.25</v>
      </c>
      <c r="U67" s="12">
        <v>31.9</v>
      </c>
      <c r="V67" s="12">
        <v>26.35</v>
      </c>
      <c r="W67" s="12">
        <v>23.9</v>
      </c>
      <c r="X67" s="12">
        <v>23</v>
      </c>
      <c r="Y67" s="12">
        <v>23.5</v>
      </c>
      <c r="Z67" s="12">
        <v>23.3</v>
      </c>
      <c r="AA67" s="12">
        <v>23.3</v>
      </c>
      <c r="AB67" s="12">
        <v>25.1</v>
      </c>
      <c r="AC67" s="12">
        <v>29.7</v>
      </c>
      <c r="AD67" s="12">
        <v>30.4</v>
      </c>
      <c r="AE67" s="12">
        <v>35.5</v>
      </c>
      <c r="AF67" s="12">
        <v>29.4</v>
      </c>
      <c r="AG67" s="12">
        <v>28.1</v>
      </c>
      <c r="AH67" s="12">
        <v>25.2</v>
      </c>
      <c r="AI67" s="12">
        <v>24</v>
      </c>
      <c r="AJ67" s="12">
        <v>24.4</v>
      </c>
      <c r="AK67" s="12">
        <v>25.7</v>
      </c>
      <c r="AL67" s="12">
        <v>24.4</v>
      </c>
      <c r="AM67" s="12">
        <v>23.6</v>
      </c>
      <c r="AN67" s="12">
        <v>27.3</v>
      </c>
      <c r="AO67" s="12">
        <v>29.1</v>
      </c>
      <c r="AP67" s="12">
        <v>31.3</v>
      </c>
      <c r="AQ67" s="12">
        <v>32</v>
      </c>
      <c r="AR67" s="12">
        <v>28.9</v>
      </c>
      <c r="AS67" s="12">
        <v>28.7</v>
      </c>
      <c r="AT67" s="12">
        <v>26.3</v>
      </c>
      <c r="AU67" s="12">
        <v>24.4</v>
      </c>
      <c r="AV67" s="12">
        <v>22.8</v>
      </c>
      <c r="AW67" s="12">
        <v>24.9</v>
      </c>
      <c r="AX67" s="12">
        <v>23.1</v>
      </c>
      <c r="AY67" s="12">
        <v>23.6</v>
      </c>
      <c r="AZ67" s="12">
        <v>26.45</v>
      </c>
      <c r="BA67" s="12">
        <v>30.55</v>
      </c>
      <c r="BB67" s="12">
        <v>34.65</v>
      </c>
      <c r="BC67" s="12">
        <v>30.9</v>
      </c>
      <c r="BD67" s="12">
        <v>35.85</v>
      </c>
      <c r="BE67" s="12">
        <v>33.35</v>
      </c>
      <c r="BF67" s="12">
        <v>26.05</v>
      </c>
      <c r="BG67" s="12">
        <v>24.25</v>
      </c>
      <c r="BH67" s="12">
        <v>23.5</v>
      </c>
      <c r="BI67" s="12">
        <v>24.95</v>
      </c>
      <c r="BJ67" s="12">
        <v>23.4</v>
      </c>
      <c r="BK67" s="12">
        <v>28</v>
      </c>
      <c r="BL67" s="12">
        <v>24.75</v>
      </c>
      <c r="BM67" s="12">
        <v>32.35</v>
      </c>
      <c r="BN67" s="12">
        <v>33.75</v>
      </c>
      <c r="BO67" s="12">
        <v>32.35</v>
      </c>
      <c r="BP67" s="12">
        <v>30.25</v>
      </c>
      <c r="BQ67" s="12">
        <v>31.85</v>
      </c>
      <c r="BR67" s="12">
        <v>24.45</v>
      </c>
      <c r="BS67" s="12">
        <v>24.55</v>
      </c>
      <c r="BT67" s="12">
        <v>25.35</v>
      </c>
      <c r="BU67" s="12">
        <v>24.65</v>
      </c>
      <c r="BV67" s="12">
        <v>24</v>
      </c>
      <c r="BW67" s="12">
        <v>24</v>
      </c>
      <c r="BX67" s="12">
        <v>24.35</v>
      </c>
      <c r="BY67" s="12">
        <v>29</v>
      </c>
      <c r="BZ67" s="12">
        <v>30.5</v>
      </c>
      <c r="CA67" s="12">
        <v>30.85</v>
      </c>
      <c r="CB67" s="12">
        <v>28.5</v>
      </c>
      <c r="CC67" s="12">
        <v>26.6</v>
      </c>
      <c r="CD67" s="12">
        <v>24.05</v>
      </c>
      <c r="CE67" s="12">
        <v>23.5</v>
      </c>
      <c r="CF67" s="12">
        <v>24.45</v>
      </c>
      <c r="CG67" s="12">
        <v>23.4</v>
      </c>
      <c r="CH67" s="12">
        <v>23.2</v>
      </c>
      <c r="CI67" s="12">
        <v>25.8</v>
      </c>
      <c r="CJ67" s="12">
        <v>27.75</v>
      </c>
      <c r="CK67" s="12">
        <v>27.2</v>
      </c>
      <c r="CL67" s="12">
        <v>35.15</v>
      </c>
      <c r="CM67" s="12">
        <v>35.9</v>
      </c>
      <c r="CN67" s="12">
        <v>33.65</v>
      </c>
      <c r="CO67" s="12">
        <v>31</v>
      </c>
      <c r="CP67" s="12">
        <v>26.75</v>
      </c>
      <c r="CQ67" s="12">
        <v>23.45</v>
      </c>
      <c r="CR67" s="12">
        <v>23.35</v>
      </c>
      <c r="CS67" s="12">
        <v>26.6</v>
      </c>
      <c r="CT67" s="12">
        <v>24.5</v>
      </c>
      <c r="CU67" s="12">
        <v>24.6</v>
      </c>
      <c r="CV67" s="12">
        <v>22.382</v>
      </c>
      <c r="CW67" s="12">
        <v>26.522</v>
      </c>
      <c r="CX67" s="12">
        <v>30.485</v>
      </c>
      <c r="CY67" s="12">
        <v>29.6</v>
      </c>
      <c r="CZ67" s="12">
        <v>29.319</v>
      </c>
      <c r="DA67" s="12">
        <v>26.312</v>
      </c>
      <c r="DB67" s="12">
        <v>25.485</v>
      </c>
      <c r="DC67" s="12">
        <v>19.804</v>
      </c>
      <c r="DD67" s="12">
        <v>20.18</v>
      </c>
      <c r="DE67" s="12">
        <v>22.155</v>
      </c>
      <c r="DF67" s="12">
        <v>21.431</v>
      </c>
      <c r="DG67" s="12">
        <v>21.572</v>
      </c>
      <c r="DH67" s="12">
        <v>22.832</v>
      </c>
      <c r="DI67" s="12">
        <v>24.272</v>
      </c>
      <c r="DJ67" s="12">
        <v>26.185</v>
      </c>
      <c r="DK67" s="12">
        <v>27.1</v>
      </c>
      <c r="DL67" s="12">
        <v>30.919</v>
      </c>
      <c r="DM67" s="12">
        <v>32.261</v>
      </c>
      <c r="DN67" s="12">
        <v>22.535</v>
      </c>
      <c r="DO67" s="12">
        <v>23.054</v>
      </c>
      <c r="DP67" s="12">
        <v>20.28</v>
      </c>
      <c r="DQ67" s="12">
        <v>22.255</v>
      </c>
      <c r="DR67" s="12">
        <v>21.431</v>
      </c>
      <c r="DS67" s="12">
        <v>22.522</v>
      </c>
    </row>
    <row r="68" spans="2:123" ht="15">
      <c r="B68" s="7">
        <v>10190</v>
      </c>
      <c r="C68" s="8" t="s">
        <v>67</v>
      </c>
      <c r="D68" s="12">
        <v>8.146</v>
      </c>
      <c r="E68" s="12">
        <v>8.834</v>
      </c>
      <c r="F68" s="12">
        <v>13.644</v>
      </c>
      <c r="G68" s="12">
        <v>11.579</v>
      </c>
      <c r="H68" s="12">
        <v>9.46</v>
      </c>
      <c r="I68" s="12">
        <v>9.009</v>
      </c>
      <c r="J68" s="12">
        <v>7.874</v>
      </c>
      <c r="K68" s="12">
        <v>6.499</v>
      </c>
      <c r="L68" s="12">
        <v>4.914</v>
      </c>
      <c r="M68" s="12">
        <v>6.163</v>
      </c>
      <c r="N68" s="12">
        <v>6.138</v>
      </c>
      <c r="O68" s="12">
        <v>4.381</v>
      </c>
      <c r="P68" s="12">
        <v>7</v>
      </c>
      <c r="Q68" s="12">
        <v>15.692</v>
      </c>
      <c r="R68" s="12">
        <v>13.539</v>
      </c>
      <c r="S68" s="12">
        <v>14.015</v>
      </c>
      <c r="T68" s="12">
        <v>14.653</v>
      </c>
      <c r="U68" s="12">
        <v>9.855</v>
      </c>
      <c r="V68" s="12">
        <v>8.626</v>
      </c>
      <c r="W68" s="12">
        <v>6.312</v>
      </c>
      <c r="X68" s="12">
        <v>5.173</v>
      </c>
      <c r="Y68" s="12">
        <v>5.972</v>
      </c>
      <c r="Z68" s="12">
        <v>6.182</v>
      </c>
      <c r="AA68" s="12">
        <v>5.896</v>
      </c>
      <c r="AB68" s="12">
        <v>8.4</v>
      </c>
      <c r="AC68" s="12">
        <v>10.8</v>
      </c>
      <c r="AD68" s="12">
        <v>11.5</v>
      </c>
      <c r="AE68" s="12">
        <v>13.7</v>
      </c>
      <c r="AF68" s="12">
        <v>11.6</v>
      </c>
      <c r="AG68" s="12">
        <v>10.6</v>
      </c>
      <c r="AH68" s="12">
        <v>8.4</v>
      </c>
      <c r="AI68" s="12">
        <v>6</v>
      </c>
      <c r="AJ68" s="12">
        <v>5.1</v>
      </c>
      <c r="AK68" s="12">
        <v>6.8</v>
      </c>
      <c r="AL68" s="12">
        <v>6.9</v>
      </c>
      <c r="AM68" s="12">
        <v>5.1</v>
      </c>
      <c r="AN68" s="12">
        <v>7.5</v>
      </c>
      <c r="AO68" s="12">
        <v>9.3</v>
      </c>
      <c r="AP68" s="12">
        <v>10.8</v>
      </c>
      <c r="AQ68" s="12">
        <v>13</v>
      </c>
      <c r="AR68" s="12">
        <v>10.5</v>
      </c>
      <c r="AS68" s="12">
        <v>9.4</v>
      </c>
      <c r="AT68" s="12">
        <v>7.9</v>
      </c>
      <c r="AU68" s="12">
        <v>6.8</v>
      </c>
      <c r="AV68" s="12">
        <v>5.6</v>
      </c>
      <c r="AW68" s="12">
        <v>7.1</v>
      </c>
      <c r="AX68" s="12">
        <v>6.7</v>
      </c>
      <c r="AY68" s="12">
        <v>5.8</v>
      </c>
      <c r="AZ68" s="12">
        <v>8.158</v>
      </c>
      <c r="BA68" s="12">
        <v>11.801</v>
      </c>
      <c r="BB68" s="12">
        <v>14.332</v>
      </c>
      <c r="BC68" s="12">
        <v>11.842</v>
      </c>
      <c r="BD68" s="12">
        <v>16.058</v>
      </c>
      <c r="BE68" s="12">
        <v>11.151</v>
      </c>
      <c r="BF68" s="12">
        <v>7.285</v>
      </c>
      <c r="BG68" s="12">
        <v>5.127</v>
      </c>
      <c r="BH68" s="12">
        <v>5.413</v>
      </c>
      <c r="BI68" s="12">
        <v>7.145</v>
      </c>
      <c r="BJ68" s="12">
        <v>6.954</v>
      </c>
      <c r="BK68" s="12">
        <v>4.671</v>
      </c>
      <c r="BL68" s="12">
        <v>6.507</v>
      </c>
      <c r="BM68" s="12">
        <v>11.477</v>
      </c>
      <c r="BN68" s="12">
        <v>12.901</v>
      </c>
      <c r="BO68" s="12">
        <v>11.366</v>
      </c>
      <c r="BP68" s="12">
        <v>9.735</v>
      </c>
      <c r="BQ68" s="12">
        <v>9.871</v>
      </c>
      <c r="BR68" s="12">
        <v>7.281</v>
      </c>
      <c r="BS68" s="12">
        <v>5.062</v>
      </c>
      <c r="BT68" s="12">
        <v>6.92</v>
      </c>
      <c r="BU68" s="12">
        <v>7.235</v>
      </c>
      <c r="BV68" s="12">
        <v>6.888</v>
      </c>
      <c r="BW68" s="12">
        <v>5.072</v>
      </c>
      <c r="BX68" s="12">
        <v>5.6642</v>
      </c>
      <c r="BY68" s="12">
        <v>11.290239999999999</v>
      </c>
      <c r="BZ68" s="12">
        <v>12.67608</v>
      </c>
      <c r="CA68" s="12">
        <v>13.374120000000001</v>
      </c>
      <c r="CB68" s="12">
        <v>10.36664</v>
      </c>
      <c r="CC68" s="12">
        <v>8.66008</v>
      </c>
      <c r="CD68" s="12">
        <v>6.41208</v>
      </c>
      <c r="CE68" s="12">
        <v>4.6451199999999995</v>
      </c>
      <c r="CF68" s="12">
        <v>6.27136</v>
      </c>
      <c r="CG68" s="12">
        <v>6.75392</v>
      </c>
      <c r="CH68" s="12">
        <v>6.5024</v>
      </c>
      <c r="CI68" s="12">
        <v>4.5352</v>
      </c>
      <c r="CJ68" s="12">
        <v>6.56708</v>
      </c>
      <c r="CK68" s="12">
        <v>8.21792</v>
      </c>
      <c r="CL68" s="12">
        <v>14.14564</v>
      </c>
      <c r="CM68" s="12">
        <v>15.12884</v>
      </c>
      <c r="CN68" s="12">
        <v>13.047360000000001</v>
      </c>
      <c r="CO68" s="12">
        <v>9.975280000000001</v>
      </c>
      <c r="CP68" s="12">
        <v>7.87776</v>
      </c>
      <c r="CQ68" s="12">
        <v>5.97516</v>
      </c>
      <c r="CR68" s="12">
        <v>5.70404</v>
      </c>
      <c r="CS68" s="12">
        <v>6.67836</v>
      </c>
      <c r="CT68" s="12">
        <v>6.63272</v>
      </c>
      <c r="CU68" s="12">
        <v>5.9612</v>
      </c>
      <c r="CV68" s="12">
        <v>7.139</v>
      </c>
      <c r="CW68" s="12">
        <v>9.313</v>
      </c>
      <c r="CX68" s="12">
        <v>12.143</v>
      </c>
      <c r="CY68" s="12">
        <v>12.028</v>
      </c>
      <c r="CZ68" s="12">
        <v>13.308</v>
      </c>
      <c r="DA68" s="12">
        <v>10.327</v>
      </c>
      <c r="DB68" s="12">
        <v>7.872</v>
      </c>
      <c r="DC68" s="12">
        <v>5.167</v>
      </c>
      <c r="DD68" s="12">
        <v>5.258</v>
      </c>
      <c r="DE68" s="12">
        <v>6.82</v>
      </c>
      <c r="DF68" s="12">
        <v>7.07</v>
      </c>
      <c r="DG68" s="12">
        <v>5.112</v>
      </c>
      <c r="DH68" s="12">
        <v>6.684</v>
      </c>
      <c r="DI68" s="12">
        <v>9.429</v>
      </c>
      <c r="DJ68" s="12">
        <v>11.305</v>
      </c>
      <c r="DK68" s="12">
        <v>10.798</v>
      </c>
      <c r="DL68" s="12">
        <v>13.569</v>
      </c>
      <c r="DM68" s="12">
        <v>14.798</v>
      </c>
      <c r="DN68" s="12">
        <v>6.874</v>
      </c>
      <c r="DO68" s="12">
        <v>5.458</v>
      </c>
      <c r="DP68" s="12">
        <v>5.94</v>
      </c>
      <c r="DQ68" s="12">
        <v>6.318</v>
      </c>
      <c r="DR68" s="12">
        <v>6.874</v>
      </c>
      <c r="DS68" s="12">
        <v>5.976</v>
      </c>
    </row>
    <row r="69" spans="2:123" ht="15">
      <c r="B69" s="7">
        <v>10191</v>
      </c>
      <c r="C69" s="8" t="s">
        <v>68</v>
      </c>
      <c r="D69" s="12">
        <v>175.126</v>
      </c>
      <c r="E69" s="12">
        <v>184.35</v>
      </c>
      <c r="F69" s="12">
        <v>264.309</v>
      </c>
      <c r="G69" s="12">
        <v>192.847</v>
      </c>
      <c r="H69" s="12">
        <v>203.044</v>
      </c>
      <c r="I69" s="12">
        <v>199.684</v>
      </c>
      <c r="J69" s="12">
        <v>184.441</v>
      </c>
      <c r="K69" s="12">
        <v>176.357</v>
      </c>
      <c r="L69" s="12">
        <v>143.427</v>
      </c>
      <c r="M69" s="12">
        <v>127.463</v>
      </c>
      <c r="N69" s="12">
        <v>129.708</v>
      </c>
      <c r="O69" s="12">
        <v>133.237</v>
      </c>
      <c r="P69" s="12">
        <v>168.031</v>
      </c>
      <c r="Q69" s="12">
        <v>241.182</v>
      </c>
      <c r="R69" s="12">
        <v>226.184</v>
      </c>
      <c r="S69" s="12">
        <v>230.074</v>
      </c>
      <c r="T69" s="12">
        <v>229.91</v>
      </c>
      <c r="U69" s="12">
        <v>208.319</v>
      </c>
      <c r="V69" s="12">
        <v>197.045</v>
      </c>
      <c r="W69" s="12">
        <v>181.256</v>
      </c>
      <c r="X69" s="12">
        <v>145.238</v>
      </c>
      <c r="Y69" s="12">
        <v>131.708</v>
      </c>
      <c r="Z69" s="12">
        <v>136.303</v>
      </c>
      <c r="AA69" s="12">
        <v>147.733</v>
      </c>
      <c r="AB69" s="12">
        <v>185.008</v>
      </c>
      <c r="AC69" s="12">
        <v>202.392</v>
      </c>
      <c r="AD69" s="12">
        <v>251.682</v>
      </c>
      <c r="AE69" s="12">
        <v>230.457</v>
      </c>
      <c r="AF69" s="12">
        <v>210.625</v>
      </c>
      <c r="AG69" s="12">
        <v>231.277</v>
      </c>
      <c r="AH69" s="12">
        <v>194.469</v>
      </c>
      <c r="AI69" s="12">
        <v>169.394</v>
      </c>
      <c r="AJ69" s="12">
        <v>149.187</v>
      </c>
      <c r="AK69" s="12">
        <v>133.595</v>
      </c>
      <c r="AL69" s="12">
        <v>133.845</v>
      </c>
      <c r="AM69" s="12">
        <v>153.02</v>
      </c>
      <c r="AN69" s="12">
        <v>183.8</v>
      </c>
      <c r="AO69" s="12">
        <v>215.1</v>
      </c>
      <c r="AP69" s="12">
        <v>221.7</v>
      </c>
      <c r="AQ69" s="12">
        <v>245</v>
      </c>
      <c r="AR69" s="12">
        <v>223.8</v>
      </c>
      <c r="AS69" s="12">
        <v>210.9</v>
      </c>
      <c r="AT69" s="12">
        <v>191.2</v>
      </c>
      <c r="AU69" s="12">
        <v>183.6</v>
      </c>
      <c r="AV69" s="12">
        <v>127.5</v>
      </c>
      <c r="AW69" s="12">
        <v>129</v>
      </c>
      <c r="AX69" s="12">
        <v>131.1</v>
      </c>
      <c r="AY69" s="12">
        <v>148</v>
      </c>
      <c r="AZ69" s="12">
        <v>185.6</v>
      </c>
      <c r="BA69" s="12">
        <v>222.4</v>
      </c>
      <c r="BB69" s="12">
        <v>241.6</v>
      </c>
      <c r="BC69" s="12">
        <v>206.3</v>
      </c>
      <c r="BD69" s="12">
        <v>261.6</v>
      </c>
      <c r="BE69" s="12">
        <v>197.1</v>
      </c>
      <c r="BF69" s="12">
        <v>172.7</v>
      </c>
      <c r="BG69" s="12">
        <v>150.6</v>
      </c>
      <c r="BH69" s="12">
        <v>128.9</v>
      </c>
      <c r="BI69" s="12">
        <v>124.4</v>
      </c>
      <c r="BJ69" s="12">
        <v>125.4</v>
      </c>
      <c r="BK69" s="12">
        <v>127</v>
      </c>
      <c r="BL69" s="12">
        <v>153.942</v>
      </c>
      <c r="BM69" s="12">
        <v>221.151</v>
      </c>
      <c r="BN69" s="12">
        <v>227.908</v>
      </c>
      <c r="BO69" s="12">
        <v>206.104</v>
      </c>
      <c r="BP69" s="12">
        <v>196.812</v>
      </c>
      <c r="BQ69" s="12">
        <v>203.56</v>
      </c>
      <c r="BR69" s="12">
        <v>187.501</v>
      </c>
      <c r="BS69" s="12">
        <v>149.271</v>
      </c>
      <c r="BT69" s="12">
        <v>132.709</v>
      </c>
      <c r="BU69" s="12">
        <v>127.254</v>
      </c>
      <c r="BV69" s="12">
        <v>126.38</v>
      </c>
      <c r="BW69" s="12">
        <v>146.293</v>
      </c>
      <c r="BX69" s="12">
        <v>152.478</v>
      </c>
      <c r="BY69" s="12">
        <v>230.099</v>
      </c>
      <c r="BZ69" s="12">
        <v>219.66</v>
      </c>
      <c r="CA69" s="12">
        <v>214.426</v>
      </c>
      <c r="CB69" s="12">
        <v>195.019</v>
      </c>
      <c r="CC69" s="12">
        <v>194.957</v>
      </c>
      <c r="CD69" s="12">
        <v>161.615</v>
      </c>
      <c r="CE69" s="12">
        <v>139.655</v>
      </c>
      <c r="CF69" s="12">
        <v>134.09</v>
      </c>
      <c r="CG69" s="12">
        <v>123.546</v>
      </c>
      <c r="CH69" s="12">
        <v>131.768</v>
      </c>
      <c r="CI69" s="12">
        <v>138.567</v>
      </c>
      <c r="CJ69" s="12">
        <v>167.403</v>
      </c>
      <c r="CK69" s="12">
        <v>176.386</v>
      </c>
      <c r="CL69" s="12">
        <v>234.661</v>
      </c>
      <c r="CM69" s="12">
        <v>246.366</v>
      </c>
      <c r="CN69" s="12">
        <v>221.395</v>
      </c>
      <c r="CO69" s="12">
        <v>204.676</v>
      </c>
      <c r="CP69" s="12">
        <v>183.916</v>
      </c>
      <c r="CQ69" s="12">
        <v>165.741</v>
      </c>
      <c r="CR69" s="12">
        <v>136.198</v>
      </c>
      <c r="CS69" s="12">
        <v>125.582</v>
      </c>
      <c r="CT69" s="12">
        <v>132.738</v>
      </c>
      <c r="CU69" s="12">
        <v>133.164</v>
      </c>
      <c r="CV69" s="12">
        <v>180.673054994</v>
      </c>
      <c r="CW69" s="12">
        <v>204.583206577</v>
      </c>
      <c r="CX69" s="12">
        <v>218.689101575</v>
      </c>
      <c r="CY69" s="12">
        <v>205.91965681300002</v>
      </c>
      <c r="CZ69" s="12">
        <v>238.356622606</v>
      </c>
      <c r="DA69" s="12">
        <v>201.79870955599998</v>
      </c>
      <c r="DB69" s="12">
        <v>185.518824299</v>
      </c>
      <c r="DC69" s="12">
        <v>159.037249323</v>
      </c>
      <c r="DD69" s="12">
        <v>138.84804563</v>
      </c>
      <c r="DE69" s="12">
        <v>128.176556276</v>
      </c>
      <c r="DF69" s="12">
        <v>132.927502871</v>
      </c>
      <c r="DG69" s="12">
        <v>138.06672376600002</v>
      </c>
      <c r="DH69" s="12">
        <v>162.038</v>
      </c>
      <c r="DI69" s="12">
        <v>194.339</v>
      </c>
      <c r="DJ69" s="12">
        <v>223.471</v>
      </c>
      <c r="DK69" s="12">
        <v>208.114</v>
      </c>
      <c r="DL69" s="12">
        <v>238.495</v>
      </c>
      <c r="DM69" s="12">
        <v>227.252</v>
      </c>
      <c r="DN69" s="12">
        <v>171.616</v>
      </c>
      <c r="DO69" s="12">
        <v>146.148</v>
      </c>
      <c r="DP69" s="12">
        <v>141.421</v>
      </c>
      <c r="DQ69" s="12">
        <v>126.17</v>
      </c>
      <c r="DR69" s="12">
        <v>130.273</v>
      </c>
      <c r="DS69" s="12">
        <v>163.606</v>
      </c>
    </row>
    <row r="70" spans="2:123" ht="15">
      <c r="B70" s="7">
        <v>10197</v>
      </c>
      <c r="C70" s="8" t="s">
        <v>69</v>
      </c>
      <c r="D70" s="12">
        <v>16.598</v>
      </c>
      <c r="E70" s="12">
        <v>11.804</v>
      </c>
      <c r="F70" s="12">
        <v>16.294</v>
      </c>
      <c r="G70" s="12">
        <v>12.248</v>
      </c>
      <c r="H70" s="12">
        <v>12.668</v>
      </c>
      <c r="I70" s="12">
        <v>12.422</v>
      </c>
      <c r="J70" s="12">
        <v>22.44</v>
      </c>
      <c r="K70" s="12">
        <v>46.25</v>
      </c>
      <c r="L70" s="12">
        <v>44.276</v>
      </c>
      <c r="M70" s="12">
        <v>52.902</v>
      </c>
      <c r="N70" s="12">
        <v>50.016</v>
      </c>
      <c r="O70" s="12">
        <v>43.542</v>
      </c>
      <c r="P70" s="12">
        <v>23.146</v>
      </c>
      <c r="Q70" s="12">
        <v>14.352</v>
      </c>
      <c r="R70" s="12">
        <v>14.942</v>
      </c>
      <c r="S70" s="12">
        <v>14.918</v>
      </c>
      <c r="T70" s="12">
        <v>14.41</v>
      </c>
      <c r="U70" s="12">
        <v>11.238</v>
      </c>
      <c r="V70" s="12">
        <v>15.448</v>
      </c>
      <c r="W70" s="12">
        <v>37.502</v>
      </c>
      <c r="X70" s="12">
        <v>38.548</v>
      </c>
      <c r="Y70" s="12">
        <v>52.446</v>
      </c>
      <c r="Z70" s="12">
        <v>49.19</v>
      </c>
      <c r="AA70" s="12">
        <v>45.322</v>
      </c>
      <c r="AB70" s="12">
        <v>19.9</v>
      </c>
      <c r="AC70" s="12">
        <v>12.8</v>
      </c>
      <c r="AD70" s="12">
        <v>14.4</v>
      </c>
      <c r="AE70" s="12">
        <v>13.9</v>
      </c>
      <c r="AF70" s="12">
        <v>12.5</v>
      </c>
      <c r="AG70" s="12">
        <v>12.8</v>
      </c>
      <c r="AH70" s="12">
        <v>39.4</v>
      </c>
      <c r="AI70" s="12">
        <v>55.8</v>
      </c>
      <c r="AJ70" s="12">
        <v>55.4</v>
      </c>
      <c r="AK70" s="12">
        <v>57</v>
      </c>
      <c r="AL70" s="12">
        <v>52.6</v>
      </c>
      <c r="AM70" s="12">
        <v>49.2</v>
      </c>
      <c r="AN70" s="12">
        <v>21.9</v>
      </c>
      <c r="AO70" s="12">
        <v>11.6</v>
      </c>
      <c r="AP70" s="12">
        <v>14.5</v>
      </c>
      <c r="AQ70" s="12">
        <v>16.4</v>
      </c>
      <c r="AR70" s="12">
        <v>12.3</v>
      </c>
      <c r="AS70" s="12">
        <v>14.9</v>
      </c>
      <c r="AT70" s="12">
        <v>49.8</v>
      </c>
      <c r="AU70" s="12">
        <v>57.1</v>
      </c>
      <c r="AV70" s="12">
        <v>51.9</v>
      </c>
      <c r="AW70" s="12">
        <v>57</v>
      </c>
      <c r="AX70" s="12">
        <v>54.6</v>
      </c>
      <c r="AY70" s="12">
        <v>49.8</v>
      </c>
      <c r="AZ70" s="12">
        <v>18.8</v>
      </c>
      <c r="BA70" s="12">
        <v>12.48</v>
      </c>
      <c r="BB70" s="12">
        <v>17.596</v>
      </c>
      <c r="BC70" s="12">
        <v>13.162</v>
      </c>
      <c r="BD70" s="12">
        <v>13.028</v>
      </c>
      <c r="BE70" s="12">
        <v>13.226</v>
      </c>
      <c r="BF70" s="12">
        <v>42.054</v>
      </c>
      <c r="BG70" s="12">
        <v>60.89</v>
      </c>
      <c r="BH70" s="12">
        <v>59.352</v>
      </c>
      <c r="BI70" s="12">
        <v>61.752</v>
      </c>
      <c r="BJ70" s="12">
        <v>53.092</v>
      </c>
      <c r="BK70" s="12">
        <v>46.202</v>
      </c>
      <c r="BL70" s="12">
        <v>19.678</v>
      </c>
      <c r="BM70" s="12">
        <v>14.12</v>
      </c>
      <c r="BN70" s="12">
        <v>15.008</v>
      </c>
      <c r="BO70" s="12">
        <v>14.388</v>
      </c>
      <c r="BP70" s="12">
        <v>12.156</v>
      </c>
      <c r="BQ70" s="12">
        <v>19.35</v>
      </c>
      <c r="BR70" s="12">
        <v>51.022</v>
      </c>
      <c r="BS70" s="12">
        <v>61.362</v>
      </c>
      <c r="BT70" s="12">
        <v>64.86</v>
      </c>
      <c r="BU70" s="12">
        <v>62.696</v>
      </c>
      <c r="BV70" s="12">
        <v>60.168</v>
      </c>
      <c r="BW70" s="12">
        <v>53.288</v>
      </c>
      <c r="BX70" s="12">
        <v>27.46</v>
      </c>
      <c r="BY70" s="12">
        <v>15.638</v>
      </c>
      <c r="BZ70" s="12">
        <v>15.09</v>
      </c>
      <c r="CA70" s="12">
        <v>16.782</v>
      </c>
      <c r="CB70" s="12">
        <v>13.138</v>
      </c>
      <c r="CC70" s="12">
        <v>11.48</v>
      </c>
      <c r="CD70" s="12">
        <v>47.452</v>
      </c>
      <c r="CE70" s="12">
        <v>55.926</v>
      </c>
      <c r="CF70" s="12">
        <v>60.656</v>
      </c>
      <c r="CG70" s="12">
        <v>60.96</v>
      </c>
      <c r="CH70" s="12">
        <v>60.39</v>
      </c>
      <c r="CI70" s="12">
        <v>49.844</v>
      </c>
      <c r="CJ70" s="12">
        <v>22.362</v>
      </c>
      <c r="CK70" s="12">
        <v>10.858</v>
      </c>
      <c r="CL70" s="12">
        <v>15.342</v>
      </c>
      <c r="CM70" s="12">
        <v>16.355306157</v>
      </c>
      <c r="CN70" s="12">
        <v>13.1979568</v>
      </c>
      <c r="CO70" s="12">
        <v>12.005606</v>
      </c>
      <c r="CP70" s="12">
        <v>15.9332832</v>
      </c>
      <c r="CQ70" s="12">
        <v>60.6718632</v>
      </c>
      <c r="CR70" s="12">
        <v>55.1664952</v>
      </c>
      <c r="CS70" s="12">
        <v>65.7024768</v>
      </c>
      <c r="CT70" s="12">
        <v>62.1634344</v>
      </c>
      <c r="CU70" s="12">
        <v>54.195509599999994</v>
      </c>
      <c r="CV70" s="12">
        <v>19.517</v>
      </c>
      <c r="CW70" s="12">
        <v>11.244</v>
      </c>
      <c r="CX70" s="12">
        <v>13.452</v>
      </c>
      <c r="CY70" s="12">
        <v>11.828</v>
      </c>
      <c r="CZ70" s="12">
        <v>14.126</v>
      </c>
      <c r="DA70" s="12">
        <v>12.401</v>
      </c>
      <c r="DB70" s="12">
        <v>48.302</v>
      </c>
      <c r="DC70" s="12">
        <v>62.508</v>
      </c>
      <c r="DD70" s="12">
        <v>62.31</v>
      </c>
      <c r="DE70" s="12">
        <v>65.035</v>
      </c>
      <c r="DF70" s="12">
        <v>64.744</v>
      </c>
      <c r="DG70" s="12">
        <v>56.296</v>
      </c>
      <c r="DH70" s="12">
        <v>30.357</v>
      </c>
      <c r="DI70" s="12">
        <v>13.163</v>
      </c>
      <c r="DJ70" s="12">
        <v>14.01</v>
      </c>
      <c r="DK70" s="12">
        <v>13.103</v>
      </c>
      <c r="DL70" s="12">
        <v>13.715</v>
      </c>
      <c r="DM70" s="12">
        <v>12.279</v>
      </c>
      <c r="DN70" s="12">
        <v>24.484</v>
      </c>
      <c r="DO70" s="12">
        <v>60.162</v>
      </c>
      <c r="DP70" s="12">
        <v>61.722</v>
      </c>
      <c r="DQ70" s="12">
        <v>65.199</v>
      </c>
      <c r="DR70" s="12">
        <v>65.417</v>
      </c>
      <c r="DS70" s="12">
        <v>58.119</v>
      </c>
    </row>
    <row r="71" spans="2:123" ht="15">
      <c r="B71" s="7">
        <v>10202</v>
      </c>
      <c r="C71" s="8" t="s">
        <v>70</v>
      </c>
      <c r="D71" s="12">
        <v>21.00354398</v>
      </c>
      <c r="E71" s="12">
        <v>21.522002604</v>
      </c>
      <c r="F71" s="12">
        <v>28.067591346</v>
      </c>
      <c r="G71" s="12">
        <v>21.3270925</v>
      </c>
      <c r="H71" s="12">
        <v>21.643015625</v>
      </c>
      <c r="I71" s="12">
        <v>20.880637019</v>
      </c>
      <c r="J71" s="12">
        <v>19.878</v>
      </c>
      <c r="K71" s="12">
        <v>16.312</v>
      </c>
      <c r="L71" s="12">
        <v>12.686</v>
      </c>
      <c r="M71" s="12">
        <v>13.534</v>
      </c>
      <c r="N71" s="12">
        <v>16.544</v>
      </c>
      <c r="O71" s="12">
        <v>18.508</v>
      </c>
      <c r="P71" s="12">
        <v>20.666</v>
      </c>
      <c r="Q71" s="12">
        <v>25.037</v>
      </c>
      <c r="R71" s="12">
        <v>22.485</v>
      </c>
      <c r="S71" s="12">
        <v>24.768</v>
      </c>
      <c r="T71" s="12">
        <v>24.316</v>
      </c>
      <c r="U71" s="12">
        <v>20.387</v>
      </c>
      <c r="V71" s="12">
        <v>19.23</v>
      </c>
      <c r="W71" s="12">
        <v>17.253</v>
      </c>
      <c r="X71" s="12">
        <v>13.311</v>
      </c>
      <c r="Y71" s="12">
        <v>12.702</v>
      </c>
      <c r="Z71" s="12">
        <v>14.834</v>
      </c>
      <c r="AA71" s="12">
        <v>18.026</v>
      </c>
      <c r="AB71" s="12">
        <v>22.8</v>
      </c>
      <c r="AC71" s="12">
        <v>23.4</v>
      </c>
      <c r="AD71" s="12">
        <v>26.6</v>
      </c>
      <c r="AE71" s="12">
        <v>24.5</v>
      </c>
      <c r="AF71" s="12">
        <v>23</v>
      </c>
      <c r="AG71" s="12">
        <v>21.3</v>
      </c>
      <c r="AH71" s="12">
        <v>19.1</v>
      </c>
      <c r="AI71" s="12">
        <v>17.2</v>
      </c>
      <c r="AJ71" s="12">
        <v>13.4</v>
      </c>
      <c r="AK71" s="12">
        <v>13.9</v>
      </c>
      <c r="AL71" s="12">
        <v>16.5</v>
      </c>
      <c r="AM71" s="12">
        <v>18.4</v>
      </c>
      <c r="AN71" s="12">
        <v>20.5</v>
      </c>
      <c r="AO71" s="12">
        <v>21.7</v>
      </c>
      <c r="AP71" s="12">
        <v>21.4</v>
      </c>
      <c r="AQ71" s="12">
        <v>24.5</v>
      </c>
      <c r="AR71" s="12">
        <v>22</v>
      </c>
      <c r="AS71" s="12">
        <v>20.6</v>
      </c>
      <c r="AT71" s="12">
        <v>21.6</v>
      </c>
      <c r="AU71" s="12">
        <v>20</v>
      </c>
      <c r="AV71" s="12">
        <v>12.3</v>
      </c>
      <c r="AW71" s="12">
        <v>14.3</v>
      </c>
      <c r="AX71" s="12">
        <v>18.8</v>
      </c>
      <c r="AY71" s="12">
        <v>20.3</v>
      </c>
      <c r="AZ71" s="12">
        <v>21.935</v>
      </c>
      <c r="BA71" s="12">
        <v>25.722</v>
      </c>
      <c r="BB71" s="12">
        <v>28.924</v>
      </c>
      <c r="BC71" s="12">
        <v>23.271</v>
      </c>
      <c r="BD71" s="12">
        <v>26.535</v>
      </c>
      <c r="BE71" s="12">
        <v>20.496</v>
      </c>
      <c r="BF71" s="12">
        <v>18.366</v>
      </c>
      <c r="BG71" s="12">
        <v>14.402</v>
      </c>
      <c r="BH71" s="12">
        <v>12.21</v>
      </c>
      <c r="BI71" s="12">
        <v>15.313</v>
      </c>
      <c r="BJ71" s="12">
        <v>20.671</v>
      </c>
      <c r="BK71" s="12">
        <v>18.836</v>
      </c>
      <c r="BL71" s="12">
        <v>19.243</v>
      </c>
      <c r="BM71" s="12">
        <v>28.448</v>
      </c>
      <c r="BN71" s="12">
        <v>25.294</v>
      </c>
      <c r="BO71" s="12">
        <v>22.789</v>
      </c>
      <c r="BP71" s="12">
        <v>21.379</v>
      </c>
      <c r="BQ71" s="12">
        <v>21.81</v>
      </c>
      <c r="BR71" s="12">
        <v>21.748</v>
      </c>
      <c r="BS71" s="12">
        <v>17.456</v>
      </c>
      <c r="BT71" s="12">
        <v>15.856</v>
      </c>
      <c r="BU71" s="12">
        <v>16.88</v>
      </c>
      <c r="BV71" s="12">
        <v>21.286</v>
      </c>
      <c r="BW71" s="12">
        <v>20.119</v>
      </c>
      <c r="BX71" s="12">
        <v>20.671938618</v>
      </c>
      <c r="BY71" s="12">
        <v>23.592743238</v>
      </c>
      <c r="BZ71" s="12">
        <v>24.820386549</v>
      </c>
      <c r="CA71" s="12">
        <v>24.656995044</v>
      </c>
      <c r="CB71" s="12">
        <v>22.048689338</v>
      </c>
      <c r="CC71" s="12">
        <v>20.743394756</v>
      </c>
      <c r="CD71" s="12">
        <v>16.480512996</v>
      </c>
      <c r="CE71" s="12">
        <v>13.268255433</v>
      </c>
      <c r="CF71" s="12">
        <v>14.856054316</v>
      </c>
      <c r="CG71" s="12">
        <v>18.905885461999997</v>
      </c>
      <c r="CH71" s="12">
        <v>21.315877372</v>
      </c>
      <c r="CI71" s="12">
        <v>18.256703174</v>
      </c>
      <c r="CJ71" s="12">
        <v>21.734983938000003</v>
      </c>
      <c r="CK71" s="12">
        <v>22.405412756</v>
      </c>
      <c r="CL71" s="12">
        <v>25.50833433</v>
      </c>
      <c r="CM71" s="12">
        <v>29.559116239999998</v>
      </c>
      <c r="CN71" s="12">
        <v>24.800491384</v>
      </c>
      <c r="CO71" s="12">
        <v>21.427412092999997</v>
      </c>
      <c r="CP71" s="12">
        <v>19.687303126</v>
      </c>
      <c r="CQ71" s="12">
        <v>16.664943122</v>
      </c>
      <c r="CR71" s="12">
        <v>13.921744378</v>
      </c>
      <c r="CS71" s="12">
        <v>14.725300708</v>
      </c>
      <c r="CT71" s="12">
        <v>19.651400825</v>
      </c>
      <c r="CU71" s="12">
        <v>19.910456375000003</v>
      </c>
      <c r="CV71" s="12">
        <v>22.649</v>
      </c>
      <c r="CW71" s="12">
        <v>22.631</v>
      </c>
      <c r="CX71" s="12">
        <v>24.109</v>
      </c>
      <c r="CY71" s="12">
        <v>22.506</v>
      </c>
      <c r="CZ71" s="12">
        <v>29.099</v>
      </c>
      <c r="DA71" s="12">
        <v>22.551</v>
      </c>
      <c r="DB71" s="12">
        <v>23.561</v>
      </c>
      <c r="DC71" s="12">
        <v>15.098</v>
      </c>
      <c r="DD71" s="12">
        <v>14.569</v>
      </c>
      <c r="DE71" s="12">
        <v>16.171</v>
      </c>
      <c r="DF71" s="12">
        <v>20.95</v>
      </c>
      <c r="DG71" s="12">
        <v>20.835</v>
      </c>
      <c r="DH71" s="12">
        <v>21.189</v>
      </c>
      <c r="DI71" s="12">
        <v>24.795</v>
      </c>
      <c r="DJ71" s="12">
        <v>24.013</v>
      </c>
      <c r="DK71" s="12">
        <v>23.57</v>
      </c>
      <c r="DL71" s="12">
        <v>26.21</v>
      </c>
      <c r="DM71" s="12">
        <v>28.003</v>
      </c>
      <c r="DN71" s="12">
        <v>19.742</v>
      </c>
      <c r="DO71" s="12">
        <v>19.369</v>
      </c>
      <c r="DP71" s="12">
        <v>15.059</v>
      </c>
      <c r="DQ71" s="12">
        <v>15.358</v>
      </c>
      <c r="DR71" s="12">
        <v>21.135</v>
      </c>
      <c r="DS71" s="12">
        <v>22.639</v>
      </c>
    </row>
    <row r="72" spans="2:123" ht="15">
      <c r="B72" s="7">
        <v>10203</v>
      </c>
      <c r="C72" s="8" t="s">
        <v>71</v>
      </c>
      <c r="D72" s="12">
        <v>9.705</v>
      </c>
      <c r="E72" s="12">
        <v>9.741</v>
      </c>
      <c r="F72" s="12">
        <v>15.693</v>
      </c>
      <c r="G72" s="12">
        <v>11.902</v>
      </c>
      <c r="H72" s="12">
        <v>10.67</v>
      </c>
      <c r="I72" s="12">
        <v>9.97</v>
      </c>
      <c r="J72" s="12">
        <v>9.09</v>
      </c>
      <c r="K72" s="12">
        <v>8.521</v>
      </c>
      <c r="L72" s="12">
        <v>6.674</v>
      </c>
      <c r="M72" s="12">
        <v>7.426</v>
      </c>
      <c r="N72" s="12">
        <v>7.878</v>
      </c>
      <c r="O72" s="12">
        <v>6.529</v>
      </c>
      <c r="P72" s="12">
        <v>8.447</v>
      </c>
      <c r="Q72" s="12">
        <v>14.152</v>
      </c>
      <c r="R72" s="12">
        <v>12.799</v>
      </c>
      <c r="S72" s="12">
        <v>12.842</v>
      </c>
      <c r="T72" s="12">
        <v>13.46</v>
      </c>
      <c r="U72" s="12">
        <v>9.919</v>
      </c>
      <c r="V72" s="12">
        <v>9.492</v>
      </c>
      <c r="W72" s="12">
        <v>8.326</v>
      </c>
      <c r="X72" s="12">
        <v>6.765</v>
      </c>
      <c r="Y72" s="12">
        <v>6.863</v>
      </c>
      <c r="Z72" s="12">
        <v>7.584</v>
      </c>
      <c r="AA72" s="12">
        <v>6.903</v>
      </c>
      <c r="AB72" s="12">
        <v>8.7</v>
      </c>
      <c r="AC72" s="12">
        <v>10.8</v>
      </c>
      <c r="AD72" s="12">
        <v>12</v>
      </c>
      <c r="AE72" s="12">
        <v>12.3</v>
      </c>
      <c r="AF72" s="12">
        <v>11</v>
      </c>
      <c r="AG72" s="12">
        <v>10.9</v>
      </c>
      <c r="AH72" s="12">
        <v>8.9</v>
      </c>
      <c r="AI72" s="12">
        <v>7.9</v>
      </c>
      <c r="AJ72" s="12">
        <v>7</v>
      </c>
      <c r="AK72" s="12">
        <v>8</v>
      </c>
      <c r="AL72" s="12">
        <v>8.4</v>
      </c>
      <c r="AM72" s="12">
        <v>6.3</v>
      </c>
      <c r="AN72" s="12">
        <v>9.3</v>
      </c>
      <c r="AO72" s="12">
        <v>10</v>
      </c>
      <c r="AP72" s="12">
        <v>11</v>
      </c>
      <c r="AQ72" s="12">
        <v>12.5</v>
      </c>
      <c r="AR72" s="12">
        <v>10.3</v>
      </c>
      <c r="AS72" s="12">
        <v>10.2</v>
      </c>
      <c r="AT72" s="12">
        <v>9.5</v>
      </c>
      <c r="AU72" s="12">
        <v>8.7</v>
      </c>
      <c r="AV72" s="12">
        <v>7.3</v>
      </c>
      <c r="AW72" s="12">
        <v>8.8</v>
      </c>
      <c r="AX72" s="12">
        <v>8.5</v>
      </c>
      <c r="AY72" s="12">
        <v>7.4</v>
      </c>
      <c r="AZ72" s="12">
        <v>9.251</v>
      </c>
      <c r="BA72" s="12">
        <v>11.607</v>
      </c>
      <c r="BB72" s="12">
        <v>15.428</v>
      </c>
      <c r="BC72" s="12">
        <v>12.4</v>
      </c>
      <c r="BD72" s="12">
        <v>16.491</v>
      </c>
      <c r="BE72" s="12">
        <v>11.333</v>
      </c>
      <c r="BF72" s="12">
        <v>9.275</v>
      </c>
      <c r="BG72" s="12">
        <v>7.716</v>
      </c>
      <c r="BH72" s="12">
        <v>6.459</v>
      </c>
      <c r="BI72" s="12">
        <v>8.822</v>
      </c>
      <c r="BJ72" s="12">
        <v>8.732</v>
      </c>
      <c r="BK72" s="12">
        <v>6.536</v>
      </c>
      <c r="BL72" s="12">
        <v>8.064</v>
      </c>
      <c r="BM72" s="12">
        <v>13.418</v>
      </c>
      <c r="BN72" s="12">
        <v>14.733</v>
      </c>
      <c r="BO72" s="12">
        <v>13.439</v>
      </c>
      <c r="BP72" s="12">
        <v>11.94</v>
      </c>
      <c r="BQ72" s="12">
        <v>11.852</v>
      </c>
      <c r="BR72" s="12">
        <v>9.17</v>
      </c>
      <c r="BS72" s="12">
        <v>6.928</v>
      </c>
      <c r="BT72" s="12">
        <v>8.9</v>
      </c>
      <c r="BU72" s="12">
        <v>9.243</v>
      </c>
      <c r="BV72" s="12">
        <v>9.088</v>
      </c>
      <c r="BW72" s="12">
        <v>6.419</v>
      </c>
      <c r="BX72" s="12">
        <v>7.693483787</v>
      </c>
      <c r="BY72" s="12">
        <v>12.708148332</v>
      </c>
      <c r="BZ72" s="12">
        <v>13.017087442</v>
      </c>
      <c r="CA72" s="12">
        <v>14.40376516</v>
      </c>
      <c r="CB72" s="12">
        <v>11.317367588</v>
      </c>
      <c r="CC72" s="12">
        <v>10.203632515999999</v>
      </c>
      <c r="CD72" s="12">
        <v>8.431968269999999</v>
      </c>
      <c r="CE72" s="12">
        <v>6.989058835</v>
      </c>
      <c r="CF72" s="12">
        <v>8.083746764999999</v>
      </c>
      <c r="CG72" s="12">
        <v>8.738420050999999</v>
      </c>
      <c r="CH72" s="12">
        <v>8.43540077</v>
      </c>
      <c r="CI72" s="12">
        <v>6.8494791500000005</v>
      </c>
      <c r="CJ72" s="12">
        <v>8.873241918</v>
      </c>
      <c r="CK72" s="12">
        <v>10.020008607</v>
      </c>
      <c r="CL72" s="12">
        <v>15.269391132</v>
      </c>
      <c r="CM72" s="12">
        <v>17.46236407</v>
      </c>
      <c r="CN72" s="12">
        <v>13.997071376</v>
      </c>
      <c r="CO72" s="12">
        <v>11.411494312999999</v>
      </c>
      <c r="CP72" s="12">
        <v>10.269732773</v>
      </c>
      <c r="CQ72" s="12">
        <v>8.717656084</v>
      </c>
      <c r="CR72" s="12">
        <v>7.589034623</v>
      </c>
      <c r="CS72" s="12">
        <v>8.973326294</v>
      </c>
      <c r="CT72" s="12">
        <v>8.856368048</v>
      </c>
      <c r="CU72" s="12">
        <v>8.338941809</v>
      </c>
      <c r="CV72" s="12">
        <v>9.874</v>
      </c>
      <c r="CW72" s="12">
        <v>11.03</v>
      </c>
      <c r="CX72" s="12">
        <v>13.127</v>
      </c>
      <c r="CY72" s="12">
        <v>13.058</v>
      </c>
      <c r="CZ72" s="12">
        <v>13.993</v>
      </c>
      <c r="DA72" s="12">
        <v>11.636</v>
      </c>
      <c r="DB72" s="12">
        <v>10.471</v>
      </c>
      <c r="DC72" s="12">
        <v>7.698</v>
      </c>
      <c r="DD72" s="12">
        <v>6.74</v>
      </c>
      <c r="DE72" s="12">
        <v>9.139</v>
      </c>
      <c r="DF72" s="12">
        <v>9.826</v>
      </c>
      <c r="DG72" s="12">
        <v>6.964</v>
      </c>
      <c r="DH72" s="12">
        <v>9.6</v>
      </c>
      <c r="DI72" s="12">
        <v>11.315</v>
      </c>
      <c r="DJ72" s="12">
        <v>14.477</v>
      </c>
      <c r="DK72" s="12">
        <v>12.872</v>
      </c>
      <c r="DL72" s="12">
        <v>15.411</v>
      </c>
      <c r="DM72" s="12">
        <v>14.314</v>
      </c>
      <c r="DN72" s="12">
        <v>9.412</v>
      </c>
      <c r="DO72" s="12">
        <v>9.408</v>
      </c>
      <c r="DP72" s="12">
        <v>6.741</v>
      </c>
      <c r="DQ72" s="12">
        <v>8.199</v>
      </c>
      <c r="DR72" s="12">
        <v>8.849</v>
      </c>
      <c r="DS72" s="12">
        <v>8.36</v>
      </c>
    </row>
    <row r="73" spans="2:123" ht="15">
      <c r="B73" s="7">
        <v>10204</v>
      </c>
      <c r="C73" s="8" t="s">
        <v>72</v>
      </c>
      <c r="D73" s="12">
        <v>111.263</v>
      </c>
      <c r="E73" s="12">
        <v>117.847</v>
      </c>
      <c r="F73" s="12">
        <v>150.545</v>
      </c>
      <c r="G73" s="12">
        <v>147.807</v>
      </c>
      <c r="H73" s="12">
        <v>133.196</v>
      </c>
      <c r="I73" s="12">
        <v>113.181</v>
      </c>
      <c r="J73" s="12">
        <v>107.696</v>
      </c>
      <c r="K73" s="12">
        <v>101.466</v>
      </c>
      <c r="L73" s="12">
        <v>100.066</v>
      </c>
      <c r="M73" s="12">
        <v>105.729</v>
      </c>
      <c r="N73" s="12">
        <v>105.22</v>
      </c>
      <c r="O73" s="12">
        <v>86.53</v>
      </c>
      <c r="P73" s="12">
        <v>100.519</v>
      </c>
      <c r="Q73" s="12">
        <v>135.662</v>
      </c>
      <c r="R73" s="12">
        <v>129.204</v>
      </c>
      <c r="S73" s="12">
        <v>143.591</v>
      </c>
      <c r="T73" s="12">
        <v>150.803</v>
      </c>
      <c r="U73" s="12">
        <v>115.597</v>
      </c>
      <c r="V73" s="12">
        <v>106.24</v>
      </c>
      <c r="W73" s="12">
        <v>97.159</v>
      </c>
      <c r="X73" s="12">
        <v>98.915</v>
      </c>
      <c r="Y73" s="12">
        <v>105.588</v>
      </c>
      <c r="Z73" s="12">
        <v>105.811</v>
      </c>
      <c r="AA73" s="12">
        <v>90.377</v>
      </c>
      <c r="AB73" s="12">
        <v>100.362</v>
      </c>
      <c r="AC73" s="12">
        <v>114.647</v>
      </c>
      <c r="AD73" s="12">
        <v>134.408</v>
      </c>
      <c r="AE73" s="12">
        <v>134.121</v>
      </c>
      <c r="AF73" s="12">
        <v>120.095</v>
      </c>
      <c r="AG73" s="12">
        <v>118.125</v>
      </c>
      <c r="AH73" s="12">
        <v>99.335</v>
      </c>
      <c r="AI73" s="12">
        <v>88.186</v>
      </c>
      <c r="AJ73" s="12">
        <v>100.816</v>
      </c>
      <c r="AK73" s="12">
        <v>106.77</v>
      </c>
      <c r="AL73" s="12">
        <v>107.99</v>
      </c>
      <c r="AM73" s="12">
        <v>86.776</v>
      </c>
      <c r="AN73" s="12">
        <v>99.6</v>
      </c>
      <c r="AO73" s="12">
        <v>109.8</v>
      </c>
      <c r="AP73" s="12">
        <v>125.2</v>
      </c>
      <c r="AQ73" s="12">
        <v>149.8</v>
      </c>
      <c r="AR73" s="12">
        <v>131.4</v>
      </c>
      <c r="AS73" s="12">
        <v>119.3</v>
      </c>
      <c r="AT73" s="12">
        <v>107.7</v>
      </c>
      <c r="AU73" s="12">
        <v>95.2</v>
      </c>
      <c r="AV73" s="12">
        <v>99.3</v>
      </c>
      <c r="AW73" s="12">
        <v>109.9</v>
      </c>
      <c r="AX73" s="12">
        <v>106.2</v>
      </c>
      <c r="AY73" s="12">
        <v>97.8</v>
      </c>
      <c r="AZ73" s="12">
        <v>97.1</v>
      </c>
      <c r="BA73" s="12">
        <v>118.4</v>
      </c>
      <c r="BB73" s="12">
        <v>145.4</v>
      </c>
      <c r="BC73" s="12">
        <v>136.8</v>
      </c>
      <c r="BD73" s="12">
        <v>143.3</v>
      </c>
      <c r="BE73" s="12">
        <v>109.2</v>
      </c>
      <c r="BF73" s="12">
        <v>101.5</v>
      </c>
      <c r="BG73" s="12">
        <v>89.7</v>
      </c>
      <c r="BH73" s="12">
        <v>93.2</v>
      </c>
      <c r="BI73" s="12">
        <v>107.3</v>
      </c>
      <c r="BJ73" s="12">
        <v>102.4</v>
      </c>
      <c r="BK73" s="12">
        <v>91.9</v>
      </c>
      <c r="BL73" s="12">
        <v>96.834</v>
      </c>
      <c r="BM73" s="12">
        <v>132.268</v>
      </c>
      <c r="BN73" s="12">
        <v>139.933</v>
      </c>
      <c r="BO73" s="12">
        <v>137.536</v>
      </c>
      <c r="BP73" s="12">
        <v>120.994</v>
      </c>
      <c r="BQ73" s="12">
        <v>120.046</v>
      </c>
      <c r="BR73" s="12">
        <v>99.677</v>
      </c>
      <c r="BS73" s="12">
        <v>81.184</v>
      </c>
      <c r="BT73" s="12">
        <v>116.774</v>
      </c>
      <c r="BU73" s="12">
        <v>108.127</v>
      </c>
      <c r="BV73" s="12">
        <v>106.013</v>
      </c>
      <c r="BW73" s="12">
        <v>94.262</v>
      </c>
      <c r="BX73" s="12">
        <v>90.9</v>
      </c>
      <c r="BY73" s="12">
        <v>126.8</v>
      </c>
      <c r="BZ73" s="12">
        <v>137.2</v>
      </c>
      <c r="CA73" s="12">
        <v>130.268</v>
      </c>
      <c r="CB73" s="12">
        <v>128.736</v>
      </c>
      <c r="CC73" s="12">
        <v>108.682</v>
      </c>
      <c r="CD73" s="12">
        <v>95.753</v>
      </c>
      <c r="CE73" s="12">
        <v>83.713</v>
      </c>
      <c r="CF73" s="12">
        <v>104.835</v>
      </c>
      <c r="CG73" s="12">
        <v>106.432</v>
      </c>
      <c r="CH73" s="12">
        <v>106.002</v>
      </c>
      <c r="CI73" s="12">
        <v>96.709</v>
      </c>
      <c r="CJ73" s="12">
        <v>94.321</v>
      </c>
      <c r="CK73" s="12">
        <v>109.117</v>
      </c>
      <c r="CL73" s="12">
        <v>138.37</v>
      </c>
      <c r="CM73" s="12">
        <v>143.653</v>
      </c>
      <c r="CN73" s="12">
        <v>123.169</v>
      </c>
      <c r="CO73" s="12">
        <v>120.403</v>
      </c>
      <c r="CP73" s="12">
        <v>97.268</v>
      </c>
      <c r="CQ73" s="12">
        <v>90.033</v>
      </c>
      <c r="CR73" s="12">
        <v>101.797</v>
      </c>
      <c r="CS73" s="12">
        <v>110.675</v>
      </c>
      <c r="CT73" s="12">
        <v>105.603</v>
      </c>
      <c r="CU73" s="12">
        <v>95.479</v>
      </c>
      <c r="CV73" s="12">
        <v>98.904</v>
      </c>
      <c r="CW73" s="12">
        <v>108.234</v>
      </c>
      <c r="CX73" s="12">
        <v>122.351</v>
      </c>
      <c r="CY73" s="12">
        <v>125.222</v>
      </c>
      <c r="CZ73" s="12">
        <v>123.331</v>
      </c>
      <c r="DA73" s="12">
        <v>116.599</v>
      </c>
      <c r="DB73" s="12">
        <v>106.306</v>
      </c>
      <c r="DC73" s="12">
        <v>85.301</v>
      </c>
      <c r="DD73" s="12">
        <v>91.476</v>
      </c>
      <c r="DE73" s="12">
        <v>114.393</v>
      </c>
      <c r="DF73" s="12">
        <v>106.675</v>
      </c>
      <c r="DG73" s="12">
        <v>93.159</v>
      </c>
      <c r="DH73" s="12">
        <v>98.729</v>
      </c>
      <c r="DI73" s="12">
        <v>113.927</v>
      </c>
      <c r="DJ73" s="12">
        <v>128.335</v>
      </c>
      <c r="DK73" s="12">
        <v>131.418</v>
      </c>
      <c r="DL73" s="12">
        <v>132.807</v>
      </c>
      <c r="DM73" s="12">
        <v>118.933</v>
      </c>
      <c r="DN73" s="12">
        <v>94.475</v>
      </c>
      <c r="DO73" s="12">
        <v>91.019</v>
      </c>
      <c r="DP73" s="12">
        <v>90.415</v>
      </c>
      <c r="DQ73" s="12">
        <v>113.282</v>
      </c>
      <c r="DR73" s="12">
        <v>110.151</v>
      </c>
      <c r="DS73" s="12">
        <v>106.365</v>
      </c>
    </row>
    <row r="74" spans="2:123" ht="15">
      <c r="B74" s="7">
        <v>10209</v>
      </c>
      <c r="C74" s="8" t="s">
        <v>73</v>
      </c>
      <c r="D74" s="12">
        <v>163.766</v>
      </c>
      <c r="E74" s="12">
        <v>146.262</v>
      </c>
      <c r="F74" s="12">
        <v>230.53</v>
      </c>
      <c r="G74" s="12">
        <v>190.781</v>
      </c>
      <c r="H74" s="12">
        <v>161.739</v>
      </c>
      <c r="I74" s="12">
        <v>164.675</v>
      </c>
      <c r="J74" s="12">
        <v>151.655</v>
      </c>
      <c r="K74" s="12">
        <v>139.799</v>
      </c>
      <c r="L74" s="12">
        <v>119.578</v>
      </c>
      <c r="M74" s="12">
        <v>140.637</v>
      </c>
      <c r="N74" s="12">
        <v>137.603</v>
      </c>
      <c r="O74" s="12">
        <v>109.73</v>
      </c>
      <c r="P74" s="12">
        <v>134.962</v>
      </c>
      <c r="Q74" s="12">
        <v>231.35</v>
      </c>
      <c r="R74" s="12">
        <v>210.337</v>
      </c>
      <c r="S74" s="12">
        <v>218.368</v>
      </c>
      <c r="T74" s="12">
        <v>231.094</v>
      </c>
      <c r="U74" s="12">
        <v>158.747</v>
      </c>
      <c r="V74" s="12">
        <v>150.435</v>
      </c>
      <c r="W74" s="12">
        <v>137.251</v>
      </c>
      <c r="X74" s="12">
        <v>115.936</v>
      </c>
      <c r="Y74" s="12">
        <v>134.642</v>
      </c>
      <c r="Z74" s="12">
        <v>133.753</v>
      </c>
      <c r="AA74" s="12">
        <v>124.153</v>
      </c>
      <c r="AB74" s="12">
        <v>150.4</v>
      </c>
      <c r="AC74" s="12">
        <v>176.5</v>
      </c>
      <c r="AD74" s="12">
        <v>185</v>
      </c>
      <c r="AE74" s="12">
        <v>195.2</v>
      </c>
      <c r="AF74" s="12">
        <v>188.7</v>
      </c>
      <c r="AG74" s="12">
        <v>170.3</v>
      </c>
      <c r="AH74" s="12">
        <v>146.8</v>
      </c>
      <c r="AI74" s="12">
        <v>134.9</v>
      </c>
      <c r="AJ74" s="12">
        <v>115.6</v>
      </c>
      <c r="AK74" s="12">
        <v>145.9</v>
      </c>
      <c r="AL74" s="12">
        <v>141.9</v>
      </c>
      <c r="AM74" s="12">
        <v>117.9</v>
      </c>
      <c r="AN74" s="12">
        <v>138.8</v>
      </c>
      <c r="AO74" s="12">
        <v>155.8</v>
      </c>
      <c r="AP74" s="12">
        <v>171.2</v>
      </c>
      <c r="AQ74" s="12">
        <v>203</v>
      </c>
      <c r="AR74" s="12">
        <v>161.8</v>
      </c>
      <c r="AS74" s="12">
        <v>163.6</v>
      </c>
      <c r="AT74" s="12">
        <v>159.4</v>
      </c>
      <c r="AU74" s="12">
        <v>148.8</v>
      </c>
      <c r="AV74" s="12">
        <v>127.9</v>
      </c>
      <c r="AW74" s="12">
        <v>151.3</v>
      </c>
      <c r="AX74" s="12">
        <v>142.2</v>
      </c>
      <c r="AY74" s="12">
        <v>127.2</v>
      </c>
      <c r="AZ74" s="12">
        <v>153.175</v>
      </c>
      <c r="BA74" s="12">
        <v>188.999</v>
      </c>
      <c r="BB74" s="12">
        <v>233.653</v>
      </c>
      <c r="BC74" s="12">
        <v>194.049</v>
      </c>
      <c r="BD74" s="12">
        <v>251.221</v>
      </c>
      <c r="BE74" s="12">
        <v>201.526</v>
      </c>
      <c r="BF74" s="12">
        <v>142.717</v>
      </c>
      <c r="BG74" s="12">
        <v>121.522</v>
      </c>
      <c r="BH74" s="12">
        <v>125.768</v>
      </c>
      <c r="BI74" s="12">
        <v>156.788</v>
      </c>
      <c r="BJ74" s="12">
        <v>147.891</v>
      </c>
      <c r="BK74" s="12">
        <v>119.902</v>
      </c>
      <c r="BL74" s="12">
        <v>123.907</v>
      </c>
      <c r="BM74" s="12">
        <v>201.698</v>
      </c>
      <c r="BN74" s="12">
        <v>210.102</v>
      </c>
      <c r="BO74" s="12">
        <v>189.666</v>
      </c>
      <c r="BP74" s="12">
        <v>178.056</v>
      </c>
      <c r="BQ74" s="12">
        <v>184.609</v>
      </c>
      <c r="BR74" s="12">
        <v>149.902</v>
      </c>
      <c r="BS74" s="12">
        <v>127.849</v>
      </c>
      <c r="BT74" s="12">
        <v>165.311</v>
      </c>
      <c r="BU74" s="12">
        <v>159.502</v>
      </c>
      <c r="BV74" s="12">
        <v>160.503</v>
      </c>
      <c r="BW74" s="12">
        <v>125.579</v>
      </c>
      <c r="BX74" s="12">
        <v>122.456201703</v>
      </c>
      <c r="BY74" s="12">
        <v>171.120072712</v>
      </c>
      <c r="BZ74" s="12">
        <v>172.91944143199999</v>
      </c>
      <c r="CA74" s="12">
        <v>200.412380224</v>
      </c>
      <c r="CB74" s="12">
        <v>167.2411485</v>
      </c>
      <c r="CC74" s="12">
        <v>142.861571338</v>
      </c>
      <c r="CD74" s="12">
        <v>117.256744858</v>
      </c>
      <c r="CE74" s="12">
        <v>110.780831361</v>
      </c>
      <c r="CF74" s="12">
        <v>146.24126918299999</v>
      </c>
      <c r="CG74" s="12">
        <v>142.115900263</v>
      </c>
      <c r="CH74" s="12">
        <v>140.54210092999998</v>
      </c>
      <c r="CI74" s="12">
        <v>106.457683262</v>
      </c>
      <c r="CJ74" s="12">
        <v>134.098550235</v>
      </c>
      <c r="CK74" s="12">
        <v>133.933125084</v>
      </c>
      <c r="CL74" s="12">
        <v>222.556338003</v>
      </c>
      <c r="CM74" s="12">
        <v>233.89874990299998</v>
      </c>
      <c r="CN74" s="12">
        <v>198.06478880400002</v>
      </c>
      <c r="CO74" s="12">
        <v>162.375007969</v>
      </c>
      <c r="CP74" s="12">
        <v>138.624286114</v>
      </c>
      <c r="CQ74" s="12">
        <v>126.92991222100001</v>
      </c>
      <c r="CR74" s="12">
        <v>138.843462943</v>
      </c>
      <c r="CS74" s="12">
        <v>155.914740075</v>
      </c>
      <c r="CT74" s="12">
        <v>151.821532969</v>
      </c>
      <c r="CU74" s="12">
        <v>134.73603660299997</v>
      </c>
      <c r="CV74" s="12">
        <v>146.977</v>
      </c>
      <c r="CW74" s="12">
        <v>179.373</v>
      </c>
      <c r="CX74" s="12">
        <v>211.368</v>
      </c>
      <c r="CY74" s="12">
        <v>190.251</v>
      </c>
      <c r="CZ74" s="12">
        <v>241.814</v>
      </c>
      <c r="DA74" s="12">
        <v>182.909</v>
      </c>
      <c r="DB74" s="12">
        <v>150.627</v>
      </c>
      <c r="DC74" s="12">
        <v>128.231</v>
      </c>
      <c r="DD74" s="12">
        <v>136.208</v>
      </c>
      <c r="DE74" s="12">
        <v>164.48</v>
      </c>
      <c r="DF74" s="12">
        <v>169.665</v>
      </c>
      <c r="DG74" s="12">
        <v>122.869</v>
      </c>
      <c r="DH74" s="12">
        <v>149.648</v>
      </c>
      <c r="DI74" s="12">
        <v>171.05</v>
      </c>
      <c r="DJ74" s="12">
        <v>208.11</v>
      </c>
      <c r="DK74" s="12">
        <v>195.19</v>
      </c>
      <c r="DL74" s="12">
        <v>241.499</v>
      </c>
      <c r="DM74" s="12">
        <v>240.85</v>
      </c>
      <c r="DN74" s="12">
        <v>144.583</v>
      </c>
      <c r="DO74" s="12">
        <v>135.216</v>
      </c>
      <c r="DP74" s="12">
        <v>144.97</v>
      </c>
      <c r="DQ74" s="12">
        <v>153.965</v>
      </c>
      <c r="DR74" s="12">
        <v>163.687</v>
      </c>
      <c r="DS74" s="12">
        <v>141.128</v>
      </c>
    </row>
    <row r="75" spans="2:123" ht="15">
      <c r="B75" s="7">
        <v>10230</v>
      </c>
      <c r="C75" s="8" t="s">
        <v>74</v>
      </c>
      <c r="D75" s="12">
        <v>13.026</v>
      </c>
      <c r="E75" s="12">
        <v>15.008</v>
      </c>
      <c r="F75" s="12">
        <v>22.612</v>
      </c>
      <c r="G75" s="12">
        <v>18.281</v>
      </c>
      <c r="H75" s="12">
        <v>14.251</v>
      </c>
      <c r="I75" s="12">
        <v>15.645</v>
      </c>
      <c r="J75" s="12">
        <v>14.718</v>
      </c>
      <c r="K75" s="12">
        <v>12.851</v>
      </c>
      <c r="L75" s="12">
        <v>9.591</v>
      </c>
      <c r="M75" s="12">
        <v>12.883</v>
      </c>
      <c r="N75" s="12">
        <v>12.702</v>
      </c>
      <c r="O75" s="12">
        <v>9.587</v>
      </c>
      <c r="P75" s="12">
        <v>13.639</v>
      </c>
      <c r="Q75" s="12">
        <v>26.154</v>
      </c>
      <c r="R75" s="12">
        <v>22.682</v>
      </c>
      <c r="S75" s="12">
        <v>26.813</v>
      </c>
      <c r="T75" s="12">
        <v>23.962</v>
      </c>
      <c r="U75" s="12">
        <v>17.559</v>
      </c>
      <c r="V75" s="12">
        <v>18.025</v>
      </c>
      <c r="W75" s="12">
        <v>13.532</v>
      </c>
      <c r="X75" s="12">
        <v>12.198</v>
      </c>
      <c r="Y75" s="12">
        <v>12.522</v>
      </c>
      <c r="Z75" s="12">
        <v>13.426</v>
      </c>
      <c r="AA75" s="12">
        <v>12.546</v>
      </c>
      <c r="AB75" s="12">
        <v>16.2</v>
      </c>
      <c r="AC75" s="12">
        <v>17.9</v>
      </c>
      <c r="AD75" s="12">
        <v>23</v>
      </c>
      <c r="AE75" s="12">
        <v>22.5</v>
      </c>
      <c r="AF75" s="12">
        <v>19.8</v>
      </c>
      <c r="AG75" s="12">
        <v>17.9</v>
      </c>
      <c r="AH75" s="12">
        <v>15.8</v>
      </c>
      <c r="AI75" s="12">
        <v>14.2</v>
      </c>
      <c r="AJ75" s="12">
        <v>14.1</v>
      </c>
      <c r="AK75" s="12">
        <v>14.2</v>
      </c>
      <c r="AL75" s="12">
        <v>15.2</v>
      </c>
      <c r="AM75" s="12">
        <v>12.5</v>
      </c>
      <c r="AN75" s="12">
        <v>15.1</v>
      </c>
      <c r="AO75" s="12">
        <v>18.4</v>
      </c>
      <c r="AP75" s="12">
        <v>20.2</v>
      </c>
      <c r="AQ75" s="12">
        <v>22.1</v>
      </c>
      <c r="AR75" s="12">
        <v>18.3</v>
      </c>
      <c r="AS75" s="12">
        <v>19.4</v>
      </c>
      <c r="AT75" s="12">
        <v>18.3</v>
      </c>
      <c r="AU75" s="12">
        <v>16.2</v>
      </c>
      <c r="AV75" s="12">
        <v>13.2</v>
      </c>
      <c r="AW75" s="12">
        <v>15.7</v>
      </c>
      <c r="AX75" s="12">
        <v>15.8</v>
      </c>
      <c r="AY75" s="12">
        <v>13.8</v>
      </c>
      <c r="AZ75" s="12">
        <v>17.234</v>
      </c>
      <c r="BA75" s="12">
        <v>22.614</v>
      </c>
      <c r="BB75" s="12">
        <v>24.275</v>
      </c>
      <c r="BC75" s="12">
        <v>20.367</v>
      </c>
      <c r="BD75" s="12">
        <v>26.005</v>
      </c>
      <c r="BE75" s="12">
        <v>20.82</v>
      </c>
      <c r="BF75" s="12">
        <v>15.802</v>
      </c>
      <c r="BG75" s="12">
        <v>13.853</v>
      </c>
      <c r="BH75" s="12">
        <v>12.574</v>
      </c>
      <c r="BI75" s="12">
        <v>16.765</v>
      </c>
      <c r="BJ75" s="12">
        <v>16.886</v>
      </c>
      <c r="BK75" s="12">
        <v>13.199</v>
      </c>
      <c r="BL75" s="12">
        <v>15.512</v>
      </c>
      <c r="BM75" s="12">
        <v>21.827</v>
      </c>
      <c r="BN75" s="12">
        <v>24.618</v>
      </c>
      <c r="BO75" s="12">
        <v>21.508</v>
      </c>
      <c r="BP75" s="12">
        <v>18.308</v>
      </c>
      <c r="BQ75" s="12">
        <v>18.972</v>
      </c>
      <c r="BR75" s="12">
        <v>17.138</v>
      </c>
      <c r="BS75" s="12">
        <v>16.048</v>
      </c>
      <c r="BT75" s="12">
        <v>15.735</v>
      </c>
      <c r="BU75" s="12">
        <v>16.285</v>
      </c>
      <c r="BV75" s="12">
        <v>15.205</v>
      </c>
      <c r="BW75" s="12">
        <v>14.267</v>
      </c>
      <c r="BX75" s="12">
        <v>15.65143433</v>
      </c>
      <c r="BY75" s="12">
        <v>23.352254000000002</v>
      </c>
      <c r="BZ75" s="12">
        <v>25.9440107</v>
      </c>
      <c r="CA75" s="12">
        <v>24.102151000000003</v>
      </c>
      <c r="CB75" s="12">
        <v>21.561510600000002</v>
      </c>
      <c r="CC75" s="12">
        <v>19.3874758</v>
      </c>
      <c r="CD75" s="12">
        <v>16.38733645</v>
      </c>
      <c r="CE75" s="12">
        <v>14.361119500000001</v>
      </c>
      <c r="CF75" s="12">
        <v>15.251932360000001</v>
      </c>
      <c r="CG75" s="12">
        <v>16.34848026</v>
      </c>
      <c r="CH75" s="12">
        <v>16.53511217</v>
      </c>
      <c r="CI75" s="12">
        <v>14.05034084</v>
      </c>
      <c r="CJ75" s="12">
        <v>16.924011729999997</v>
      </c>
      <c r="CK75" s="12">
        <v>18.669563347</v>
      </c>
      <c r="CL75" s="12">
        <v>24.697375886000003</v>
      </c>
      <c r="CM75" s="12">
        <v>31.353364836</v>
      </c>
      <c r="CN75" s="12">
        <v>27.500803916000002</v>
      </c>
      <c r="CO75" s="12">
        <v>21.228115657</v>
      </c>
      <c r="CP75" s="12">
        <v>19.226557044</v>
      </c>
      <c r="CQ75" s="12">
        <v>15.432721049</v>
      </c>
      <c r="CR75" s="12">
        <v>15.08862752</v>
      </c>
      <c r="CS75" s="12">
        <v>17.647147912</v>
      </c>
      <c r="CT75" s="12">
        <v>18.235933028999998</v>
      </c>
      <c r="CU75" s="12">
        <v>14.562084431999999</v>
      </c>
      <c r="CV75" s="12">
        <v>16.05</v>
      </c>
      <c r="CW75" s="12">
        <v>18.586</v>
      </c>
      <c r="CX75" s="12">
        <v>22.094</v>
      </c>
      <c r="CY75" s="12">
        <v>22.743</v>
      </c>
      <c r="CZ75" s="12">
        <v>25.085</v>
      </c>
      <c r="DA75" s="12">
        <v>20.27</v>
      </c>
      <c r="DB75" s="12">
        <v>17.788</v>
      </c>
      <c r="DC75" s="12">
        <v>14.766</v>
      </c>
      <c r="DD75" s="12">
        <v>13.025</v>
      </c>
      <c r="DE75" s="12">
        <v>16.511</v>
      </c>
      <c r="DF75" s="12">
        <v>17.099</v>
      </c>
      <c r="DG75" s="12">
        <v>12.943</v>
      </c>
      <c r="DH75" s="12">
        <v>15.56</v>
      </c>
      <c r="DI75" s="12">
        <v>20.643</v>
      </c>
      <c r="DJ75" s="12">
        <v>21.602</v>
      </c>
      <c r="DK75" s="12">
        <v>22.046</v>
      </c>
      <c r="DL75" s="12">
        <v>27.544</v>
      </c>
      <c r="DM75" s="12">
        <v>27.007</v>
      </c>
      <c r="DN75" s="12">
        <v>16.319</v>
      </c>
      <c r="DO75" s="12">
        <v>14.339</v>
      </c>
      <c r="DP75" s="12">
        <v>13.242</v>
      </c>
      <c r="DQ75" s="12">
        <v>15.025</v>
      </c>
      <c r="DR75" s="12">
        <v>17.47</v>
      </c>
      <c r="DS75" s="12">
        <v>15.634</v>
      </c>
    </row>
    <row r="76" spans="2:123" ht="15">
      <c r="B76" s="7">
        <v>10231</v>
      </c>
      <c r="C76" s="8" t="s">
        <v>75</v>
      </c>
      <c r="D76" s="12">
        <v>56.926621</v>
      </c>
      <c r="E76" s="12">
        <v>61.211703</v>
      </c>
      <c r="F76" s="12">
        <v>86.99262000000002</v>
      </c>
      <c r="G76" s="12">
        <v>62.413619999999995</v>
      </c>
      <c r="H76" s="12">
        <v>66.716901</v>
      </c>
      <c r="I76" s="12">
        <v>60.98256</v>
      </c>
      <c r="J76" s="12">
        <v>56.495687999999994</v>
      </c>
      <c r="K76" s="12">
        <v>48.912600000000005</v>
      </c>
      <c r="L76" s="12">
        <v>42.217687999999995</v>
      </c>
      <c r="M76" s="12">
        <v>55.540601</v>
      </c>
      <c r="N76" s="12">
        <v>59.812601</v>
      </c>
      <c r="O76" s="12">
        <v>49.950686999999995</v>
      </c>
      <c r="P76" s="12">
        <v>58.654601</v>
      </c>
      <c r="Q76" s="12">
        <v>78.553685</v>
      </c>
      <c r="R76" s="12">
        <v>80.085601</v>
      </c>
      <c r="S76" s="12">
        <v>78.87960000000001</v>
      </c>
      <c r="T76" s="12">
        <v>68.076878</v>
      </c>
      <c r="U76" s="12">
        <v>60.319604</v>
      </c>
      <c r="V76" s="12">
        <v>61.05768799999999</v>
      </c>
      <c r="W76" s="12">
        <v>60.001599999999996</v>
      </c>
      <c r="X76" s="12">
        <v>46.62768799999999</v>
      </c>
      <c r="Y76" s="12">
        <v>48.5716</v>
      </c>
      <c r="Z76" s="12">
        <v>56.333599</v>
      </c>
      <c r="AA76" s="12">
        <v>55.131687</v>
      </c>
      <c r="AB76" s="12">
        <v>59.243601000000005</v>
      </c>
      <c r="AC76" s="12">
        <v>66.47268700000001</v>
      </c>
      <c r="AD76" s="12">
        <v>77.46560099999999</v>
      </c>
      <c r="AE76" s="12">
        <v>76.25959999999999</v>
      </c>
      <c r="AF76" s="12">
        <v>68.00677900000001</v>
      </c>
      <c r="AG76" s="12">
        <v>62.186599</v>
      </c>
      <c r="AH76" s="12">
        <v>57.722687</v>
      </c>
      <c r="AI76" s="12">
        <v>51.237601000000005</v>
      </c>
      <c r="AJ76" s="12">
        <v>47.521688</v>
      </c>
      <c r="AK76" s="12">
        <v>60.302600000000005</v>
      </c>
      <c r="AL76" s="12">
        <v>60.398599000000004</v>
      </c>
      <c r="AM76" s="12">
        <v>55.034688</v>
      </c>
      <c r="AN76" s="12">
        <v>60.8</v>
      </c>
      <c r="AO76" s="12">
        <v>65.2</v>
      </c>
      <c r="AP76" s="12">
        <v>68.2</v>
      </c>
      <c r="AQ76" s="12">
        <v>77.7</v>
      </c>
      <c r="AR76" s="12">
        <v>67.8</v>
      </c>
      <c r="AS76" s="12">
        <v>63.9</v>
      </c>
      <c r="AT76" s="12">
        <v>63</v>
      </c>
      <c r="AU76" s="12">
        <v>63.5</v>
      </c>
      <c r="AV76" s="12">
        <v>54.5</v>
      </c>
      <c r="AW76" s="12">
        <v>61.7</v>
      </c>
      <c r="AX76" s="12">
        <v>62.1</v>
      </c>
      <c r="AY76" s="12">
        <v>59.1</v>
      </c>
      <c r="AZ76" s="12">
        <v>62.8</v>
      </c>
      <c r="BA76" s="12">
        <v>75.2</v>
      </c>
      <c r="BB76" s="12">
        <v>83.9</v>
      </c>
      <c r="BC76" s="12">
        <v>69.8</v>
      </c>
      <c r="BD76" s="12">
        <v>80.8</v>
      </c>
      <c r="BE76" s="12">
        <v>61.6</v>
      </c>
      <c r="BF76" s="12">
        <v>52.6</v>
      </c>
      <c r="BG76" s="12">
        <v>46.8</v>
      </c>
      <c r="BH76" s="12">
        <v>50</v>
      </c>
      <c r="BI76" s="12">
        <v>67.3</v>
      </c>
      <c r="BJ76" s="12">
        <v>65.1</v>
      </c>
      <c r="BK76" s="12">
        <v>58.3</v>
      </c>
      <c r="BL76" s="12">
        <v>57.452</v>
      </c>
      <c r="BM76" s="12">
        <v>79.244</v>
      </c>
      <c r="BN76" s="12">
        <v>79.874</v>
      </c>
      <c r="BO76" s="12">
        <v>76.567840948</v>
      </c>
      <c r="BP76" s="12">
        <v>65.612</v>
      </c>
      <c r="BQ76" s="12">
        <v>70.153</v>
      </c>
      <c r="BR76" s="12">
        <v>62.422</v>
      </c>
      <c r="BS76" s="12">
        <v>52.73</v>
      </c>
      <c r="BT76" s="12">
        <v>66.312</v>
      </c>
      <c r="BU76" s="12">
        <v>69.907</v>
      </c>
      <c r="BV76" s="12">
        <v>65.457</v>
      </c>
      <c r="BW76" s="12">
        <v>57.921</v>
      </c>
      <c r="BX76" s="12">
        <v>61.502</v>
      </c>
      <c r="BY76" s="12">
        <v>76.361</v>
      </c>
      <c r="BZ76" s="12">
        <v>74.936</v>
      </c>
      <c r="CA76" s="12">
        <v>78.613</v>
      </c>
      <c r="CB76" s="12">
        <v>69.997</v>
      </c>
      <c r="CC76" s="12">
        <v>58.654</v>
      </c>
      <c r="CD76" s="12">
        <v>53.376</v>
      </c>
      <c r="CE76" s="12">
        <v>49.732</v>
      </c>
      <c r="CF76" s="12">
        <v>57.47</v>
      </c>
      <c r="CG76" s="12">
        <v>68.884</v>
      </c>
      <c r="CH76" s="12">
        <v>65.582</v>
      </c>
      <c r="CI76" s="12">
        <v>56.74</v>
      </c>
      <c r="CJ76" s="12">
        <v>66.054</v>
      </c>
      <c r="CK76" s="12">
        <v>58.881</v>
      </c>
      <c r="CL76" s="12">
        <v>77.27</v>
      </c>
      <c r="CM76" s="12">
        <v>91.327</v>
      </c>
      <c r="CN76" s="12">
        <v>78.876</v>
      </c>
      <c r="CO76" s="12">
        <v>58.073</v>
      </c>
      <c r="CP76" s="12">
        <v>59.309</v>
      </c>
      <c r="CQ76" s="12">
        <v>53.958</v>
      </c>
      <c r="CR76" s="12">
        <v>65.34</v>
      </c>
      <c r="CS76" s="12">
        <v>70.858</v>
      </c>
      <c r="CT76" s="12">
        <v>73.705</v>
      </c>
      <c r="CU76" s="12">
        <v>70.137</v>
      </c>
      <c r="CV76" s="12">
        <v>57.522</v>
      </c>
      <c r="CW76" s="12">
        <v>55.87</v>
      </c>
      <c r="CX76" s="12">
        <v>69.84</v>
      </c>
      <c r="CY76" s="12">
        <v>70.219</v>
      </c>
      <c r="CZ76" s="12">
        <v>75.454</v>
      </c>
      <c r="DA76" s="12">
        <v>64.118</v>
      </c>
      <c r="DB76" s="12">
        <v>61.795</v>
      </c>
      <c r="DC76" s="12">
        <v>48.453</v>
      </c>
      <c r="DD76" s="12">
        <v>52.798</v>
      </c>
      <c r="DE76" s="12">
        <v>65.055</v>
      </c>
      <c r="DF76" s="12">
        <v>68.012</v>
      </c>
      <c r="DG76" s="12">
        <v>54.135</v>
      </c>
      <c r="DH76" s="12">
        <v>60.746</v>
      </c>
      <c r="DI76" s="12">
        <v>62.292</v>
      </c>
      <c r="DJ76" s="12">
        <v>65.488</v>
      </c>
      <c r="DK76" s="12">
        <v>72.4</v>
      </c>
      <c r="DL76" s="12">
        <v>78.206</v>
      </c>
      <c r="DM76" s="12">
        <v>80.443</v>
      </c>
      <c r="DN76" s="12">
        <v>58.615</v>
      </c>
      <c r="DO76" s="12">
        <v>51.78</v>
      </c>
      <c r="DP76" s="12">
        <v>58.926</v>
      </c>
      <c r="DQ76" s="12">
        <v>62.203</v>
      </c>
      <c r="DR76" s="12">
        <v>69.25</v>
      </c>
      <c r="DS76" s="12">
        <v>62.104</v>
      </c>
    </row>
    <row r="77" spans="2:123" ht="15">
      <c r="B77" s="7">
        <v>10234</v>
      </c>
      <c r="C77" s="8" t="s">
        <v>76</v>
      </c>
      <c r="D77" s="12">
        <v>75.634</v>
      </c>
      <c r="E77" s="12">
        <v>71.215</v>
      </c>
      <c r="F77" s="12">
        <v>101.932</v>
      </c>
      <c r="G77" s="12">
        <v>89.258</v>
      </c>
      <c r="H77" s="12">
        <v>74.088</v>
      </c>
      <c r="I77" s="12">
        <v>73.15</v>
      </c>
      <c r="J77" s="12">
        <v>67.351</v>
      </c>
      <c r="K77" s="12">
        <v>63.017</v>
      </c>
      <c r="L77" s="12">
        <v>55.937</v>
      </c>
      <c r="M77" s="12">
        <v>69.346</v>
      </c>
      <c r="N77" s="12">
        <v>67.237</v>
      </c>
      <c r="O77" s="12">
        <v>51.85</v>
      </c>
      <c r="P77" s="12">
        <v>63.666</v>
      </c>
      <c r="Q77" s="12">
        <v>98.545</v>
      </c>
      <c r="R77" s="12">
        <v>91.704</v>
      </c>
      <c r="S77" s="12">
        <v>100.496</v>
      </c>
      <c r="T77" s="12">
        <v>97.413</v>
      </c>
      <c r="U77" s="12">
        <v>74.371</v>
      </c>
      <c r="V77" s="12">
        <v>69.52</v>
      </c>
      <c r="W77" s="12">
        <v>61.666</v>
      </c>
      <c r="X77" s="12">
        <v>55.373</v>
      </c>
      <c r="Y77" s="12">
        <v>64.348</v>
      </c>
      <c r="Z77" s="12">
        <v>65.707</v>
      </c>
      <c r="AA77" s="12">
        <v>57.364</v>
      </c>
      <c r="AB77" s="12">
        <v>69.3</v>
      </c>
      <c r="AC77" s="12">
        <v>80.5</v>
      </c>
      <c r="AD77" s="12">
        <v>83.2</v>
      </c>
      <c r="AE77" s="12">
        <v>84.5</v>
      </c>
      <c r="AF77" s="12">
        <v>80.9</v>
      </c>
      <c r="AG77" s="12">
        <v>76.7</v>
      </c>
      <c r="AH77" s="12">
        <v>69.8</v>
      </c>
      <c r="AI77" s="12">
        <v>59.8</v>
      </c>
      <c r="AJ77" s="12">
        <v>55.7</v>
      </c>
      <c r="AK77" s="12">
        <v>72.1</v>
      </c>
      <c r="AL77" s="12">
        <v>70.4</v>
      </c>
      <c r="AM77" s="12">
        <v>53.3</v>
      </c>
      <c r="AN77" s="12">
        <v>66.3</v>
      </c>
      <c r="AO77" s="12">
        <v>73.8</v>
      </c>
      <c r="AP77" s="12">
        <v>80.8</v>
      </c>
      <c r="AQ77" s="12">
        <v>84.7</v>
      </c>
      <c r="AR77" s="12">
        <v>74.5</v>
      </c>
      <c r="AS77" s="12">
        <v>74.4</v>
      </c>
      <c r="AT77" s="12">
        <v>70.7</v>
      </c>
      <c r="AU77" s="12">
        <v>64.2</v>
      </c>
      <c r="AV77" s="12">
        <v>59.1</v>
      </c>
      <c r="AW77" s="12">
        <v>77.3</v>
      </c>
      <c r="AX77" s="12">
        <v>69.8</v>
      </c>
      <c r="AY77" s="12">
        <v>61.8</v>
      </c>
      <c r="AZ77" s="12">
        <v>71.27</v>
      </c>
      <c r="BA77" s="12">
        <v>83.885</v>
      </c>
      <c r="BB77" s="12">
        <v>99.096</v>
      </c>
      <c r="BC77" s="12">
        <v>86.388</v>
      </c>
      <c r="BD77" s="12">
        <v>109.225</v>
      </c>
      <c r="BE77" s="12">
        <v>91.242</v>
      </c>
      <c r="BF77" s="12">
        <v>65.228</v>
      </c>
      <c r="BG77" s="12">
        <v>55.901</v>
      </c>
      <c r="BH77" s="12">
        <v>57.863</v>
      </c>
      <c r="BI77" s="12">
        <v>79.503</v>
      </c>
      <c r="BJ77" s="12">
        <v>77.34</v>
      </c>
      <c r="BK77" s="12">
        <v>54.73</v>
      </c>
      <c r="BL77" s="12">
        <v>60.742</v>
      </c>
      <c r="BM77" s="12">
        <v>89.2</v>
      </c>
      <c r="BN77" s="12">
        <v>96.867</v>
      </c>
      <c r="BO77" s="12">
        <v>85.254</v>
      </c>
      <c r="BP77" s="12">
        <v>80.381</v>
      </c>
      <c r="BQ77" s="12">
        <v>82.719</v>
      </c>
      <c r="BR77" s="12">
        <v>67.462</v>
      </c>
      <c r="BS77" s="12">
        <v>53.329</v>
      </c>
      <c r="BT77" s="12">
        <v>81.439</v>
      </c>
      <c r="BU77" s="12">
        <v>83.841</v>
      </c>
      <c r="BV77" s="12">
        <v>82.752</v>
      </c>
      <c r="BW77" s="12">
        <v>57.03</v>
      </c>
      <c r="BX77" s="12">
        <v>61.414102574</v>
      </c>
      <c r="BY77" s="12">
        <v>85.64923771699999</v>
      </c>
      <c r="BZ77" s="12">
        <v>86.30972187799999</v>
      </c>
      <c r="CA77" s="12">
        <v>90.477970634</v>
      </c>
      <c r="CB77" s="12">
        <v>85.006697054</v>
      </c>
      <c r="CC77" s="12">
        <v>76.214723331</v>
      </c>
      <c r="CD77" s="12">
        <v>64.048702375</v>
      </c>
      <c r="CE77" s="12">
        <v>53.491092007</v>
      </c>
      <c r="CF77" s="12">
        <v>76.68934901799999</v>
      </c>
      <c r="CG77" s="12">
        <v>79.353736409</v>
      </c>
      <c r="CH77" s="12">
        <v>77.40652516600001</v>
      </c>
      <c r="CI77" s="12">
        <v>54.989362596999996</v>
      </c>
      <c r="CJ77" s="12">
        <v>65.736414928</v>
      </c>
      <c r="CK77" s="12">
        <v>74.18420213499999</v>
      </c>
      <c r="CL77" s="12">
        <v>101.983356828</v>
      </c>
      <c r="CM77" s="12">
        <v>109.507882197</v>
      </c>
      <c r="CN77" s="12">
        <v>97.588938033</v>
      </c>
      <c r="CO77" s="12">
        <v>81.934878036</v>
      </c>
      <c r="CP77" s="12">
        <v>73.19215392</v>
      </c>
      <c r="CQ77" s="12">
        <v>62.72398769</v>
      </c>
      <c r="CR77" s="12">
        <v>71.651462566</v>
      </c>
      <c r="CS77" s="12">
        <v>84.982211889</v>
      </c>
      <c r="CT77" s="12">
        <v>85.14532466899999</v>
      </c>
      <c r="CU77" s="12">
        <v>70.29169163499999</v>
      </c>
      <c r="CV77" s="12">
        <v>71.516</v>
      </c>
      <c r="CW77" s="12">
        <v>80.459</v>
      </c>
      <c r="CX77" s="12">
        <v>93.565</v>
      </c>
      <c r="CY77" s="12">
        <v>92.627</v>
      </c>
      <c r="CZ77" s="12">
        <v>107.06</v>
      </c>
      <c r="DA77" s="12">
        <v>83.886</v>
      </c>
      <c r="DB77" s="12">
        <v>74.762</v>
      </c>
      <c r="DC77" s="12">
        <v>57.549</v>
      </c>
      <c r="DD77" s="12">
        <v>63.997</v>
      </c>
      <c r="DE77" s="12">
        <v>88.073</v>
      </c>
      <c r="DF77" s="12">
        <v>93.416</v>
      </c>
      <c r="DG77" s="12">
        <v>59.619</v>
      </c>
      <c r="DH77" s="12">
        <v>69.987</v>
      </c>
      <c r="DI77" s="12">
        <v>80.475</v>
      </c>
      <c r="DJ77" s="12">
        <v>92.375</v>
      </c>
      <c r="DK77" s="12">
        <v>94.351</v>
      </c>
      <c r="DL77" s="12">
        <v>110.295</v>
      </c>
      <c r="DM77" s="12">
        <v>110.355</v>
      </c>
      <c r="DN77" s="12">
        <v>75.128</v>
      </c>
      <c r="DO77" s="12">
        <v>65.71</v>
      </c>
      <c r="DP77" s="12">
        <v>72.938</v>
      </c>
      <c r="DQ77" s="12">
        <v>87.995</v>
      </c>
      <c r="DR77" s="12">
        <v>88.64</v>
      </c>
      <c r="DS77" s="12">
        <v>70.962</v>
      </c>
    </row>
    <row r="78" spans="2:123" ht="15">
      <c r="B78" s="7">
        <v>10235</v>
      </c>
      <c r="C78" s="8" t="s">
        <v>77</v>
      </c>
      <c r="D78" s="12">
        <v>42.709</v>
      </c>
      <c r="E78" s="12">
        <v>44.266</v>
      </c>
      <c r="F78" s="12">
        <v>62.678</v>
      </c>
      <c r="G78" s="12">
        <v>47.391</v>
      </c>
      <c r="H78" s="12">
        <v>48.396</v>
      </c>
      <c r="I78" s="12">
        <v>47.431</v>
      </c>
      <c r="J78" s="12">
        <v>43.674</v>
      </c>
      <c r="K78" s="12">
        <v>38.513</v>
      </c>
      <c r="L78" s="12">
        <v>34.946</v>
      </c>
      <c r="M78" s="12">
        <v>38.179</v>
      </c>
      <c r="N78" s="12">
        <v>37.567</v>
      </c>
      <c r="O78" s="12">
        <v>34.027</v>
      </c>
      <c r="P78" s="12">
        <v>41.564</v>
      </c>
      <c r="Q78" s="12">
        <v>58.33</v>
      </c>
      <c r="R78" s="12">
        <v>54.461</v>
      </c>
      <c r="S78" s="12">
        <v>56.48</v>
      </c>
      <c r="T78" s="12">
        <v>54.04</v>
      </c>
      <c r="U78" s="12">
        <v>48.486</v>
      </c>
      <c r="V78" s="12">
        <v>44.84</v>
      </c>
      <c r="W78" s="12">
        <v>36.935</v>
      </c>
      <c r="X78" s="12">
        <v>33.949</v>
      </c>
      <c r="Y78" s="12">
        <v>35.147</v>
      </c>
      <c r="Z78" s="12">
        <v>36.161</v>
      </c>
      <c r="AA78" s="12">
        <v>33.951</v>
      </c>
      <c r="AB78" s="12">
        <v>41.4</v>
      </c>
      <c r="AC78" s="12">
        <v>47.2</v>
      </c>
      <c r="AD78" s="12">
        <v>52.7</v>
      </c>
      <c r="AE78" s="12">
        <v>53.8</v>
      </c>
      <c r="AF78" s="12">
        <v>49.3</v>
      </c>
      <c r="AG78" s="12">
        <v>48.5</v>
      </c>
      <c r="AH78" s="12">
        <v>43</v>
      </c>
      <c r="AI78" s="12">
        <v>36.9</v>
      </c>
      <c r="AJ78" s="12">
        <v>32.9</v>
      </c>
      <c r="AK78" s="12">
        <v>34.6</v>
      </c>
      <c r="AL78" s="12">
        <v>36.2</v>
      </c>
      <c r="AM78" s="12">
        <v>33.4</v>
      </c>
      <c r="AN78" s="12">
        <v>40.6</v>
      </c>
      <c r="AO78" s="12">
        <v>46.2</v>
      </c>
      <c r="AP78" s="12">
        <v>49.9</v>
      </c>
      <c r="AQ78" s="12">
        <v>54.8</v>
      </c>
      <c r="AR78" s="12">
        <v>46.2</v>
      </c>
      <c r="AS78" s="12">
        <v>45.9</v>
      </c>
      <c r="AT78" s="12">
        <v>39.7</v>
      </c>
      <c r="AU78" s="12">
        <v>35.8</v>
      </c>
      <c r="AV78" s="12">
        <v>33.5</v>
      </c>
      <c r="AW78" s="12">
        <v>36.6</v>
      </c>
      <c r="AX78" s="12">
        <v>34.7</v>
      </c>
      <c r="AY78" s="12">
        <v>34.8</v>
      </c>
      <c r="AZ78" s="12">
        <v>41.698</v>
      </c>
      <c r="BA78" s="12">
        <v>50.569</v>
      </c>
      <c r="BB78" s="12">
        <v>57.29</v>
      </c>
      <c r="BC78" s="12">
        <v>49.656</v>
      </c>
      <c r="BD78" s="12">
        <v>58.053</v>
      </c>
      <c r="BE78" s="12">
        <v>43.567</v>
      </c>
      <c r="BF78" s="12">
        <v>38.412</v>
      </c>
      <c r="BG78" s="12">
        <v>33.7</v>
      </c>
      <c r="BH78" s="12">
        <v>33.209</v>
      </c>
      <c r="BI78" s="12">
        <v>35.982</v>
      </c>
      <c r="BJ78" s="12">
        <v>36.885</v>
      </c>
      <c r="BK78" s="12">
        <v>33.54</v>
      </c>
      <c r="BL78" s="12">
        <v>36.674</v>
      </c>
      <c r="BM78" s="12">
        <v>50.92</v>
      </c>
      <c r="BN78" s="12">
        <v>53.854</v>
      </c>
      <c r="BO78" s="12">
        <v>48.771</v>
      </c>
      <c r="BP78" s="12">
        <v>45.374</v>
      </c>
      <c r="BQ78" s="12">
        <v>45.887</v>
      </c>
      <c r="BR78" s="12">
        <v>38.684</v>
      </c>
      <c r="BS78" s="12">
        <v>33.6</v>
      </c>
      <c r="BT78" s="12">
        <v>35.63</v>
      </c>
      <c r="BU78" s="12">
        <v>37.508</v>
      </c>
      <c r="BV78" s="12">
        <v>36.343</v>
      </c>
      <c r="BW78" s="12">
        <v>32.455</v>
      </c>
      <c r="BX78" s="12">
        <v>35.378</v>
      </c>
      <c r="BY78" s="12">
        <v>50.137</v>
      </c>
      <c r="BZ78" s="12">
        <v>51.522</v>
      </c>
      <c r="CA78" s="12">
        <v>49.816</v>
      </c>
      <c r="CB78" s="12">
        <v>46.62</v>
      </c>
      <c r="CC78" s="12">
        <v>44.21</v>
      </c>
      <c r="CD78" s="12">
        <v>37.348</v>
      </c>
      <c r="CE78" s="12">
        <v>33.087</v>
      </c>
      <c r="CF78" s="12">
        <v>36.272</v>
      </c>
      <c r="CG78" s="12">
        <v>36.302</v>
      </c>
      <c r="CH78" s="12">
        <v>37.448</v>
      </c>
      <c r="CI78" s="12">
        <v>32.124</v>
      </c>
      <c r="CJ78" s="12">
        <v>37.046</v>
      </c>
      <c r="CK78" s="12">
        <v>41.215</v>
      </c>
      <c r="CL78" s="12">
        <v>52.514</v>
      </c>
      <c r="CM78" s="12">
        <v>58.064</v>
      </c>
      <c r="CN78" s="12">
        <v>49.603</v>
      </c>
      <c r="CO78" s="12">
        <v>46.271</v>
      </c>
      <c r="CP78" s="12">
        <v>40.361</v>
      </c>
      <c r="CQ78" s="12">
        <v>35.515</v>
      </c>
      <c r="CR78" s="12">
        <v>33.568</v>
      </c>
      <c r="CS78" s="12">
        <v>34.904</v>
      </c>
      <c r="CT78" s="12">
        <v>37.337</v>
      </c>
      <c r="CU78" s="12">
        <v>34.996</v>
      </c>
      <c r="CV78" s="12">
        <v>40.64</v>
      </c>
      <c r="CW78" s="12">
        <v>44.866</v>
      </c>
      <c r="CX78" s="12">
        <v>50.883</v>
      </c>
      <c r="CY78" s="12">
        <v>48.767</v>
      </c>
      <c r="CZ78" s="12">
        <v>53.643</v>
      </c>
      <c r="DA78" s="12">
        <v>44.362</v>
      </c>
      <c r="DB78" s="12">
        <v>40.44</v>
      </c>
      <c r="DC78" s="12">
        <v>33.797</v>
      </c>
      <c r="DD78" s="12">
        <v>35.889</v>
      </c>
      <c r="DE78" s="12">
        <v>37.607</v>
      </c>
      <c r="DF78" s="12">
        <v>37.919</v>
      </c>
      <c r="DG78" s="12">
        <v>32.995</v>
      </c>
      <c r="DH78" s="12">
        <v>37.183</v>
      </c>
      <c r="DI78" s="12">
        <v>45.804</v>
      </c>
      <c r="DJ78" s="12">
        <v>51.77</v>
      </c>
      <c r="DK78" s="12">
        <v>48.349</v>
      </c>
      <c r="DL78" s="12">
        <v>56.301</v>
      </c>
      <c r="DM78" s="12">
        <v>51.064</v>
      </c>
      <c r="DN78" s="12">
        <v>37.484</v>
      </c>
      <c r="DO78" s="12">
        <v>32.922</v>
      </c>
      <c r="DP78" s="12">
        <v>36.119</v>
      </c>
      <c r="DQ78" s="12">
        <v>34.78</v>
      </c>
      <c r="DR78" s="12">
        <v>36.033</v>
      </c>
      <c r="DS78" s="12">
        <v>34.027</v>
      </c>
    </row>
    <row r="79" spans="2:123" ht="15">
      <c r="B79" s="7">
        <v>10236</v>
      </c>
      <c r="C79" s="8" t="s">
        <v>78</v>
      </c>
      <c r="D79" s="12">
        <v>44.692</v>
      </c>
      <c r="E79" s="12">
        <v>50.956</v>
      </c>
      <c r="F79" s="12">
        <v>90.1</v>
      </c>
      <c r="G79" s="12">
        <v>50.079</v>
      </c>
      <c r="H79" s="12">
        <v>59.876</v>
      </c>
      <c r="I79" s="12">
        <v>57.799</v>
      </c>
      <c r="J79" s="12">
        <v>55.904</v>
      </c>
      <c r="K79" s="12">
        <v>47.169</v>
      </c>
      <c r="L79" s="12">
        <v>29.654</v>
      </c>
      <c r="M79" s="12">
        <v>30.545</v>
      </c>
      <c r="N79" s="12">
        <v>31.378</v>
      </c>
      <c r="O79" s="12">
        <v>28.317</v>
      </c>
      <c r="P79" s="12">
        <v>47.385</v>
      </c>
      <c r="Q79" s="12">
        <v>60.975</v>
      </c>
      <c r="R79" s="12">
        <v>59.274</v>
      </c>
      <c r="S79" s="12">
        <v>63.084</v>
      </c>
      <c r="T79" s="12">
        <v>71.703</v>
      </c>
      <c r="U79" s="12">
        <v>51.941</v>
      </c>
      <c r="V79" s="12">
        <v>52.078</v>
      </c>
      <c r="W79" s="12">
        <v>41.154</v>
      </c>
      <c r="X79" s="12">
        <v>36.236</v>
      </c>
      <c r="Y79" s="12">
        <v>26.256</v>
      </c>
      <c r="Z79" s="12">
        <v>29.005</v>
      </c>
      <c r="AA79" s="12">
        <v>28.624</v>
      </c>
      <c r="AB79" s="12">
        <v>46.9</v>
      </c>
      <c r="AC79" s="12">
        <v>50.5</v>
      </c>
      <c r="AD79" s="12">
        <v>65.8</v>
      </c>
      <c r="AE79" s="12">
        <v>63</v>
      </c>
      <c r="AF79" s="12">
        <v>57.9</v>
      </c>
      <c r="AG79" s="12">
        <v>59.3</v>
      </c>
      <c r="AH79" s="12">
        <v>51</v>
      </c>
      <c r="AI79" s="12">
        <v>39.1</v>
      </c>
      <c r="AJ79" s="12">
        <v>34.1</v>
      </c>
      <c r="AK79" s="12">
        <v>27</v>
      </c>
      <c r="AL79" s="12">
        <v>30.3</v>
      </c>
      <c r="AM79" s="12">
        <v>27.9</v>
      </c>
      <c r="AN79" s="12">
        <v>42.8</v>
      </c>
      <c r="AO79" s="12">
        <v>45.7</v>
      </c>
      <c r="AP79" s="12">
        <v>53</v>
      </c>
      <c r="AQ79" s="12">
        <v>65.8</v>
      </c>
      <c r="AR79" s="12">
        <v>53.6</v>
      </c>
      <c r="AS79" s="12">
        <v>54.2</v>
      </c>
      <c r="AT79" s="12">
        <v>44.2</v>
      </c>
      <c r="AU79" s="12">
        <v>43</v>
      </c>
      <c r="AV79" s="12">
        <v>28.2</v>
      </c>
      <c r="AW79" s="12">
        <v>32.1</v>
      </c>
      <c r="AX79" s="12">
        <v>30.3</v>
      </c>
      <c r="AY79" s="12">
        <v>32.6</v>
      </c>
      <c r="AZ79" s="12">
        <v>48.458</v>
      </c>
      <c r="BA79" s="12">
        <v>62.857</v>
      </c>
      <c r="BB79" s="12">
        <v>85.554</v>
      </c>
      <c r="BC79" s="12">
        <v>61.402</v>
      </c>
      <c r="BD79" s="12">
        <v>66.097</v>
      </c>
      <c r="BE79" s="12">
        <v>51.219</v>
      </c>
      <c r="BF79" s="12">
        <v>43.746</v>
      </c>
      <c r="BG79" s="12">
        <v>37.083</v>
      </c>
      <c r="BH79" s="12">
        <v>26.997</v>
      </c>
      <c r="BI79" s="12">
        <v>31.976</v>
      </c>
      <c r="BJ79" s="12">
        <v>31.472</v>
      </c>
      <c r="BK79" s="12">
        <v>26.845</v>
      </c>
      <c r="BL79" s="12">
        <v>34.055</v>
      </c>
      <c r="BM79" s="12">
        <v>63.06</v>
      </c>
      <c r="BN79" s="12">
        <v>66.381</v>
      </c>
      <c r="BO79" s="12">
        <v>60.561</v>
      </c>
      <c r="BP79" s="12">
        <v>56.03</v>
      </c>
      <c r="BQ79" s="12">
        <v>54.092</v>
      </c>
      <c r="BR79" s="12">
        <v>46.845</v>
      </c>
      <c r="BS79" s="12">
        <v>34.332</v>
      </c>
      <c r="BT79" s="12">
        <v>31.651</v>
      </c>
      <c r="BU79" s="12">
        <v>34.323</v>
      </c>
      <c r="BV79" s="12">
        <v>31.936</v>
      </c>
      <c r="BW79" s="12">
        <v>30.798</v>
      </c>
      <c r="BX79" s="12">
        <v>35.60096132</v>
      </c>
      <c r="BY79" s="12">
        <v>65.233608985</v>
      </c>
      <c r="BZ79" s="12">
        <v>58.130364475</v>
      </c>
      <c r="CA79" s="12">
        <v>67.51688254000001</v>
      </c>
      <c r="CB79" s="12">
        <v>52.537231161</v>
      </c>
      <c r="CC79" s="12">
        <v>47.913610995000006</v>
      </c>
      <c r="CD79" s="12">
        <v>41.924015582</v>
      </c>
      <c r="CE79" s="12">
        <v>30.583238773</v>
      </c>
      <c r="CF79" s="12">
        <v>33.354210664</v>
      </c>
      <c r="CG79" s="12">
        <v>32.538850351</v>
      </c>
      <c r="CH79" s="12">
        <v>34.312158765</v>
      </c>
      <c r="CI79" s="12">
        <v>28.27200003</v>
      </c>
      <c r="CJ79" s="12">
        <v>36.581992607000004</v>
      </c>
      <c r="CK79" s="12">
        <v>41.90941938</v>
      </c>
      <c r="CL79" s="12">
        <v>62.362856617</v>
      </c>
      <c r="CM79" s="12">
        <v>79.890454515</v>
      </c>
      <c r="CN79" s="12">
        <v>55.458497719</v>
      </c>
      <c r="CO79" s="12">
        <v>55.351713913</v>
      </c>
      <c r="CP79" s="12">
        <v>48.142972609999994</v>
      </c>
      <c r="CQ79" s="12">
        <v>38.709681130999996</v>
      </c>
      <c r="CR79" s="12">
        <v>31.839311473000002</v>
      </c>
      <c r="CS79" s="12">
        <v>32.886380889</v>
      </c>
      <c r="CT79" s="12">
        <v>36.642829696</v>
      </c>
      <c r="CU79" s="12">
        <v>31.12078323</v>
      </c>
      <c r="CV79" s="12">
        <v>46.277392827</v>
      </c>
      <c r="CW79" s="12">
        <v>52.264661673</v>
      </c>
      <c r="CX79" s="12">
        <v>66.38338011699999</v>
      </c>
      <c r="CY79" s="12">
        <v>54.188226855</v>
      </c>
      <c r="CZ79" s="12">
        <v>67.47917836799999</v>
      </c>
      <c r="DA79" s="12">
        <v>57.919650575</v>
      </c>
      <c r="DB79" s="12">
        <v>54.906063352</v>
      </c>
      <c r="DC79" s="12">
        <v>37.422051888</v>
      </c>
      <c r="DD79" s="12">
        <v>30.444469236</v>
      </c>
      <c r="DE79" s="12">
        <v>35.283371369</v>
      </c>
      <c r="DF79" s="12">
        <v>33.856479940999996</v>
      </c>
      <c r="DG79" s="12">
        <v>32.525138743</v>
      </c>
      <c r="DH79" s="12">
        <v>41.272812409</v>
      </c>
      <c r="DI79" s="12">
        <v>54.91661223</v>
      </c>
      <c r="DJ79" s="12">
        <v>63.429376038</v>
      </c>
      <c r="DK79" s="12">
        <v>61.378919514</v>
      </c>
      <c r="DL79" s="12">
        <v>63.344879796</v>
      </c>
      <c r="DM79" s="12">
        <v>59.835269626</v>
      </c>
      <c r="DN79" s="12">
        <v>46.342601456999994</v>
      </c>
      <c r="DO79" s="12">
        <v>39.825977313</v>
      </c>
      <c r="DP79" s="12">
        <v>34.205251796999995</v>
      </c>
      <c r="DQ79" s="12">
        <v>31.663945175000002</v>
      </c>
      <c r="DR79" s="12">
        <v>34.198988662000005</v>
      </c>
      <c r="DS79" s="12">
        <v>35.698087338</v>
      </c>
    </row>
    <row r="80" spans="2:123" ht="15">
      <c r="B80" s="7">
        <v>10237</v>
      </c>
      <c r="C80" s="8" t="s">
        <v>79</v>
      </c>
      <c r="D80" s="12">
        <v>160.486</v>
      </c>
      <c r="E80" s="12">
        <v>182.476</v>
      </c>
      <c r="F80" s="12">
        <v>262.497</v>
      </c>
      <c r="G80" s="12">
        <v>176.253</v>
      </c>
      <c r="H80" s="12">
        <v>192.93</v>
      </c>
      <c r="I80" s="12">
        <v>184.597</v>
      </c>
      <c r="J80" s="12">
        <v>181.257</v>
      </c>
      <c r="K80" s="12">
        <v>159.265</v>
      </c>
      <c r="L80" s="12">
        <v>125.455</v>
      </c>
      <c r="M80" s="12">
        <v>121.383</v>
      </c>
      <c r="N80" s="12">
        <v>118.522</v>
      </c>
      <c r="O80" s="12">
        <v>120.853</v>
      </c>
      <c r="P80" s="12">
        <v>172.697</v>
      </c>
      <c r="Q80" s="12">
        <v>220.449</v>
      </c>
      <c r="R80" s="12">
        <v>206.139</v>
      </c>
      <c r="S80" s="12">
        <v>219.688</v>
      </c>
      <c r="T80" s="12">
        <v>220.521</v>
      </c>
      <c r="U80" s="12">
        <v>190.589</v>
      </c>
      <c r="V80" s="12">
        <v>182.519</v>
      </c>
      <c r="W80" s="12">
        <v>158.874</v>
      </c>
      <c r="X80" s="12">
        <v>120.654</v>
      </c>
      <c r="Y80" s="12">
        <v>125.298</v>
      </c>
      <c r="Z80" s="12">
        <v>118.846</v>
      </c>
      <c r="AA80" s="12">
        <v>134.689</v>
      </c>
      <c r="AB80" s="12">
        <v>166.059</v>
      </c>
      <c r="AC80" s="12">
        <v>185.136</v>
      </c>
      <c r="AD80" s="12">
        <v>209.22</v>
      </c>
      <c r="AE80" s="12">
        <v>205.889</v>
      </c>
      <c r="AF80" s="12">
        <v>200.489</v>
      </c>
      <c r="AG80" s="12">
        <v>203.027</v>
      </c>
      <c r="AH80" s="12">
        <v>165.098</v>
      </c>
      <c r="AI80" s="12">
        <v>149.766</v>
      </c>
      <c r="AJ80" s="12">
        <v>126.619</v>
      </c>
      <c r="AK80" s="12">
        <v>125.062</v>
      </c>
      <c r="AL80" s="12">
        <v>131.04</v>
      </c>
      <c r="AM80" s="12">
        <v>120.914</v>
      </c>
      <c r="AN80" s="12">
        <v>152.3</v>
      </c>
      <c r="AO80" s="12">
        <v>171.9</v>
      </c>
      <c r="AP80" s="12">
        <v>189.1</v>
      </c>
      <c r="AQ80" s="12">
        <v>215.2</v>
      </c>
      <c r="AR80" s="12">
        <v>185</v>
      </c>
      <c r="AS80" s="12">
        <v>186.6</v>
      </c>
      <c r="AT80" s="12">
        <v>168.1</v>
      </c>
      <c r="AU80" s="12">
        <v>161.3</v>
      </c>
      <c r="AV80" s="12">
        <v>116.4</v>
      </c>
      <c r="AW80" s="12">
        <v>120.9</v>
      </c>
      <c r="AX80" s="12">
        <v>113.9</v>
      </c>
      <c r="AY80" s="12">
        <v>129.1</v>
      </c>
      <c r="AZ80" s="12">
        <v>169</v>
      </c>
      <c r="BA80" s="12">
        <v>199</v>
      </c>
      <c r="BB80" s="12">
        <v>233.1</v>
      </c>
      <c r="BC80" s="12">
        <v>192.1</v>
      </c>
      <c r="BD80" s="12">
        <v>233.5</v>
      </c>
      <c r="BE80" s="12">
        <v>185.7</v>
      </c>
      <c r="BF80" s="12">
        <v>149</v>
      </c>
      <c r="BG80" s="12">
        <v>130.4</v>
      </c>
      <c r="BH80" s="12">
        <v>122.1</v>
      </c>
      <c r="BI80" s="12">
        <v>116.5</v>
      </c>
      <c r="BJ80" s="12">
        <v>145.7</v>
      </c>
      <c r="BK80" s="12">
        <v>110.2</v>
      </c>
      <c r="BL80" s="12">
        <v>130.435</v>
      </c>
      <c r="BM80" s="12">
        <v>213.641</v>
      </c>
      <c r="BN80" s="12">
        <v>220.531</v>
      </c>
      <c r="BO80" s="12">
        <v>179.746</v>
      </c>
      <c r="BP80" s="12">
        <v>194.563</v>
      </c>
      <c r="BQ80" s="12">
        <v>194.087</v>
      </c>
      <c r="BR80" s="12">
        <v>168.009</v>
      </c>
      <c r="BS80" s="12">
        <v>151.475</v>
      </c>
      <c r="BT80" s="12">
        <v>133.439</v>
      </c>
      <c r="BU80" s="12">
        <v>127.5</v>
      </c>
      <c r="BV80" s="12">
        <v>121.267</v>
      </c>
      <c r="BW80" s="12">
        <v>132.718</v>
      </c>
      <c r="BX80" s="12">
        <v>133.8</v>
      </c>
      <c r="BY80" s="12">
        <v>211.4</v>
      </c>
      <c r="BZ80" s="12">
        <v>195.2</v>
      </c>
      <c r="CA80" s="12">
        <v>194.055</v>
      </c>
      <c r="CB80" s="12">
        <v>182.263</v>
      </c>
      <c r="CC80" s="12">
        <v>181.061</v>
      </c>
      <c r="CD80" s="12">
        <v>144.355</v>
      </c>
      <c r="CE80" s="12">
        <v>113.182</v>
      </c>
      <c r="CF80" s="12">
        <v>128.165</v>
      </c>
      <c r="CG80" s="12">
        <v>132.008</v>
      </c>
      <c r="CH80" s="12">
        <v>131.959</v>
      </c>
      <c r="CI80" s="12">
        <v>128.055</v>
      </c>
      <c r="CJ80" s="12">
        <v>147.853946245</v>
      </c>
      <c r="CK80" s="12">
        <v>164.891354709</v>
      </c>
      <c r="CL80" s="12">
        <v>206.03447841099998</v>
      </c>
      <c r="CM80" s="12">
        <v>244.43175813599998</v>
      </c>
      <c r="CN80" s="12">
        <v>195.104238105</v>
      </c>
      <c r="CO80" s="12">
        <v>176.950261777</v>
      </c>
      <c r="CP80" s="12">
        <v>166.248339592</v>
      </c>
      <c r="CQ80" s="12">
        <v>140.72651125800002</v>
      </c>
      <c r="CR80" s="12">
        <v>107.74866101900001</v>
      </c>
      <c r="CS80" s="12">
        <v>117.13559237300001</v>
      </c>
      <c r="CT80" s="12">
        <v>131.198169223</v>
      </c>
      <c r="CU80" s="12">
        <v>118.914810532</v>
      </c>
      <c r="CV80" s="12">
        <v>164.04118338900003</v>
      </c>
      <c r="CW80" s="12">
        <v>175.26621959</v>
      </c>
      <c r="CX80" s="12">
        <v>219.50547634</v>
      </c>
      <c r="CY80" s="12">
        <v>181.99407242</v>
      </c>
      <c r="CZ80" s="12">
        <v>223.47790906</v>
      </c>
      <c r="DA80" s="12">
        <v>192.262487169</v>
      </c>
      <c r="DB80" s="12">
        <v>173.505940695</v>
      </c>
      <c r="DC80" s="12">
        <v>135.90671561399998</v>
      </c>
      <c r="DD80" s="12">
        <v>123.134160839</v>
      </c>
      <c r="DE80" s="12">
        <v>149.664422842</v>
      </c>
      <c r="DF80" s="12">
        <v>127.66938655599999</v>
      </c>
      <c r="DG80" s="12">
        <v>124.54845036600001</v>
      </c>
      <c r="DH80" s="12">
        <v>147.945</v>
      </c>
      <c r="DI80" s="12">
        <v>190.975</v>
      </c>
      <c r="DJ80" s="12">
        <v>210.153</v>
      </c>
      <c r="DK80" s="12">
        <v>189.101</v>
      </c>
      <c r="DL80" s="12">
        <v>239.1</v>
      </c>
      <c r="DM80" s="12">
        <v>213.772</v>
      </c>
      <c r="DN80" s="12">
        <v>159.819</v>
      </c>
      <c r="DO80" s="12">
        <v>141.443</v>
      </c>
      <c r="DP80" s="12">
        <v>129.565</v>
      </c>
      <c r="DQ80" s="12">
        <v>119.772</v>
      </c>
      <c r="DR80" s="12">
        <v>120.568</v>
      </c>
      <c r="DS80" s="12">
        <v>147.038</v>
      </c>
    </row>
    <row r="81" spans="2:123" ht="15">
      <c r="B81" s="7">
        <v>10239</v>
      </c>
      <c r="C81" s="8" t="s">
        <v>80</v>
      </c>
      <c r="D81" s="12">
        <v>25.834</v>
      </c>
      <c r="E81" s="12">
        <v>20.792</v>
      </c>
      <c r="F81" s="12">
        <v>34.349</v>
      </c>
      <c r="G81" s="12">
        <v>30.249</v>
      </c>
      <c r="H81" s="12">
        <v>23.846</v>
      </c>
      <c r="I81" s="12">
        <v>20.578</v>
      </c>
      <c r="J81" s="12">
        <v>20.286</v>
      </c>
      <c r="K81" s="12">
        <v>17.794</v>
      </c>
      <c r="L81" s="12">
        <v>13.838</v>
      </c>
      <c r="M81" s="12">
        <v>12.982</v>
      </c>
      <c r="N81" s="12">
        <v>13.201</v>
      </c>
      <c r="O81" s="12">
        <v>16.173</v>
      </c>
      <c r="P81" s="12">
        <v>20.036</v>
      </c>
      <c r="Q81" s="12">
        <v>32.315</v>
      </c>
      <c r="R81" s="12">
        <v>31.919</v>
      </c>
      <c r="S81" s="12">
        <v>33.293</v>
      </c>
      <c r="T81" s="12">
        <v>33.739</v>
      </c>
      <c r="U81" s="12">
        <v>22.728</v>
      </c>
      <c r="V81" s="12">
        <v>20.475</v>
      </c>
      <c r="W81" s="12">
        <v>18.066</v>
      </c>
      <c r="X81" s="12">
        <v>13.804</v>
      </c>
      <c r="Y81" s="12">
        <v>12.124</v>
      </c>
      <c r="Z81" s="12">
        <v>12.638</v>
      </c>
      <c r="AA81" s="12">
        <v>15.235</v>
      </c>
      <c r="AB81" s="12">
        <v>20.4</v>
      </c>
      <c r="AC81" s="12">
        <v>25.3</v>
      </c>
      <c r="AD81" s="12">
        <v>26</v>
      </c>
      <c r="AE81" s="12">
        <v>28.4</v>
      </c>
      <c r="AF81" s="12">
        <v>28.1</v>
      </c>
      <c r="AG81" s="12">
        <v>25.1</v>
      </c>
      <c r="AH81" s="12">
        <v>20.7</v>
      </c>
      <c r="AI81" s="12">
        <v>16.6</v>
      </c>
      <c r="AJ81" s="12">
        <v>15.2</v>
      </c>
      <c r="AK81" s="12">
        <v>13.2</v>
      </c>
      <c r="AL81" s="12">
        <v>13.1</v>
      </c>
      <c r="AM81" s="12">
        <v>14.4</v>
      </c>
      <c r="AN81" s="12">
        <v>19.4</v>
      </c>
      <c r="AO81" s="12">
        <v>21.7</v>
      </c>
      <c r="AP81" s="12">
        <v>24.8</v>
      </c>
      <c r="AQ81" s="12">
        <v>25</v>
      </c>
      <c r="AR81" s="12">
        <v>22.5</v>
      </c>
      <c r="AS81" s="12">
        <v>23.2</v>
      </c>
      <c r="AT81" s="12">
        <v>21.3</v>
      </c>
      <c r="AU81" s="12">
        <v>18.8</v>
      </c>
      <c r="AV81" s="12">
        <v>12.6</v>
      </c>
      <c r="AW81" s="12">
        <v>13</v>
      </c>
      <c r="AX81" s="12">
        <v>12.9</v>
      </c>
      <c r="AY81" s="12">
        <v>15.4</v>
      </c>
      <c r="AZ81" s="12">
        <v>21.337</v>
      </c>
      <c r="BA81" s="12">
        <v>26.229</v>
      </c>
      <c r="BB81" s="12">
        <v>37.027</v>
      </c>
      <c r="BC81" s="12">
        <v>29.514</v>
      </c>
      <c r="BD81" s="12">
        <v>38.047</v>
      </c>
      <c r="BE81" s="12">
        <v>31.148</v>
      </c>
      <c r="BF81" s="12">
        <v>19.442</v>
      </c>
      <c r="BG81" s="12">
        <v>15.286</v>
      </c>
      <c r="BH81" s="12">
        <v>14.459</v>
      </c>
      <c r="BI81" s="12">
        <v>13.372</v>
      </c>
      <c r="BJ81" s="12">
        <v>13.294</v>
      </c>
      <c r="BK81" s="12">
        <v>16.478</v>
      </c>
      <c r="BL81" s="12">
        <v>17.908</v>
      </c>
      <c r="BM81" s="12">
        <v>28.705</v>
      </c>
      <c r="BN81" s="12">
        <v>35.636</v>
      </c>
      <c r="BO81" s="12">
        <v>29.533</v>
      </c>
      <c r="BP81" s="12">
        <v>25.103</v>
      </c>
      <c r="BQ81" s="12">
        <v>28.33</v>
      </c>
      <c r="BR81" s="12">
        <v>19.731</v>
      </c>
      <c r="BS81" s="12">
        <v>15.186</v>
      </c>
      <c r="BT81" s="12">
        <v>13.459</v>
      </c>
      <c r="BU81" s="12">
        <v>14.084</v>
      </c>
      <c r="BV81" s="12">
        <v>13.52</v>
      </c>
      <c r="BW81" s="12">
        <v>15.457</v>
      </c>
      <c r="BX81" s="12">
        <v>17.400920389</v>
      </c>
      <c r="BY81" s="12">
        <v>27.568476522</v>
      </c>
      <c r="BZ81" s="12">
        <v>26.997606228000002</v>
      </c>
      <c r="CA81" s="12">
        <v>29.98398948</v>
      </c>
      <c r="CB81" s="12">
        <v>27.110335961</v>
      </c>
      <c r="CC81" s="12">
        <v>21.98522346</v>
      </c>
      <c r="CD81" s="12">
        <v>16.859920905</v>
      </c>
      <c r="CE81" s="12">
        <v>14.917199154</v>
      </c>
      <c r="CF81" s="12">
        <v>12.54278348</v>
      </c>
      <c r="CG81" s="12">
        <v>13.440417947</v>
      </c>
      <c r="CH81" s="12">
        <v>12.755225249999999</v>
      </c>
      <c r="CI81" s="12">
        <v>15.510574939</v>
      </c>
      <c r="CJ81" s="12">
        <v>19.701461957</v>
      </c>
      <c r="CK81" s="12">
        <v>19.787434872000002</v>
      </c>
      <c r="CL81" s="12">
        <v>36.599705569</v>
      </c>
      <c r="CM81" s="12">
        <v>39.749722895</v>
      </c>
      <c r="CN81" s="12">
        <v>35.261162955</v>
      </c>
      <c r="CO81" s="12">
        <v>24.981932074</v>
      </c>
      <c r="CP81" s="12">
        <v>20.776634031</v>
      </c>
      <c r="CQ81" s="12">
        <v>17.654913323000002</v>
      </c>
      <c r="CR81" s="12">
        <v>12.611468353</v>
      </c>
      <c r="CS81" s="12">
        <v>14.442744644000001</v>
      </c>
      <c r="CT81" s="12">
        <v>14.053656245</v>
      </c>
      <c r="CU81" s="12">
        <v>15.667265784</v>
      </c>
      <c r="CV81" s="12">
        <v>21.000079258000003</v>
      </c>
      <c r="CW81" s="12">
        <v>24.796963716999997</v>
      </c>
      <c r="CX81" s="12">
        <v>33.386257001</v>
      </c>
      <c r="CY81" s="12">
        <v>31.502580245</v>
      </c>
      <c r="CZ81" s="12">
        <v>36.47026307</v>
      </c>
      <c r="DA81" s="12">
        <v>26.330398643</v>
      </c>
      <c r="DB81" s="12">
        <v>23.586492731</v>
      </c>
      <c r="DC81" s="12">
        <v>15.170103981</v>
      </c>
      <c r="DD81" s="12">
        <v>13.16287449</v>
      </c>
      <c r="DE81" s="12">
        <v>14.336407627</v>
      </c>
      <c r="DF81" s="12">
        <v>15.517555131</v>
      </c>
      <c r="DG81" s="12">
        <v>15.591911727000001</v>
      </c>
      <c r="DH81" s="12">
        <v>19.557617011999998</v>
      </c>
      <c r="DI81" s="12">
        <v>24.616462348000002</v>
      </c>
      <c r="DJ81" s="12">
        <v>27.640122426999998</v>
      </c>
      <c r="DK81" s="12">
        <v>28.451241623999998</v>
      </c>
      <c r="DL81" s="12">
        <v>36.824748452</v>
      </c>
      <c r="DM81" s="12">
        <v>38.398938192</v>
      </c>
      <c r="DN81" s="12">
        <v>21.515364177</v>
      </c>
      <c r="DO81" s="12">
        <v>18.641624693999997</v>
      </c>
      <c r="DP81" s="12">
        <v>13.882999941</v>
      </c>
      <c r="DQ81" s="12">
        <v>13.341201929999999</v>
      </c>
      <c r="DR81" s="12">
        <v>14.088964469</v>
      </c>
      <c r="DS81" s="12">
        <v>17.430944289</v>
      </c>
    </row>
    <row r="82" spans="2:123" ht="15">
      <c r="B82" s="7">
        <v>10242</v>
      </c>
      <c r="C82" s="8" t="s">
        <v>81</v>
      </c>
      <c r="D82" s="12">
        <v>6.89</v>
      </c>
      <c r="E82" s="12">
        <v>7.73</v>
      </c>
      <c r="F82" s="12">
        <v>10.59</v>
      </c>
      <c r="G82" s="12">
        <v>9.65</v>
      </c>
      <c r="H82" s="12">
        <v>8.98</v>
      </c>
      <c r="I82" s="12">
        <v>7.81</v>
      </c>
      <c r="J82" s="12">
        <v>6.73</v>
      </c>
      <c r="K82" s="12">
        <v>14.55</v>
      </c>
      <c r="L82" s="12">
        <v>18.64</v>
      </c>
      <c r="M82" s="12">
        <v>24.73</v>
      </c>
      <c r="N82" s="12">
        <v>20.72</v>
      </c>
      <c r="O82" s="12">
        <v>15.85</v>
      </c>
      <c r="P82" s="12">
        <v>11.37</v>
      </c>
      <c r="Q82" s="12">
        <v>9.24</v>
      </c>
      <c r="R82" s="12">
        <v>9.65</v>
      </c>
      <c r="S82" s="12">
        <v>10.25</v>
      </c>
      <c r="T82" s="12">
        <v>9.85</v>
      </c>
      <c r="U82" s="12">
        <v>8.05</v>
      </c>
      <c r="V82" s="12">
        <v>6.56</v>
      </c>
      <c r="W82" s="12">
        <v>11.89</v>
      </c>
      <c r="X82" s="12">
        <v>20.05</v>
      </c>
      <c r="Y82" s="12">
        <v>25.31</v>
      </c>
      <c r="Z82" s="12">
        <v>20.4</v>
      </c>
      <c r="AA82" s="12">
        <v>15.29</v>
      </c>
      <c r="AB82" s="12">
        <v>9.1</v>
      </c>
      <c r="AC82" s="12">
        <v>7.3</v>
      </c>
      <c r="AD82" s="12">
        <v>8.6</v>
      </c>
      <c r="AE82" s="12">
        <v>9.3</v>
      </c>
      <c r="AF82" s="12">
        <v>8.1</v>
      </c>
      <c r="AG82" s="12">
        <v>8.1</v>
      </c>
      <c r="AH82" s="12">
        <v>7.5</v>
      </c>
      <c r="AI82" s="12">
        <v>19.4</v>
      </c>
      <c r="AJ82" s="12">
        <v>25.3</v>
      </c>
      <c r="AK82" s="12">
        <v>26.8</v>
      </c>
      <c r="AL82" s="12">
        <v>19.7</v>
      </c>
      <c r="AM82" s="12">
        <v>15.2</v>
      </c>
      <c r="AN82" s="12">
        <v>7.3</v>
      </c>
      <c r="AO82" s="12">
        <v>7.1</v>
      </c>
      <c r="AP82" s="12">
        <v>9.3</v>
      </c>
      <c r="AQ82" s="12">
        <v>10.3</v>
      </c>
      <c r="AR82" s="12">
        <v>8.3</v>
      </c>
      <c r="AS82" s="12">
        <v>7.6</v>
      </c>
      <c r="AT82" s="12">
        <v>7</v>
      </c>
      <c r="AU82" s="12">
        <v>21.3</v>
      </c>
      <c r="AV82" s="12">
        <v>26.5</v>
      </c>
      <c r="AW82" s="12">
        <v>27.4</v>
      </c>
      <c r="AX82" s="12">
        <v>21.3</v>
      </c>
      <c r="AY82" s="12">
        <v>17.2</v>
      </c>
      <c r="AZ82" s="12">
        <v>6.94</v>
      </c>
      <c r="BA82" s="12">
        <v>7.47</v>
      </c>
      <c r="BB82" s="12">
        <v>10.03</v>
      </c>
      <c r="BC82" s="12">
        <v>8.67</v>
      </c>
      <c r="BD82" s="12">
        <v>9.94</v>
      </c>
      <c r="BE82" s="12">
        <v>6.76</v>
      </c>
      <c r="BF82" s="12">
        <v>8.8</v>
      </c>
      <c r="BG82" s="12">
        <v>25.11</v>
      </c>
      <c r="BH82" s="12">
        <v>25.755</v>
      </c>
      <c r="BI82" s="12">
        <v>26.78</v>
      </c>
      <c r="BJ82" s="12">
        <v>19.885</v>
      </c>
      <c r="BK82" s="12">
        <v>15.52</v>
      </c>
      <c r="BL82" s="12">
        <v>7.23</v>
      </c>
      <c r="BM82" s="12">
        <v>8.56</v>
      </c>
      <c r="BN82" s="12">
        <v>9.81</v>
      </c>
      <c r="BO82" s="12">
        <v>9.41</v>
      </c>
      <c r="BP82" s="12">
        <v>8.3</v>
      </c>
      <c r="BQ82" s="12">
        <v>7.49</v>
      </c>
      <c r="BR82" s="12">
        <v>15.74</v>
      </c>
      <c r="BS82" s="12">
        <v>20.12</v>
      </c>
      <c r="BT82" s="12">
        <v>25.59</v>
      </c>
      <c r="BU82" s="12">
        <v>26</v>
      </c>
      <c r="BV82" s="12">
        <v>21.74</v>
      </c>
      <c r="BW82" s="12">
        <v>18.19</v>
      </c>
      <c r="BX82" s="12">
        <v>11.03</v>
      </c>
      <c r="BY82" s="12">
        <v>8.84</v>
      </c>
      <c r="BZ82" s="12">
        <v>10.23</v>
      </c>
      <c r="CA82" s="12">
        <v>9.82</v>
      </c>
      <c r="CB82" s="12">
        <v>9.58</v>
      </c>
      <c r="CC82" s="12">
        <v>6.72</v>
      </c>
      <c r="CD82" s="12">
        <v>6.01</v>
      </c>
      <c r="CE82" s="12">
        <v>21.39</v>
      </c>
      <c r="CF82" s="12">
        <v>25.5</v>
      </c>
      <c r="CG82" s="12">
        <v>26.15</v>
      </c>
      <c r="CH82" s="12">
        <v>24.64</v>
      </c>
      <c r="CI82" s="12">
        <v>16.97</v>
      </c>
      <c r="CJ82" s="12">
        <v>7.34</v>
      </c>
      <c r="CK82" s="12">
        <v>8.25</v>
      </c>
      <c r="CL82" s="12">
        <v>10.38</v>
      </c>
      <c r="CM82" s="12">
        <v>11.27</v>
      </c>
      <c r="CN82" s="12">
        <v>9.06</v>
      </c>
      <c r="CO82" s="12">
        <v>8.46</v>
      </c>
      <c r="CP82" s="12">
        <v>6.63</v>
      </c>
      <c r="CQ82" s="12">
        <v>19.85</v>
      </c>
      <c r="CR82" s="12">
        <v>20.75</v>
      </c>
      <c r="CS82" s="12">
        <v>24.72</v>
      </c>
      <c r="CT82" s="12">
        <v>18.83</v>
      </c>
      <c r="CU82" s="12">
        <v>16.59</v>
      </c>
      <c r="CV82" s="12">
        <v>6.37</v>
      </c>
      <c r="CW82" s="12">
        <v>7.41</v>
      </c>
      <c r="CX82" s="12">
        <v>8.38</v>
      </c>
      <c r="CY82" s="12">
        <v>8.39</v>
      </c>
      <c r="CZ82" s="12">
        <v>9.29</v>
      </c>
      <c r="DA82" s="12">
        <v>8.49</v>
      </c>
      <c r="DB82" s="12">
        <v>7.43</v>
      </c>
      <c r="DC82" s="12">
        <v>16</v>
      </c>
      <c r="DD82" s="12">
        <v>21.62</v>
      </c>
      <c r="DE82" s="12">
        <v>26.8</v>
      </c>
      <c r="DF82" s="12">
        <v>22.74</v>
      </c>
      <c r="DG82" s="12">
        <v>13.17</v>
      </c>
      <c r="DH82" s="12">
        <v>9.25</v>
      </c>
      <c r="DI82" s="12">
        <v>8.07</v>
      </c>
      <c r="DJ82" s="12">
        <v>9.76</v>
      </c>
      <c r="DK82" s="12">
        <v>9.48</v>
      </c>
      <c r="DL82" s="12">
        <v>9.77</v>
      </c>
      <c r="DM82" s="12">
        <v>9.49</v>
      </c>
      <c r="DN82" s="12">
        <v>6.22</v>
      </c>
      <c r="DO82" s="12">
        <v>17.02</v>
      </c>
      <c r="DP82" s="12">
        <v>21.18</v>
      </c>
      <c r="DQ82" s="12">
        <v>25.73</v>
      </c>
      <c r="DR82" s="12">
        <v>21.29</v>
      </c>
      <c r="DS82" s="12">
        <v>17.77</v>
      </c>
    </row>
    <row r="83" spans="2:123" ht="15">
      <c r="B83" s="7">
        <v>10244</v>
      </c>
      <c r="C83" s="8" t="s">
        <v>82</v>
      </c>
      <c r="D83" s="12">
        <v>125.236</v>
      </c>
      <c r="E83" s="12">
        <v>136.67</v>
      </c>
      <c r="F83" s="12">
        <v>183.476</v>
      </c>
      <c r="G83" s="12">
        <v>194.509</v>
      </c>
      <c r="H83" s="12">
        <v>166.738</v>
      </c>
      <c r="I83" s="12">
        <v>134.47</v>
      </c>
      <c r="J83" s="12">
        <v>118.093</v>
      </c>
      <c r="K83" s="12">
        <v>112.646</v>
      </c>
      <c r="L83" s="12">
        <v>92.207</v>
      </c>
      <c r="M83" s="12">
        <v>75.228</v>
      </c>
      <c r="N83" s="12">
        <v>80.569</v>
      </c>
      <c r="O83" s="12">
        <v>90.564</v>
      </c>
      <c r="P83" s="12">
        <v>109.8</v>
      </c>
      <c r="Q83" s="12">
        <v>156.194</v>
      </c>
      <c r="R83" s="12">
        <v>164.615</v>
      </c>
      <c r="S83" s="12">
        <v>176.824</v>
      </c>
      <c r="T83" s="12">
        <v>187.58</v>
      </c>
      <c r="U83" s="12">
        <v>133.564</v>
      </c>
      <c r="V83" s="12">
        <v>110.88</v>
      </c>
      <c r="W83" s="12">
        <v>103.945</v>
      </c>
      <c r="X83" s="12">
        <v>88.651</v>
      </c>
      <c r="Y83" s="12">
        <v>74.328</v>
      </c>
      <c r="Z83" s="12">
        <v>75.603</v>
      </c>
      <c r="AA83" s="12">
        <v>85.675</v>
      </c>
      <c r="AB83" s="12">
        <v>110.4</v>
      </c>
      <c r="AC83" s="12">
        <v>137.4</v>
      </c>
      <c r="AD83" s="12">
        <v>180.9</v>
      </c>
      <c r="AE83" s="12">
        <v>171.4</v>
      </c>
      <c r="AF83" s="12">
        <v>167.8</v>
      </c>
      <c r="AG83" s="12">
        <v>144.5</v>
      </c>
      <c r="AH83" s="12">
        <v>107.7</v>
      </c>
      <c r="AI83" s="12">
        <v>91.5</v>
      </c>
      <c r="AJ83" s="12">
        <v>85.3</v>
      </c>
      <c r="AK83" s="12">
        <v>75.5</v>
      </c>
      <c r="AL83" s="12">
        <v>77.1</v>
      </c>
      <c r="AM83" s="12">
        <v>84.7</v>
      </c>
      <c r="AN83" s="12">
        <v>112.6</v>
      </c>
      <c r="AO83" s="12">
        <v>131.2</v>
      </c>
      <c r="AP83" s="12">
        <v>174.8</v>
      </c>
      <c r="AQ83" s="12">
        <v>192.1</v>
      </c>
      <c r="AR83" s="12">
        <v>166.1</v>
      </c>
      <c r="AS83" s="12">
        <v>154.3</v>
      </c>
      <c r="AT83" s="12">
        <v>125.8</v>
      </c>
      <c r="AU83" s="12">
        <v>111.5</v>
      </c>
      <c r="AV83" s="12">
        <v>79.4</v>
      </c>
      <c r="AW83" s="12">
        <v>77.6</v>
      </c>
      <c r="AX83" s="12">
        <v>75</v>
      </c>
      <c r="AY83" s="12">
        <v>94.7</v>
      </c>
      <c r="AZ83" s="12">
        <v>111.29</v>
      </c>
      <c r="BA83" s="12">
        <v>147.013</v>
      </c>
      <c r="BB83" s="12">
        <v>192.04</v>
      </c>
      <c r="BC83" s="12">
        <v>177.511</v>
      </c>
      <c r="BD83" s="12">
        <v>176.504</v>
      </c>
      <c r="BE83" s="12">
        <v>138.372</v>
      </c>
      <c r="BF83" s="12">
        <v>120.694</v>
      </c>
      <c r="BG83" s="12">
        <v>102.188</v>
      </c>
      <c r="BH83" s="12">
        <v>93.325</v>
      </c>
      <c r="BI83" s="12">
        <v>75.356</v>
      </c>
      <c r="BJ83" s="12">
        <v>82.722</v>
      </c>
      <c r="BK83" s="12">
        <v>101.551</v>
      </c>
      <c r="BL83" s="12">
        <v>112.143</v>
      </c>
      <c r="BM83" s="12">
        <v>172.51</v>
      </c>
      <c r="BN83" s="12">
        <v>209.639</v>
      </c>
      <c r="BO83" s="12">
        <v>190.701</v>
      </c>
      <c r="BP83" s="12">
        <v>168.39</v>
      </c>
      <c r="BQ83" s="12">
        <v>164.191</v>
      </c>
      <c r="BR83" s="12">
        <v>122.817</v>
      </c>
      <c r="BS83" s="12">
        <v>95.027</v>
      </c>
      <c r="BT83" s="12">
        <v>77.998</v>
      </c>
      <c r="BU83" s="12">
        <v>79.712</v>
      </c>
      <c r="BV83" s="12">
        <v>75.199</v>
      </c>
      <c r="BW83" s="12">
        <v>92.601</v>
      </c>
      <c r="BX83" s="12">
        <v>105.51476</v>
      </c>
      <c r="BY83" s="12">
        <v>158.99308</v>
      </c>
      <c r="BZ83" s="12">
        <v>202.53951999999998</v>
      </c>
      <c r="CA83" s="12">
        <v>209.37436</v>
      </c>
      <c r="CB83" s="12">
        <v>166.74964000000003</v>
      </c>
      <c r="CC83" s="12">
        <v>156.64092000000002</v>
      </c>
      <c r="CD83" s="12">
        <v>116.5292</v>
      </c>
      <c r="CE83" s="12">
        <v>102.4872</v>
      </c>
      <c r="CF83" s="12">
        <v>77.63388</v>
      </c>
      <c r="CG83" s="12">
        <v>84.05812</v>
      </c>
      <c r="CH83" s="12">
        <v>77.8538</v>
      </c>
      <c r="CI83" s="12">
        <v>90.2818</v>
      </c>
      <c r="CJ83" s="12">
        <v>108.94137996</v>
      </c>
      <c r="CK83" s="12">
        <v>144.887</v>
      </c>
      <c r="CL83" s="12">
        <v>202.85312</v>
      </c>
      <c r="CM83" s="12">
        <v>218.84516</v>
      </c>
      <c r="CN83" s="12">
        <v>164.99035999999998</v>
      </c>
      <c r="CO83" s="12">
        <v>162.24792000000002</v>
      </c>
      <c r="CP83" s="12">
        <v>124.67452</v>
      </c>
      <c r="CQ83" s="12">
        <v>109.52608000000001</v>
      </c>
      <c r="CR83" s="12">
        <v>93.57644</v>
      </c>
      <c r="CS83" s="12">
        <v>77.98244</v>
      </c>
      <c r="CT83" s="12">
        <v>81.12572</v>
      </c>
      <c r="CU83" s="12">
        <v>109.03667999999999</v>
      </c>
      <c r="CV83" s="12">
        <v>123.257</v>
      </c>
      <c r="CW83" s="12">
        <v>150.494</v>
      </c>
      <c r="CX83" s="12">
        <v>170.84</v>
      </c>
      <c r="CY83" s="12">
        <v>193.576</v>
      </c>
      <c r="CZ83" s="12">
        <v>183.421</v>
      </c>
      <c r="DA83" s="12">
        <v>172.931</v>
      </c>
      <c r="DB83" s="12">
        <v>145.471</v>
      </c>
      <c r="DC83" s="12">
        <v>106.004</v>
      </c>
      <c r="DD83" s="12">
        <v>82.125</v>
      </c>
      <c r="DE83" s="12">
        <v>78.627</v>
      </c>
      <c r="DF83" s="12">
        <v>83.621</v>
      </c>
      <c r="DG83" s="12">
        <v>100.051</v>
      </c>
      <c r="DH83" s="12">
        <v>131.44</v>
      </c>
      <c r="DI83" s="12">
        <v>168.628</v>
      </c>
      <c r="DJ83" s="12">
        <v>196.786</v>
      </c>
      <c r="DK83" s="12">
        <v>216.056</v>
      </c>
      <c r="DL83" s="12">
        <v>206.193</v>
      </c>
      <c r="DM83" s="12">
        <v>190.08</v>
      </c>
      <c r="DN83" s="12">
        <v>131.232</v>
      </c>
      <c r="DO83" s="12">
        <v>120.704</v>
      </c>
      <c r="DP83" s="12">
        <v>92.091</v>
      </c>
      <c r="DQ83" s="12">
        <v>76.978</v>
      </c>
      <c r="DR83" s="12">
        <v>77.346</v>
      </c>
      <c r="DS83" s="12">
        <v>109.497</v>
      </c>
    </row>
    <row r="84" spans="2:123" ht="15">
      <c r="B84" s="7">
        <v>10246</v>
      </c>
      <c r="C84" s="8" t="s">
        <v>83</v>
      </c>
      <c r="D84" s="12">
        <v>12.808</v>
      </c>
      <c r="E84" s="12">
        <v>15.789</v>
      </c>
      <c r="F84" s="12">
        <v>22.424</v>
      </c>
      <c r="G84" s="12">
        <v>15.151</v>
      </c>
      <c r="H84" s="12">
        <v>15.984</v>
      </c>
      <c r="I84" s="12">
        <v>16.726</v>
      </c>
      <c r="J84" s="12">
        <v>14.786</v>
      </c>
      <c r="K84" s="12">
        <v>12.613</v>
      </c>
      <c r="L84" s="12">
        <v>8.549</v>
      </c>
      <c r="M84" s="12">
        <v>9.921</v>
      </c>
      <c r="N84" s="12">
        <v>8.791</v>
      </c>
      <c r="O84" s="12">
        <v>8.85</v>
      </c>
      <c r="P84" s="12">
        <v>12.586</v>
      </c>
      <c r="Q84" s="12">
        <v>24.462</v>
      </c>
      <c r="R84" s="12">
        <v>21.424</v>
      </c>
      <c r="S84" s="12">
        <v>20.14</v>
      </c>
      <c r="T84" s="12">
        <v>20.69</v>
      </c>
      <c r="U84" s="12">
        <v>17.109</v>
      </c>
      <c r="V84" s="12">
        <v>15.24</v>
      </c>
      <c r="W84" s="12">
        <v>12.115</v>
      </c>
      <c r="X84" s="12">
        <v>9.022</v>
      </c>
      <c r="Y84" s="12">
        <v>8.509</v>
      </c>
      <c r="Z84" s="12">
        <v>7.996</v>
      </c>
      <c r="AA84" s="12">
        <v>9.126</v>
      </c>
      <c r="AB84" s="12">
        <v>12.4</v>
      </c>
      <c r="AC84" s="12">
        <v>16.4</v>
      </c>
      <c r="AD84" s="12">
        <v>18.4</v>
      </c>
      <c r="AE84" s="12">
        <v>19.2</v>
      </c>
      <c r="AF84" s="12">
        <v>18.3</v>
      </c>
      <c r="AG84" s="12">
        <v>17.1</v>
      </c>
      <c r="AH84" s="12">
        <v>14.8</v>
      </c>
      <c r="AI84" s="12">
        <v>12.7</v>
      </c>
      <c r="AJ84" s="12">
        <v>9.8</v>
      </c>
      <c r="AK84" s="12">
        <v>8.5</v>
      </c>
      <c r="AL84" s="12">
        <v>8.7</v>
      </c>
      <c r="AM84" s="12">
        <v>9.4</v>
      </c>
      <c r="AN84" s="12">
        <v>11.9</v>
      </c>
      <c r="AO84" s="12">
        <v>16.1</v>
      </c>
      <c r="AP84" s="12">
        <v>16.8</v>
      </c>
      <c r="AQ84" s="12">
        <v>19.1</v>
      </c>
      <c r="AR84" s="12">
        <v>16.6</v>
      </c>
      <c r="AS84" s="12">
        <v>16.3</v>
      </c>
      <c r="AT84" s="12">
        <v>14</v>
      </c>
      <c r="AU84" s="12">
        <v>11.9</v>
      </c>
      <c r="AV84" s="12">
        <v>8</v>
      </c>
      <c r="AW84" s="12">
        <v>8.5</v>
      </c>
      <c r="AX84" s="12">
        <v>8.1</v>
      </c>
      <c r="AY84" s="12">
        <v>9.2</v>
      </c>
      <c r="AZ84" s="12">
        <v>13.287</v>
      </c>
      <c r="BA84" s="12">
        <v>17.55</v>
      </c>
      <c r="BB84" s="12">
        <v>21.511</v>
      </c>
      <c r="BC84" s="12">
        <v>17.297</v>
      </c>
      <c r="BD84" s="12">
        <v>21.9</v>
      </c>
      <c r="BE84" s="12">
        <v>15.854</v>
      </c>
      <c r="BF84" s="12">
        <v>12.4</v>
      </c>
      <c r="BG84" s="12">
        <v>10.6</v>
      </c>
      <c r="BH84" s="12">
        <v>7.82</v>
      </c>
      <c r="BI84" s="12">
        <v>8.529</v>
      </c>
      <c r="BJ84" s="12">
        <v>8.429</v>
      </c>
      <c r="BK84" s="12">
        <v>7.977</v>
      </c>
      <c r="BL84" s="12">
        <v>11.28</v>
      </c>
      <c r="BM84" s="12">
        <v>18.563</v>
      </c>
      <c r="BN84" s="12">
        <v>20.265</v>
      </c>
      <c r="BO84" s="12">
        <v>19.035</v>
      </c>
      <c r="BP84" s="12">
        <v>15.639</v>
      </c>
      <c r="BQ84" s="12">
        <v>16.283</v>
      </c>
      <c r="BR84" s="12">
        <v>13.68</v>
      </c>
      <c r="BS84" s="12">
        <v>10.389</v>
      </c>
      <c r="BT84" s="12">
        <v>8.83</v>
      </c>
      <c r="BU84" s="12">
        <v>10.359</v>
      </c>
      <c r="BV84" s="12">
        <v>9.067</v>
      </c>
      <c r="BW84" s="12">
        <v>10.254</v>
      </c>
      <c r="BX84" s="12">
        <v>10.729178993</v>
      </c>
      <c r="BY84" s="12">
        <v>19.330668516000003</v>
      </c>
      <c r="BZ84" s="12">
        <v>19.806740952</v>
      </c>
      <c r="CA84" s="12">
        <v>20.551005601</v>
      </c>
      <c r="CB84" s="12">
        <v>16.502106462</v>
      </c>
      <c r="CC84" s="12">
        <v>18.436852319</v>
      </c>
      <c r="CD84" s="12">
        <v>11.442563499</v>
      </c>
      <c r="CE84" s="12">
        <v>10.671132118</v>
      </c>
      <c r="CF84" s="12">
        <v>8.642993280999999</v>
      </c>
      <c r="CG84" s="12">
        <v>8.935897458</v>
      </c>
      <c r="CH84" s="12">
        <v>9.13551488</v>
      </c>
      <c r="CI84" s="12">
        <v>9.509103467000001</v>
      </c>
      <c r="CJ84" s="12">
        <v>12.811765965000001</v>
      </c>
      <c r="CK84" s="12">
        <v>15.256653096</v>
      </c>
      <c r="CL84" s="12">
        <v>21.298828843</v>
      </c>
      <c r="CM84" s="12">
        <v>23.035174881</v>
      </c>
      <c r="CN84" s="12">
        <v>18.120195877999997</v>
      </c>
      <c r="CO84" s="12">
        <v>17.110618455</v>
      </c>
      <c r="CP84" s="12">
        <v>14.381484553</v>
      </c>
      <c r="CQ84" s="12">
        <v>11.30510448</v>
      </c>
      <c r="CR84" s="12">
        <v>9.113163145</v>
      </c>
      <c r="CS84" s="12">
        <v>8.587739104</v>
      </c>
      <c r="CT84" s="12">
        <v>9.107946825</v>
      </c>
      <c r="CU84" s="12">
        <v>9.489302058</v>
      </c>
      <c r="CV84" s="12">
        <v>13.408</v>
      </c>
      <c r="CW84" s="12">
        <v>16.214</v>
      </c>
      <c r="CX84" s="12">
        <v>18.404</v>
      </c>
      <c r="CY84" s="12">
        <v>16.534</v>
      </c>
      <c r="CZ84" s="12">
        <v>20.122</v>
      </c>
      <c r="DA84" s="12">
        <v>15.464</v>
      </c>
      <c r="DB84" s="12">
        <v>14.993</v>
      </c>
      <c r="DC84" s="12">
        <v>10.074</v>
      </c>
      <c r="DD84" s="12">
        <v>8.677</v>
      </c>
      <c r="DE84" s="12">
        <v>9.146</v>
      </c>
      <c r="DF84" s="12">
        <v>9.216</v>
      </c>
      <c r="DG84" s="12">
        <v>9.458</v>
      </c>
      <c r="DH84" s="12">
        <v>12.434</v>
      </c>
      <c r="DI84" s="12">
        <v>16.591</v>
      </c>
      <c r="DJ84" s="12">
        <v>19.548</v>
      </c>
      <c r="DK84" s="12">
        <v>16.511</v>
      </c>
      <c r="DL84" s="12">
        <v>20.151</v>
      </c>
      <c r="DM84" s="12">
        <v>18.846</v>
      </c>
      <c r="DN84" s="12">
        <v>13.189</v>
      </c>
      <c r="DO84" s="12">
        <v>10.388</v>
      </c>
      <c r="DP84" s="12">
        <v>8.819</v>
      </c>
      <c r="DQ84" s="12">
        <v>8.638</v>
      </c>
      <c r="DR84" s="12">
        <v>8.516</v>
      </c>
      <c r="DS84" s="12">
        <v>12.031</v>
      </c>
    </row>
    <row r="85" spans="2:123" ht="15">
      <c r="B85" s="7">
        <v>10247</v>
      </c>
      <c r="C85" s="8" t="s">
        <v>84</v>
      </c>
      <c r="D85" s="12">
        <v>116.779</v>
      </c>
      <c r="E85" s="12">
        <v>122.699</v>
      </c>
      <c r="F85" s="12">
        <v>193.856</v>
      </c>
      <c r="G85" s="12">
        <v>137.583</v>
      </c>
      <c r="H85" s="12">
        <v>143.649</v>
      </c>
      <c r="I85" s="12">
        <v>138.957</v>
      </c>
      <c r="J85" s="12">
        <v>122.235</v>
      </c>
      <c r="K85" s="12">
        <v>118.365</v>
      </c>
      <c r="L85" s="12">
        <v>90.236</v>
      </c>
      <c r="M85" s="12">
        <v>78.72</v>
      </c>
      <c r="N85" s="12">
        <v>80.143</v>
      </c>
      <c r="O85" s="12">
        <v>84.479</v>
      </c>
      <c r="P85" s="12">
        <v>111.772</v>
      </c>
      <c r="Q85" s="12">
        <v>161.494</v>
      </c>
      <c r="R85" s="12">
        <v>157.208</v>
      </c>
      <c r="S85" s="12">
        <v>160.033</v>
      </c>
      <c r="T85" s="12">
        <v>158.33</v>
      </c>
      <c r="U85" s="12">
        <v>143.007</v>
      </c>
      <c r="V85" s="12">
        <v>132.146</v>
      </c>
      <c r="W85" s="12">
        <v>106.569</v>
      </c>
      <c r="X85" s="12">
        <v>85.863</v>
      </c>
      <c r="Y85" s="12">
        <v>71.896</v>
      </c>
      <c r="Z85" s="12">
        <v>72.886</v>
      </c>
      <c r="AA85" s="12">
        <v>89.733</v>
      </c>
      <c r="AB85" s="12">
        <v>110.4</v>
      </c>
      <c r="AC85" s="12">
        <v>131.1</v>
      </c>
      <c r="AD85" s="12">
        <v>156.4</v>
      </c>
      <c r="AE85" s="12">
        <v>151.8</v>
      </c>
      <c r="AF85" s="12">
        <v>148.4</v>
      </c>
      <c r="AG85" s="12">
        <v>149.5</v>
      </c>
      <c r="AH85" s="12">
        <v>126.5</v>
      </c>
      <c r="AI85" s="12">
        <v>110.1</v>
      </c>
      <c r="AJ85" s="12">
        <v>90.3</v>
      </c>
      <c r="AK85" s="12">
        <v>73.1</v>
      </c>
      <c r="AL85" s="12">
        <v>82.5</v>
      </c>
      <c r="AM85" s="12">
        <v>85.5</v>
      </c>
      <c r="AN85" s="12">
        <v>111.2</v>
      </c>
      <c r="AO85" s="12">
        <v>134.5</v>
      </c>
      <c r="AP85" s="12">
        <v>139.7</v>
      </c>
      <c r="AQ85" s="12">
        <v>160.6</v>
      </c>
      <c r="AR85" s="12">
        <v>143.7</v>
      </c>
      <c r="AS85" s="12">
        <v>140.6</v>
      </c>
      <c r="AT85" s="12">
        <v>122.3</v>
      </c>
      <c r="AU85" s="12">
        <v>117</v>
      </c>
      <c r="AV85" s="12">
        <v>73.2</v>
      </c>
      <c r="AW85" s="12">
        <v>78.5</v>
      </c>
      <c r="AX85" s="12">
        <v>75.3</v>
      </c>
      <c r="AY85" s="12">
        <v>87.7</v>
      </c>
      <c r="AZ85" s="12">
        <v>123.054</v>
      </c>
      <c r="BA85" s="12">
        <v>150.231</v>
      </c>
      <c r="BB85" s="12">
        <v>170.156</v>
      </c>
      <c r="BC85" s="12">
        <v>148.067</v>
      </c>
      <c r="BD85" s="12">
        <v>174.313</v>
      </c>
      <c r="BE85" s="12">
        <v>131.41</v>
      </c>
      <c r="BF85" s="12">
        <v>110.808</v>
      </c>
      <c r="BG85" s="12">
        <v>94.492</v>
      </c>
      <c r="BH85" s="12">
        <v>73.619</v>
      </c>
      <c r="BI85" s="12">
        <v>77.356</v>
      </c>
      <c r="BJ85" s="12">
        <v>79.766</v>
      </c>
      <c r="BK85" s="12">
        <v>74.527</v>
      </c>
      <c r="BL85" s="12">
        <v>96.262</v>
      </c>
      <c r="BM85" s="12">
        <v>150.691</v>
      </c>
      <c r="BN85" s="12">
        <v>160.591</v>
      </c>
      <c r="BO85" s="12">
        <v>137.11</v>
      </c>
      <c r="BP85" s="12">
        <v>133.689</v>
      </c>
      <c r="BQ85" s="12">
        <v>141.963</v>
      </c>
      <c r="BR85" s="12">
        <v>118.663</v>
      </c>
      <c r="BS85" s="12">
        <v>99.315</v>
      </c>
      <c r="BT85" s="12">
        <v>78.568</v>
      </c>
      <c r="BU85" s="12">
        <v>82.362</v>
      </c>
      <c r="BV85" s="12">
        <v>77.29</v>
      </c>
      <c r="BW85" s="12">
        <v>89.513</v>
      </c>
      <c r="BX85" s="12">
        <v>87.83192704700001</v>
      </c>
      <c r="BY85" s="12">
        <v>142.563206404</v>
      </c>
      <c r="BZ85" s="12">
        <v>147.41475964</v>
      </c>
      <c r="CA85" s="12">
        <v>155.173276772</v>
      </c>
      <c r="CB85" s="12">
        <v>127.383261706</v>
      </c>
      <c r="CC85" s="12">
        <v>128.639598403</v>
      </c>
      <c r="CD85" s="12">
        <v>98.95081305100001</v>
      </c>
      <c r="CE85" s="12">
        <v>76.870785088</v>
      </c>
      <c r="CF85" s="12">
        <v>76.689855337</v>
      </c>
      <c r="CG85" s="12">
        <v>77.05421985199999</v>
      </c>
      <c r="CH85" s="12">
        <v>78.49710085000001</v>
      </c>
      <c r="CI85" s="12">
        <v>77.867955713</v>
      </c>
      <c r="CJ85" s="12">
        <v>103.735405023</v>
      </c>
      <c r="CK85" s="12">
        <v>111.803840089</v>
      </c>
      <c r="CL85" s="12">
        <v>156.830428811</v>
      </c>
      <c r="CM85" s="12">
        <v>170.535218252</v>
      </c>
      <c r="CN85" s="12">
        <v>140.035392675</v>
      </c>
      <c r="CO85" s="12">
        <v>130.980637665</v>
      </c>
      <c r="CP85" s="12">
        <v>120.293518597</v>
      </c>
      <c r="CQ85" s="12">
        <v>91.803456827</v>
      </c>
      <c r="CR85" s="12">
        <v>75.37839801800001</v>
      </c>
      <c r="CS85" s="12">
        <v>77.224679204</v>
      </c>
      <c r="CT85" s="12">
        <v>83.243859594</v>
      </c>
      <c r="CU85" s="12">
        <v>79.460063739</v>
      </c>
      <c r="CV85" s="12">
        <v>116.483</v>
      </c>
      <c r="CW85" s="12">
        <v>133.067</v>
      </c>
      <c r="CX85" s="12">
        <v>147.148</v>
      </c>
      <c r="CY85" s="12">
        <v>139.07</v>
      </c>
      <c r="CZ85" s="12">
        <v>160.671</v>
      </c>
      <c r="DA85" s="12">
        <v>134.424</v>
      </c>
      <c r="DB85" s="12">
        <v>120.883</v>
      </c>
      <c r="DC85" s="12">
        <v>93.374</v>
      </c>
      <c r="DD85" s="12">
        <v>77.446</v>
      </c>
      <c r="DE85" s="12">
        <v>83.663</v>
      </c>
      <c r="DF85" s="12">
        <v>85.654</v>
      </c>
      <c r="DG85" s="12">
        <v>85.511</v>
      </c>
      <c r="DH85" s="12">
        <v>105.792</v>
      </c>
      <c r="DI85" s="12">
        <v>132.161</v>
      </c>
      <c r="DJ85" s="12">
        <v>153.777</v>
      </c>
      <c r="DK85" s="12">
        <v>142.482</v>
      </c>
      <c r="DL85" s="12">
        <v>168.352</v>
      </c>
      <c r="DM85" s="12">
        <v>155.093</v>
      </c>
      <c r="DN85" s="12">
        <v>114.507</v>
      </c>
      <c r="DO85" s="12">
        <v>92.784</v>
      </c>
      <c r="DP85" s="12">
        <v>80.319</v>
      </c>
      <c r="DQ85" s="12">
        <v>75.125</v>
      </c>
      <c r="DR85" s="12">
        <v>79.897</v>
      </c>
      <c r="DS85" s="12">
        <v>99.954</v>
      </c>
    </row>
    <row r="86" spans="2:123" ht="15">
      <c r="B86" s="7">
        <v>10256</v>
      </c>
      <c r="C86" s="8" t="s">
        <v>85</v>
      </c>
      <c r="D86" s="12">
        <v>63.986</v>
      </c>
      <c r="E86" s="12">
        <v>75.586</v>
      </c>
      <c r="F86" s="12">
        <v>112.974</v>
      </c>
      <c r="G86" s="12">
        <v>66.186</v>
      </c>
      <c r="H86" s="12">
        <v>78.803</v>
      </c>
      <c r="I86" s="12">
        <v>73.769</v>
      </c>
      <c r="J86" s="12">
        <v>75.344</v>
      </c>
      <c r="K86" s="12">
        <v>65.997</v>
      </c>
      <c r="L86" s="12">
        <v>60.35</v>
      </c>
      <c r="M86" s="12">
        <v>60.466</v>
      </c>
      <c r="N86" s="12">
        <v>57.351</v>
      </c>
      <c r="O86" s="12">
        <v>52.732</v>
      </c>
      <c r="P86" s="12">
        <v>74.447</v>
      </c>
      <c r="Q86" s="12">
        <v>87.622</v>
      </c>
      <c r="R86" s="12">
        <v>99.362</v>
      </c>
      <c r="S86" s="12">
        <v>86.926</v>
      </c>
      <c r="T86" s="12">
        <v>102.723</v>
      </c>
      <c r="U86" s="12">
        <v>70.266</v>
      </c>
      <c r="V86" s="12">
        <v>79.396</v>
      </c>
      <c r="W86" s="12">
        <v>58.014</v>
      </c>
      <c r="X86" s="12">
        <v>58.488</v>
      </c>
      <c r="Y86" s="12">
        <v>57.531</v>
      </c>
      <c r="Z86" s="12">
        <v>52.815</v>
      </c>
      <c r="AA86" s="12">
        <v>50.789</v>
      </c>
      <c r="AB86" s="12">
        <v>72.6</v>
      </c>
      <c r="AC86" s="12">
        <v>71.7</v>
      </c>
      <c r="AD86" s="12">
        <v>95.8</v>
      </c>
      <c r="AE86" s="12">
        <v>78.4</v>
      </c>
      <c r="AF86" s="12">
        <v>75.3</v>
      </c>
      <c r="AG86" s="12">
        <v>79.8</v>
      </c>
      <c r="AH86" s="12">
        <v>68</v>
      </c>
      <c r="AI86" s="12">
        <v>59</v>
      </c>
      <c r="AJ86" s="12">
        <v>55.5</v>
      </c>
      <c r="AK86" s="12">
        <v>58.3</v>
      </c>
      <c r="AL86" s="12">
        <v>59.6</v>
      </c>
      <c r="AM86" s="12">
        <v>57.4</v>
      </c>
      <c r="AN86" s="12">
        <v>57.6</v>
      </c>
      <c r="AO86" s="12">
        <v>62.9</v>
      </c>
      <c r="AP86" s="12">
        <v>87.9</v>
      </c>
      <c r="AQ86" s="12">
        <v>96.4</v>
      </c>
      <c r="AR86" s="12">
        <v>76.4</v>
      </c>
      <c r="AS86" s="12">
        <v>73</v>
      </c>
      <c r="AT86" s="12">
        <v>66.8</v>
      </c>
      <c r="AU86" s="12">
        <v>66.6</v>
      </c>
      <c r="AV86" s="12">
        <v>61.2</v>
      </c>
      <c r="AW86" s="12">
        <v>61.7</v>
      </c>
      <c r="AX86" s="12">
        <v>58.4</v>
      </c>
      <c r="AY86" s="12">
        <v>57.2</v>
      </c>
      <c r="AZ86" s="12">
        <v>63.821</v>
      </c>
      <c r="BA86" s="12">
        <v>84.747</v>
      </c>
      <c r="BB86" s="12">
        <v>106.92</v>
      </c>
      <c r="BC86" s="12">
        <v>79.774</v>
      </c>
      <c r="BD86" s="12">
        <v>89.882</v>
      </c>
      <c r="BE86" s="12">
        <v>69.377</v>
      </c>
      <c r="BF86" s="12">
        <v>60.969</v>
      </c>
      <c r="BG86" s="12">
        <v>58.213</v>
      </c>
      <c r="BH86" s="12">
        <v>55.733</v>
      </c>
      <c r="BI86" s="12">
        <v>63.316</v>
      </c>
      <c r="BJ86" s="12">
        <v>57.235</v>
      </c>
      <c r="BK86" s="12">
        <v>47.639</v>
      </c>
      <c r="BL86" s="12">
        <v>53.591</v>
      </c>
      <c r="BM86" s="12">
        <v>84.64</v>
      </c>
      <c r="BN86" s="12">
        <v>106.071</v>
      </c>
      <c r="BO86" s="12">
        <v>88.147</v>
      </c>
      <c r="BP86" s="12">
        <v>76.4</v>
      </c>
      <c r="BQ86" s="12">
        <v>75.626</v>
      </c>
      <c r="BR86" s="12">
        <v>67.758</v>
      </c>
      <c r="BS86" s="12">
        <v>65.421</v>
      </c>
      <c r="BT86" s="12">
        <v>63.011</v>
      </c>
      <c r="BU86" s="12">
        <v>67.954</v>
      </c>
      <c r="BV86" s="12">
        <v>61.291</v>
      </c>
      <c r="BW86" s="12">
        <v>53.748</v>
      </c>
      <c r="BX86" s="12">
        <v>61.24</v>
      </c>
      <c r="BY86" s="12">
        <v>91.96</v>
      </c>
      <c r="BZ86" s="12">
        <v>91.06</v>
      </c>
      <c r="CA86" s="12">
        <v>99.43</v>
      </c>
      <c r="CB86" s="12">
        <v>77.83</v>
      </c>
      <c r="CC86" s="12">
        <v>67.14</v>
      </c>
      <c r="CD86" s="12">
        <v>64.761383591</v>
      </c>
      <c r="CE86" s="12">
        <v>62.969974863000004</v>
      </c>
      <c r="CF86" s="12">
        <v>56.251423417</v>
      </c>
      <c r="CG86" s="12">
        <v>61.269450021</v>
      </c>
      <c r="CH86" s="12">
        <v>63.00350628699999</v>
      </c>
      <c r="CI86" s="12">
        <v>56.390100831000005</v>
      </c>
      <c r="CJ86" s="12">
        <v>60.536611878</v>
      </c>
      <c r="CK86" s="12">
        <v>70.879355166</v>
      </c>
      <c r="CL86" s="12">
        <v>103.62904535</v>
      </c>
      <c r="CM86" s="12">
        <v>114.35143959999999</v>
      </c>
      <c r="CN86" s="12">
        <v>87.225753628</v>
      </c>
      <c r="CO86" s="12">
        <v>75.888516024</v>
      </c>
      <c r="CP86" s="12">
        <v>69.73149628399999</v>
      </c>
      <c r="CQ86" s="12">
        <v>65.35483544499999</v>
      </c>
      <c r="CR86" s="12">
        <v>57.477013373</v>
      </c>
      <c r="CS86" s="12">
        <v>68.09760419</v>
      </c>
      <c r="CT86" s="12">
        <v>64.740794257</v>
      </c>
      <c r="CU86" s="12">
        <v>57.904286689</v>
      </c>
      <c r="CV86" s="12">
        <v>70.136</v>
      </c>
      <c r="CW86" s="12">
        <v>76.317</v>
      </c>
      <c r="CX86" s="12">
        <v>91.719</v>
      </c>
      <c r="CY86" s="12">
        <v>74.313</v>
      </c>
      <c r="CZ86" s="12">
        <v>102.342</v>
      </c>
      <c r="DA86" s="12">
        <v>80.475</v>
      </c>
      <c r="DB86" s="12">
        <v>77.539</v>
      </c>
      <c r="DC86" s="12">
        <v>63.819</v>
      </c>
      <c r="DD86" s="12">
        <v>57.281</v>
      </c>
      <c r="DE86" s="12">
        <v>66.973</v>
      </c>
      <c r="DF86" s="12">
        <v>69.728</v>
      </c>
      <c r="DG86" s="12">
        <v>61.339</v>
      </c>
      <c r="DH86" s="12">
        <v>72.25</v>
      </c>
      <c r="DI86" s="12">
        <v>84.572</v>
      </c>
      <c r="DJ86" s="12">
        <v>90.122</v>
      </c>
      <c r="DK86" s="12">
        <v>87.714</v>
      </c>
      <c r="DL86" s="12">
        <v>99.654</v>
      </c>
      <c r="DM86" s="12">
        <v>87.606</v>
      </c>
      <c r="DN86" s="12">
        <v>65.806</v>
      </c>
      <c r="DO86" s="12">
        <v>66.785</v>
      </c>
      <c r="DP86" s="12">
        <v>56.625</v>
      </c>
      <c r="DQ86" s="12">
        <v>62.488</v>
      </c>
      <c r="DR86" s="12">
        <v>61.446</v>
      </c>
      <c r="DS86" s="12">
        <v>60.567</v>
      </c>
    </row>
    <row r="87" spans="2:123" ht="15">
      <c r="B87" s="7">
        <v>10258</v>
      </c>
      <c r="C87" s="8" t="s">
        <v>86</v>
      </c>
      <c r="D87" s="12">
        <v>59.288803429587304</v>
      </c>
      <c r="E87" s="12">
        <v>70.99352341070477</v>
      </c>
      <c r="F87" s="12">
        <v>101.14988846706704</v>
      </c>
      <c r="G87" s="12">
        <v>86.21138907055641</v>
      </c>
      <c r="H87" s="12">
        <v>74.93267169308083</v>
      </c>
      <c r="I87" s="12">
        <v>67.74325555394451</v>
      </c>
      <c r="J87" s="12">
        <v>64.92686998625385</v>
      </c>
      <c r="K87" s="12">
        <v>59.877641784285714</v>
      </c>
      <c r="L87" s="12">
        <v>47.22921177610055</v>
      </c>
      <c r="M87" s="12">
        <v>51.20895710130219</v>
      </c>
      <c r="N87" s="12">
        <v>52.913944643206044</v>
      </c>
      <c r="O87" s="12">
        <v>52.92954322964285</v>
      </c>
      <c r="P87" s="12">
        <v>59.14202663839286</v>
      </c>
      <c r="Q87" s="12">
        <v>93.46226247428571</v>
      </c>
      <c r="R87" s="12">
        <v>82.94188846703297</v>
      </c>
      <c r="S87" s="12">
        <v>95.78956167642858</v>
      </c>
      <c r="T87" s="12">
        <v>96.94367169308036</v>
      </c>
      <c r="U87" s="12">
        <v>70.03376460747356</v>
      </c>
      <c r="V87" s="12">
        <v>66.31987007211539</v>
      </c>
      <c r="W87" s="12">
        <v>56.04264175</v>
      </c>
      <c r="X87" s="12">
        <v>50.05121170673077</v>
      </c>
      <c r="Y87" s="12">
        <v>47.89807545000001</v>
      </c>
      <c r="Z87" s="12">
        <v>49.98990960648148</v>
      </c>
      <c r="AA87" s="12">
        <v>44.387543225</v>
      </c>
      <c r="AB87" s="12">
        <v>62.6</v>
      </c>
      <c r="AC87" s="12">
        <v>78.3</v>
      </c>
      <c r="AD87" s="12">
        <v>79.2</v>
      </c>
      <c r="AE87" s="12">
        <v>78.9</v>
      </c>
      <c r="AF87" s="12">
        <v>77.5</v>
      </c>
      <c r="AG87" s="12">
        <v>71.4</v>
      </c>
      <c r="AH87" s="12">
        <v>60.7</v>
      </c>
      <c r="AI87" s="12">
        <v>54.9</v>
      </c>
      <c r="AJ87" s="12">
        <v>47.7</v>
      </c>
      <c r="AK87" s="12">
        <v>55.3</v>
      </c>
      <c r="AL87" s="12">
        <v>54.9</v>
      </c>
      <c r="AM87" s="12">
        <v>51.3</v>
      </c>
      <c r="AN87" s="12">
        <v>59.7</v>
      </c>
      <c r="AO87" s="12">
        <v>67.8</v>
      </c>
      <c r="AP87" s="12">
        <v>73.1</v>
      </c>
      <c r="AQ87" s="12">
        <v>80.6</v>
      </c>
      <c r="AR87" s="12">
        <v>69.9</v>
      </c>
      <c r="AS87" s="12">
        <v>71.8</v>
      </c>
      <c r="AT87" s="12">
        <v>66.3</v>
      </c>
      <c r="AU87" s="12">
        <v>60.7</v>
      </c>
      <c r="AV87" s="12">
        <v>49</v>
      </c>
      <c r="AW87" s="12">
        <v>60.2</v>
      </c>
      <c r="AX87" s="12">
        <v>53.9</v>
      </c>
      <c r="AY87" s="12">
        <v>54.9</v>
      </c>
      <c r="AZ87" s="12">
        <v>67.553</v>
      </c>
      <c r="BA87" s="12">
        <v>77.851</v>
      </c>
      <c r="BB87" s="12">
        <v>101.713</v>
      </c>
      <c r="BC87" s="12">
        <v>84.888</v>
      </c>
      <c r="BD87" s="12">
        <v>113.064</v>
      </c>
      <c r="BE87" s="12">
        <v>91.147</v>
      </c>
      <c r="BF87" s="12">
        <v>61.857</v>
      </c>
      <c r="BG87" s="12">
        <v>53.945</v>
      </c>
      <c r="BH87" s="12">
        <v>53.919</v>
      </c>
      <c r="BI87" s="12">
        <v>59.053</v>
      </c>
      <c r="BJ87" s="12">
        <v>58.373</v>
      </c>
      <c r="BK87" s="12">
        <v>58.5</v>
      </c>
      <c r="BL87" s="12">
        <v>56.281</v>
      </c>
      <c r="BM87" s="12">
        <v>90.663</v>
      </c>
      <c r="BN87" s="12">
        <v>97.963</v>
      </c>
      <c r="BO87" s="12">
        <v>86.035</v>
      </c>
      <c r="BP87" s="12">
        <v>83.242</v>
      </c>
      <c r="BQ87" s="12">
        <v>85.413</v>
      </c>
      <c r="BR87" s="12">
        <v>61.486</v>
      </c>
      <c r="BS87" s="12">
        <v>49.093</v>
      </c>
      <c r="BT87" s="12">
        <v>60.322</v>
      </c>
      <c r="BU87" s="12">
        <v>62.156</v>
      </c>
      <c r="BV87" s="12">
        <v>57.681</v>
      </c>
      <c r="BW87" s="12">
        <v>48.73</v>
      </c>
      <c r="BX87" s="12">
        <v>57.572627636</v>
      </c>
      <c r="BY87" s="12">
        <v>81.421100259</v>
      </c>
      <c r="BZ87" s="12">
        <v>83.0367046</v>
      </c>
      <c r="CA87" s="12">
        <v>80.921281072</v>
      </c>
      <c r="CB87" s="12">
        <v>79.86217706400001</v>
      </c>
      <c r="CC87" s="12">
        <v>69.144484003</v>
      </c>
      <c r="CD87" s="12">
        <v>56.92199366</v>
      </c>
      <c r="CE87" s="12">
        <v>51.580453643</v>
      </c>
      <c r="CF87" s="12">
        <v>51.104963118</v>
      </c>
      <c r="CG87" s="12">
        <v>58.155427349</v>
      </c>
      <c r="CH87" s="12">
        <v>57.96006208</v>
      </c>
      <c r="CI87" s="12">
        <v>53.775642861</v>
      </c>
      <c r="CJ87" s="12">
        <v>61.797579021</v>
      </c>
      <c r="CK87" s="12">
        <v>67.25373575900001</v>
      </c>
      <c r="CL87" s="12">
        <v>102.231292935</v>
      </c>
      <c r="CM87" s="12">
        <v>103.813599672</v>
      </c>
      <c r="CN87" s="12">
        <v>101.937242486</v>
      </c>
      <c r="CO87" s="12">
        <v>76.240995656</v>
      </c>
      <c r="CP87" s="12">
        <v>66.728660174</v>
      </c>
      <c r="CQ87" s="12">
        <v>52.970434149</v>
      </c>
      <c r="CR87" s="12">
        <v>45.590008432000005</v>
      </c>
      <c r="CS87" s="12">
        <v>63.701030024</v>
      </c>
      <c r="CT87" s="12">
        <v>62.730982571</v>
      </c>
      <c r="CU87" s="12">
        <v>54.140476487</v>
      </c>
      <c r="CV87" s="12">
        <v>53.413</v>
      </c>
      <c r="CW87" s="12">
        <v>68.958</v>
      </c>
      <c r="CX87" s="12">
        <v>79.436</v>
      </c>
      <c r="CY87" s="12">
        <v>77.433</v>
      </c>
      <c r="CZ87" s="12">
        <v>99.598</v>
      </c>
      <c r="DA87" s="12">
        <v>71.413</v>
      </c>
      <c r="DB87" s="12">
        <v>60.87</v>
      </c>
      <c r="DC87" s="12">
        <v>40.191</v>
      </c>
      <c r="DD87" s="12">
        <v>29.772</v>
      </c>
      <c r="DE87" s="12">
        <v>47.635</v>
      </c>
      <c r="DF87" s="12">
        <v>48.895</v>
      </c>
      <c r="DG87" s="12">
        <v>36.538</v>
      </c>
      <c r="DH87" s="12">
        <v>51.807</v>
      </c>
      <c r="DI87" s="12">
        <v>62.902</v>
      </c>
      <c r="DJ87" s="12">
        <v>73.418</v>
      </c>
      <c r="DK87" s="12">
        <v>77.138</v>
      </c>
      <c r="DL87" s="12">
        <v>91.567</v>
      </c>
      <c r="DM87" s="12">
        <v>106.395</v>
      </c>
      <c r="DN87" s="12">
        <v>54.194</v>
      </c>
      <c r="DO87" s="12">
        <v>49.355</v>
      </c>
      <c r="DP87" s="12">
        <v>34.496</v>
      </c>
      <c r="DQ87" s="12">
        <v>45.586</v>
      </c>
      <c r="DR87" s="12">
        <v>47.442</v>
      </c>
      <c r="DS87" s="12">
        <v>48.336</v>
      </c>
    </row>
    <row r="88" spans="2:123" ht="15">
      <c r="B88" s="7">
        <v>10259</v>
      </c>
      <c r="C88" s="8" t="s">
        <v>87</v>
      </c>
      <c r="D88" s="12">
        <v>39.221</v>
      </c>
      <c r="E88" s="12">
        <v>36.52</v>
      </c>
      <c r="F88" s="12">
        <v>50.222</v>
      </c>
      <c r="G88" s="12">
        <v>46.421</v>
      </c>
      <c r="H88" s="12">
        <v>39.919</v>
      </c>
      <c r="I88" s="12">
        <v>36.616</v>
      </c>
      <c r="J88" s="12">
        <v>33.687</v>
      </c>
      <c r="K88" s="12">
        <v>31.874</v>
      </c>
      <c r="L88" s="12">
        <v>31.469</v>
      </c>
      <c r="M88" s="12">
        <v>34.31</v>
      </c>
      <c r="N88" s="12">
        <v>34.081</v>
      </c>
      <c r="O88" s="12">
        <v>27.6</v>
      </c>
      <c r="P88" s="12">
        <v>32.084</v>
      </c>
      <c r="Q88" s="12">
        <v>46.173</v>
      </c>
      <c r="R88" s="12">
        <v>46.644</v>
      </c>
      <c r="S88" s="12">
        <v>46.326</v>
      </c>
      <c r="T88" s="12">
        <v>48.519</v>
      </c>
      <c r="U88" s="12">
        <v>36.72</v>
      </c>
      <c r="V88" s="12">
        <v>34.827</v>
      </c>
      <c r="W88" s="12">
        <v>31.021</v>
      </c>
      <c r="X88" s="12">
        <v>28.255</v>
      </c>
      <c r="Y88" s="12">
        <v>33.419</v>
      </c>
      <c r="Z88" s="12">
        <v>33.838</v>
      </c>
      <c r="AA88" s="12">
        <v>29.384</v>
      </c>
      <c r="AB88" s="12">
        <v>33.2</v>
      </c>
      <c r="AC88" s="12">
        <v>40.2</v>
      </c>
      <c r="AD88" s="12">
        <v>43.1</v>
      </c>
      <c r="AE88" s="12">
        <v>40.9</v>
      </c>
      <c r="AF88" s="12">
        <v>40.3</v>
      </c>
      <c r="AG88" s="12">
        <v>37.3</v>
      </c>
      <c r="AH88" s="12">
        <v>31.9</v>
      </c>
      <c r="AI88" s="12">
        <v>30.7</v>
      </c>
      <c r="AJ88" s="12">
        <v>30.7</v>
      </c>
      <c r="AK88" s="12">
        <v>36</v>
      </c>
      <c r="AL88" s="12">
        <v>34.9</v>
      </c>
      <c r="AM88" s="12">
        <v>29.1</v>
      </c>
      <c r="AN88" s="12">
        <v>32.5</v>
      </c>
      <c r="AO88" s="12">
        <v>37.4</v>
      </c>
      <c r="AP88" s="12">
        <v>39.9</v>
      </c>
      <c r="AQ88" s="12">
        <v>42.5</v>
      </c>
      <c r="AR88" s="12">
        <v>37.4</v>
      </c>
      <c r="AS88" s="12">
        <v>38</v>
      </c>
      <c r="AT88" s="12">
        <v>35.6</v>
      </c>
      <c r="AU88" s="12">
        <v>32</v>
      </c>
      <c r="AV88" s="12">
        <v>30.6</v>
      </c>
      <c r="AW88" s="12">
        <v>37.2</v>
      </c>
      <c r="AX88" s="12">
        <v>34.6</v>
      </c>
      <c r="AY88" s="12">
        <v>31.5</v>
      </c>
      <c r="AZ88" s="12">
        <v>35.891</v>
      </c>
      <c r="BA88" s="12">
        <v>40.559</v>
      </c>
      <c r="BB88" s="12">
        <v>49.472</v>
      </c>
      <c r="BC88" s="12">
        <v>44.266</v>
      </c>
      <c r="BD88" s="12">
        <v>54.433</v>
      </c>
      <c r="BE88" s="12">
        <v>45.959</v>
      </c>
      <c r="BF88" s="12">
        <v>34.798</v>
      </c>
      <c r="BG88" s="12">
        <v>31.574</v>
      </c>
      <c r="BH88" s="12">
        <v>29.085</v>
      </c>
      <c r="BI88" s="12">
        <v>36.993</v>
      </c>
      <c r="BJ88" s="12">
        <v>35.775</v>
      </c>
      <c r="BK88" s="12">
        <v>31.126</v>
      </c>
      <c r="BL88" s="12">
        <v>30.883</v>
      </c>
      <c r="BM88" s="12">
        <v>46.588</v>
      </c>
      <c r="BN88" s="12">
        <v>51.405</v>
      </c>
      <c r="BO88" s="12">
        <v>46.052</v>
      </c>
      <c r="BP88" s="12">
        <v>43.379</v>
      </c>
      <c r="BQ88" s="12">
        <v>41.992</v>
      </c>
      <c r="BR88" s="12">
        <v>34.777</v>
      </c>
      <c r="BS88" s="12">
        <v>30.819</v>
      </c>
      <c r="BT88" s="12">
        <v>39.596</v>
      </c>
      <c r="BU88" s="12">
        <v>39.07</v>
      </c>
      <c r="BV88" s="12">
        <v>36.102</v>
      </c>
      <c r="BW88" s="12">
        <v>29.232</v>
      </c>
      <c r="BX88" s="12">
        <v>30.281116112</v>
      </c>
      <c r="BY88" s="12">
        <v>46.274172344</v>
      </c>
      <c r="BZ88" s="12">
        <v>47.583413266</v>
      </c>
      <c r="CA88" s="12">
        <v>45.824298712</v>
      </c>
      <c r="CB88" s="12">
        <v>41.570673694999996</v>
      </c>
      <c r="CC88" s="12">
        <v>35.820481758</v>
      </c>
      <c r="CD88" s="12">
        <v>30.92427321</v>
      </c>
      <c r="CE88" s="12">
        <v>30.149379289</v>
      </c>
      <c r="CF88" s="12">
        <v>36.882676568</v>
      </c>
      <c r="CG88" s="12">
        <v>36.646709428</v>
      </c>
      <c r="CH88" s="12">
        <v>35.719448131</v>
      </c>
      <c r="CI88" s="12">
        <v>30.685905458</v>
      </c>
      <c r="CJ88" s="12">
        <v>33.924974904</v>
      </c>
      <c r="CK88" s="12">
        <v>36.614398482999995</v>
      </c>
      <c r="CL88" s="12">
        <v>51.226992393</v>
      </c>
      <c r="CM88" s="12">
        <v>55.024035471000005</v>
      </c>
      <c r="CN88" s="12">
        <v>49.135538005</v>
      </c>
      <c r="CO88" s="12">
        <v>39.111413364</v>
      </c>
      <c r="CP88" s="12">
        <v>36.004955936</v>
      </c>
      <c r="CQ88" s="12">
        <v>32.257305698</v>
      </c>
      <c r="CR88" s="12">
        <v>34.358302225</v>
      </c>
      <c r="CS88" s="12">
        <v>39.467729927</v>
      </c>
      <c r="CT88" s="12">
        <v>37.634176610000004</v>
      </c>
      <c r="CU88" s="12">
        <v>32.456102325</v>
      </c>
      <c r="CV88" s="12">
        <v>35.149</v>
      </c>
      <c r="CW88" s="12">
        <v>39.348</v>
      </c>
      <c r="CX88" s="12">
        <v>47.262</v>
      </c>
      <c r="CY88" s="12">
        <v>47.053</v>
      </c>
      <c r="CZ88" s="12">
        <v>48.885</v>
      </c>
      <c r="DA88" s="12">
        <v>42.064</v>
      </c>
      <c r="DB88" s="12">
        <v>38.405</v>
      </c>
      <c r="DC88" s="12">
        <v>31.17</v>
      </c>
      <c r="DD88" s="12">
        <v>28.638</v>
      </c>
      <c r="DE88" s="12">
        <v>39.119</v>
      </c>
      <c r="DF88" s="12">
        <v>39.105</v>
      </c>
      <c r="DG88" s="12">
        <v>30.554</v>
      </c>
      <c r="DH88" s="12">
        <v>34.931</v>
      </c>
      <c r="DI88" s="12">
        <v>40.744</v>
      </c>
      <c r="DJ88" s="12">
        <v>47.206</v>
      </c>
      <c r="DK88" s="12">
        <v>47.046</v>
      </c>
      <c r="DL88" s="12">
        <v>51.247</v>
      </c>
      <c r="DM88" s="12">
        <v>54.916</v>
      </c>
      <c r="DN88" s="12">
        <v>37.273</v>
      </c>
      <c r="DO88" s="12">
        <v>36.454</v>
      </c>
      <c r="DP88" s="12">
        <v>31.893</v>
      </c>
      <c r="DQ88" s="12">
        <v>37.598</v>
      </c>
      <c r="DR88" s="12">
        <v>38.818</v>
      </c>
      <c r="DS88" s="12">
        <v>33.873</v>
      </c>
    </row>
    <row r="89" spans="2:123" ht="15">
      <c r="B89" s="7">
        <v>10260</v>
      </c>
      <c r="C89" s="8" t="s">
        <v>88</v>
      </c>
      <c r="D89" s="12">
        <v>33.033</v>
      </c>
      <c r="E89" s="12">
        <v>35.3</v>
      </c>
      <c r="F89" s="12">
        <v>45.616</v>
      </c>
      <c r="G89" s="12">
        <v>41.602</v>
      </c>
      <c r="H89" s="12">
        <v>34.819</v>
      </c>
      <c r="I89" s="12">
        <v>34.197</v>
      </c>
      <c r="J89" s="12">
        <v>31.778</v>
      </c>
      <c r="K89" s="12">
        <v>29.159</v>
      </c>
      <c r="L89" s="12">
        <v>33.204</v>
      </c>
      <c r="M89" s="12">
        <v>38.893</v>
      </c>
      <c r="N89" s="12">
        <v>38.059</v>
      </c>
      <c r="O89" s="12">
        <v>29.962</v>
      </c>
      <c r="P89" s="12">
        <v>31.789</v>
      </c>
      <c r="Q89" s="12">
        <v>43.387</v>
      </c>
      <c r="R89" s="12">
        <v>41.16</v>
      </c>
      <c r="S89" s="12">
        <v>43.619</v>
      </c>
      <c r="T89" s="12">
        <v>41.924</v>
      </c>
      <c r="U89" s="12">
        <v>35.882</v>
      </c>
      <c r="V89" s="12">
        <v>30.725</v>
      </c>
      <c r="W89" s="12">
        <v>27.714</v>
      </c>
      <c r="X89" s="12">
        <v>30.635</v>
      </c>
      <c r="Y89" s="12">
        <v>34.759</v>
      </c>
      <c r="Z89" s="12">
        <v>36.535</v>
      </c>
      <c r="AA89" s="12">
        <v>33.876</v>
      </c>
      <c r="AB89" s="12">
        <v>30.5</v>
      </c>
      <c r="AC89" s="12">
        <v>37</v>
      </c>
      <c r="AD89" s="12">
        <v>39.4</v>
      </c>
      <c r="AE89" s="12">
        <v>39.8</v>
      </c>
      <c r="AF89" s="12">
        <v>36.6</v>
      </c>
      <c r="AG89" s="12">
        <v>33.9</v>
      </c>
      <c r="AH89" s="12">
        <v>31.7</v>
      </c>
      <c r="AI89" s="12">
        <v>30.3</v>
      </c>
      <c r="AJ89" s="12">
        <v>29.8</v>
      </c>
      <c r="AK89" s="12">
        <v>38</v>
      </c>
      <c r="AL89" s="12">
        <v>37.7</v>
      </c>
      <c r="AM89" s="12">
        <v>28.8</v>
      </c>
      <c r="AN89" s="12">
        <v>30.6</v>
      </c>
      <c r="AO89" s="12">
        <v>34.9</v>
      </c>
      <c r="AP89" s="12">
        <v>37.7</v>
      </c>
      <c r="AQ89" s="12">
        <v>40.2</v>
      </c>
      <c r="AR89" s="12">
        <v>34.9</v>
      </c>
      <c r="AS89" s="12">
        <v>33.5</v>
      </c>
      <c r="AT89" s="12">
        <v>29.6</v>
      </c>
      <c r="AU89" s="12">
        <v>30.5</v>
      </c>
      <c r="AV89" s="12">
        <v>33</v>
      </c>
      <c r="AW89" s="12">
        <v>39.9</v>
      </c>
      <c r="AX89" s="12">
        <v>36.7</v>
      </c>
      <c r="AY89" s="12">
        <v>35.2</v>
      </c>
      <c r="AZ89" s="12">
        <v>31.4</v>
      </c>
      <c r="BA89" s="12">
        <v>36.431</v>
      </c>
      <c r="BB89" s="12">
        <v>43.889</v>
      </c>
      <c r="BC89" s="12">
        <v>38.318</v>
      </c>
      <c r="BD89" s="12">
        <v>45.897</v>
      </c>
      <c r="BE89" s="12">
        <v>40.175</v>
      </c>
      <c r="BF89" s="12">
        <v>28.982</v>
      </c>
      <c r="BG89" s="12">
        <v>28.55</v>
      </c>
      <c r="BH89" s="12">
        <v>31.301</v>
      </c>
      <c r="BI89" s="12">
        <v>40.406</v>
      </c>
      <c r="BJ89" s="12">
        <v>39.211</v>
      </c>
      <c r="BK89" s="12">
        <v>30.769</v>
      </c>
      <c r="BL89" s="12">
        <v>29.614</v>
      </c>
      <c r="BM89" s="12">
        <v>39.352</v>
      </c>
      <c r="BN89" s="12">
        <v>42.903</v>
      </c>
      <c r="BO89" s="12">
        <v>38.992</v>
      </c>
      <c r="BP89" s="12">
        <v>35.103</v>
      </c>
      <c r="BQ89" s="12">
        <v>35.504</v>
      </c>
      <c r="BR89" s="12">
        <v>30.071</v>
      </c>
      <c r="BS89" s="12">
        <v>30.134</v>
      </c>
      <c r="BT89" s="12">
        <v>40.556</v>
      </c>
      <c r="BU89" s="12">
        <v>40.587</v>
      </c>
      <c r="BV89" s="12">
        <v>41.4</v>
      </c>
      <c r="BW89" s="12">
        <v>30.907</v>
      </c>
      <c r="BX89" s="12">
        <v>27.921472428</v>
      </c>
      <c r="BY89" s="12">
        <v>40.106908706</v>
      </c>
      <c r="BZ89" s="12">
        <v>38.649238715</v>
      </c>
      <c r="CA89" s="12">
        <v>40.810567737</v>
      </c>
      <c r="CB89" s="12">
        <v>37.141921079</v>
      </c>
      <c r="CC89" s="12">
        <v>32.289984682</v>
      </c>
      <c r="CD89" s="12">
        <v>29.059073464</v>
      </c>
      <c r="CE89" s="12">
        <v>29.501034926</v>
      </c>
      <c r="CF89" s="12">
        <v>38.795159903</v>
      </c>
      <c r="CG89" s="12">
        <v>39.126561984</v>
      </c>
      <c r="CH89" s="12">
        <v>38.724098383</v>
      </c>
      <c r="CI89" s="12">
        <v>29.490754357</v>
      </c>
      <c r="CJ89" s="12">
        <v>29.207443456</v>
      </c>
      <c r="CK89" s="12">
        <v>34.830542072</v>
      </c>
      <c r="CL89" s="12">
        <v>43.866728403</v>
      </c>
      <c r="CM89" s="12">
        <v>44.631211218</v>
      </c>
      <c r="CN89" s="12">
        <v>40.629359756</v>
      </c>
      <c r="CO89" s="12">
        <v>36.89989784</v>
      </c>
      <c r="CP89" s="12">
        <v>32.20918444</v>
      </c>
      <c r="CQ89" s="12">
        <v>35.96971531</v>
      </c>
      <c r="CR89" s="12">
        <v>36.441887478999995</v>
      </c>
      <c r="CS89" s="12">
        <v>41.619500054</v>
      </c>
      <c r="CT89" s="12">
        <v>41.32748636</v>
      </c>
      <c r="CU89" s="12">
        <v>35.798514024</v>
      </c>
      <c r="CV89" s="12">
        <v>31.616</v>
      </c>
      <c r="CW89" s="12">
        <v>36.769</v>
      </c>
      <c r="CX89" s="12">
        <v>41.522</v>
      </c>
      <c r="CY89" s="12">
        <v>40.808</v>
      </c>
      <c r="CZ89" s="12">
        <v>42.015</v>
      </c>
      <c r="DA89" s="12">
        <v>35.563</v>
      </c>
      <c r="DB89" s="12">
        <v>32.761</v>
      </c>
      <c r="DC89" s="12">
        <v>33.427</v>
      </c>
      <c r="DD89" s="12">
        <v>34.412</v>
      </c>
      <c r="DE89" s="12">
        <v>41.921</v>
      </c>
      <c r="DF89" s="12">
        <v>44.527</v>
      </c>
      <c r="DG89" s="12">
        <v>32.865</v>
      </c>
      <c r="DH89" s="12">
        <v>29.819</v>
      </c>
      <c r="DI89" s="12">
        <v>35.935</v>
      </c>
      <c r="DJ89" s="12">
        <v>38.146</v>
      </c>
      <c r="DK89" s="12">
        <v>38.668</v>
      </c>
      <c r="DL89" s="12">
        <v>42.036</v>
      </c>
      <c r="DM89" s="12">
        <v>39.924</v>
      </c>
      <c r="DN89" s="12">
        <v>29.85</v>
      </c>
      <c r="DO89" s="12">
        <v>33.146</v>
      </c>
      <c r="DP89" s="12">
        <v>38.622</v>
      </c>
      <c r="DQ89" s="12">
        <v>41.699</v>
      </c>
      <c r="DR89" s="12">
        <v>42.323</v>
      </c>
      <c r="DS89" s="12">
        <v>35.657</v>
      </c>
    </row>
    <row r="90" spans="2:123" ht="15">
      <c r="B90" s="7">
        <v>10273</v>
      </c>
      <c r="C90" s="8" t="s">
        <v>89</v>
      </c>
      <c r="D90" s="12">
        <v>8.058</v>
      </c>
      <c r="E90" s="12">
        <v>6.345</v>
      </c>
      <c r="F90" s="12">
        <v>9.383</v>
      </c>
      <c r="G90" s="12">
        <v>8.196</v>
      </c>
      <c r="H90" s="12">
        <v>7.155</v>
      </c>
      <c r="I90" s="12">
        <v>6.858</v>
      </c>
      <c r="J90" s="12">
        <v>9.789</v>
      </c>
      <c r="K90" s="12">
        <v>8.663</v>
      </c>
      <c r="L90" s="12">
        <v>8.213</v>
      </c>
      <c r="M90" s="12">
        <v>10.553</v>
      </c>
      <c r="N90" s="12">
        <v>9.851</v>
      </c>
      <c r="O90" s="12">
        <v>7.846</v>
      </c>
      <c r="P90" s="12">
        <v>7.121</v>
      </c>
      <c r="Q90" s="12">
        <v>10.254</v>
      </c>
      <c r="R90" s="12">
        <v>8.955</v>
      </c>
      <c r="S90" s="12">
        <v>9.484</v>
      </c>
      <c r="T90" s="12">
        <v>10.406</v>
      </c>
      <c r="U90" s="12">
        <v>7.5</v>
      </c>
      <c r="V90" s="12">
        <v>10.267</v>
      </c>
      <c r="W90" s="12">
        <v>7.86</v>
      </c>
      <c r="X90" s="12">
        <v>8.497</v>
      </c>
      <c r="Y90" s="12">
        <v>9.372</v>
      </c>
      <c r="Z90" s="12">
        <v>9.599</v>
      </c>
      <c r="AA90" s="12">
        <v>9.423</v>
      </c>
      <c r="AB90" s="12">
        <v>7.9</v>
      </c>
      <c r="AC90" s="12">
        <v>7.5</v>
      </c>
      <c r="AD90" s="12">
        <v>8.2</v>
      </c>
      <c r="AE90" s="12">
        <v>9.1</v>
      </c>
      <c r="AF90" s="12">
        <v>8.3</v>
      </c>
      <c r="AG90" s="12">
        <v>7.7</v>
      </c>
      <c r="AH90" s="12">
        <v>7</v>
      </c>
      <c r="AI90" s="12">
        <v>9</v>
      </c>
      <c r="AJ90" s="12">
        <v>8.5</v>
      </c>
      <c r="AK90" s="12">
        <v>11.6</v>
      </c>
      <c r="AL90" s="12">
        <v>11.4</v>
      </c>
      <c r="AM90" s="12">
        <v>10.7</v>
      </c>
      <c r="AN90" s="12">
        <v>9.7</v>
      </c>
      <c r="AO90" s="12">
        <v>6.8</v>
      </c>
      <c r="AP90" s="12">
        <v>7.8</v>
      </c>
      <c r="AQ90" s="12">
        <v>9.2</v>
      </c>
      <c r="AR90" s="12">
        <v>7.8</v>
      </c>
      <c r="AS90" s="12">
        <v>8</v>
      </c>
      <c r="AT90" s="12">
        <v>10.9</v>
      </c>
      <c r="AU90" s="12">
        <v>10.7</v>
      </c>
      <c r="AV90" s="12">
        <v>11</v>
      </c>
      <c r="AW90" s="12">
        <v>12.4</v>
      </c>
      <c r="AX90" s="12">
        <v>12.3</v>
      </c>
      <c r="AY90" s="12">
        <v>10.8</v>
      </c>
      <c r="AZ90" s="12">
        <v>9.35</v>
      </c>
      <c r="BA90" s="12">
        <v>8.76</v>
      </c>
      <c r="BB90" s="12">
        <v>9.861</v>
      </c>
      <c r="BC90" s="12">
        <v>9.002</v>
      </c>
      <c r="BD90" s="12">
        <v>11.456</v>
      </c>
      <c r="BE90" s="12">
        <v>7.959</v>
      </c>
      <c r="BF90" s="12">
        <v>9.316</v>
      </c>
      <c r="BG90" s="12">
        <v>10.712</v>
      </c>
      <c r="BH90" s="12">
        <v>11.73</v>
      </c>
      <c r="BI90" s="12">
        <v>13.832</v>
      </c>
      <c r="BJ90" s="12">
        <v>14.055</v>
      </c>
      <c r="BK90" s="12">
        <v>11.594</v>
      </c>
      <c r="BL90" s="12">
        <v>8.567</v>
      </c>
      <c r="BM90" s="12">
        <v>9.672</v>
      </c>
      <c r="BN90" s="12">
        <v>9.977</v>
      </c>
      <c r="BO90" s="12">
        <v>8.656</v>
      </c>
      <c r="BP90" s="12">
        <v>7.947</v>
      </c>
      <c r="BQ90" s="12">
        <v>8.977</v>
      </c>
      <c r="BR90" s="12">
        <v>11.97</v>
      </c>
      <c r="BS90" s="12">
        <v>11.063</v>
      </c>
      <c r="BT90" s="12">
        <v>12.645</v>
      </c>
      <c r="BU90" s="12">
        <v>13.786</v>
      </c>
      <c r="BV90" s="12">
        <v>13.486</v>
      </c>
      <c r="BW90" s="12">
        <v>11.126</v>
      </c>
      <c r="BX90" s="12">
        <v>10.751966214</v>
      </c>
      <c r="BY90" s="12">
        <v>8.475104262999999</v>
      </c>
      <c r="BZ90" s="12">
        <v>9.474015761</v>
      </c>
      <c r="CA90" s="12">
        <v>9.409311041999999</v>
      </c>
      <c r="CB90" s="12">
        <v>8.701958363</v>
      </c>
      <c r="CC90" s="12">
        <v>7.6675888059999995</v>
      </c>
      <c r="CD90" s="12">
        <v>8.823478827999999</v>
      </c>
      <c r="CE90" s="12">
        <v>10.633043880999999</v>
      </c>
      <c r="CF90" s="12">
        <v>13.179479466</v>
      </c>
      <c r="CG90" s="12">
        <v>14.351242170999999</v>
      </c>
      <c r="CH90" s="12">
        <v>14.538978350999999</v>
      </c>
      <c r="CI90" s="12">
        <v>11.650966251</v>
      </c>
      <c r="CJ90" s="12">
        <v>10.009320257999999</v>
      </c>
      <c r="CK90" s="12">
        <v>7.412654112999999</v>
      </c>
      <c r="CL90" s="12">
        <v>10.843711723</v>
      </c>
      <c r="CM90" s="12">
        <v>11.849508842999999</v>
      </c>
      <c r="CN90" s="12">
        <v>10.363057129000001</v>
      </c>
      <c r="CO90" s="12">
        <v>8.952956541999999</v>
      </c>
      <c r="CP90" s="12">
        <v>7.935776856</v>
      </c>
      <c r="CQ90" s="12">
        <v>11.175350508</v>
      </c>
      <c r="CR90" s="12">
        <v>13.318497154000001</v>
      </c>
      <c r="CS90" s="12">
        <v>14.656412787999999</v>
      </c>
      <c r="CT90" s="12">
        <v>14.701696285</v>
      </c>
      <c r="CU90" s="12">
        <v>13.378175561</v>
      </c>
      <c r="CV90" s="12">
        <v>10.879</v>
      </c>
      <c r="CW90" s="12">
        <v>8.616</v>
      </c>
      <c r="CX90" s="12">
        <v>9.293</v>
      </c>
      <c r="CY90" s="12">
        <v>9.299</v>
      </c>
      <c r="CZ90" s="12">
        <v>11.032</v>
      </c>
      <c r="DA90" s="12">
        <v>8.815</v>
      </c>
      <c r="DB90" s="12">
        <v>7.335</v>
      </c>
      <c r="DC90" s="12">
        <v>11.184</v>
      </c>
      <c r="DD90" s="12">
        <v>12.089</v>
      </c>
      <c r="DE90" s="12">
        <v>15.349</v>
      </c>
      <c r="DF90" s="12">
        <v>15.068</v>
      </c>
      <c r="DG90" s="12">
        <v>12.562</v>
      </c>
      <c r="DH90" s="12">
        <v>11.682</v>
      </c>
      <c r="DI90" s="12">
        <v>8.244</v>
      </c>
      <c r="DJ90" s="12">
        <v>8.808</v>
      </c>
      <c r="DK90" s="12">
        <v>8.569</v>
      </c>
      <c r="DL90" s="12">
        <v>10.816</v>
      </c>
      <c r="DM90" s="12">
        <v>11.231</v>
      </c>
      <c r="DN90" s="12">
        <v>8.935</v>
      </c>
      <c r="DO90" s="12">
        <v>10.628</v>
      </c>
      <c r="DP90" s="12">
        <v>13.166</v>
      </c>
      <c r="DQ90" s="12">
        <v>13.657</v>
      </c>
      <c r="DR90" s="12">
        <v>14.534</v>
      </c>
      <c r="DS90" s="12">
        <v>13.148</v>
      </c>
    </row>
    <row r="91" spans="2:123" ht="15">
      <c r="B91" s="7">
        <v>10278</v>
      </c>
      <c r="C91" s="8" t="s">
        <v>90</v>
      </c>
      <c r="D91" s="12">
        <v>53.396</v>
      </c>
      <c r="E91" s="12">
        <v>55.069</v>
      </c>
      <c r="F91" s="12">
        <v>75.824</v>
      </c>
      <c r="G91" s="12">
        <v>67.477</v>
      </c>
      <c r="H91" s="12">
        <v>56.846</v>
      </c>
      <c r="I91" s="12">
        <v>51.932</v>
      </c>
      <c r="J91" s="12">
        <v>50.17</v>
      </c>
      <c r="K91" s="12">
        <v>46.122</v>
      </c>
      <c r="L91" s="12">
        <v>40.719</v>
      </c>
      <c r="M91" s="12">
        <v>40.233</v>
      </c>
      <c r="N91" s="12">
        <v>41.626</v>
      </c>
      <c r="O91" s="12">
        <v>41.943</v>
      </c>
      <c r="P91" s="12">
        <v>46.999</v>
      </c>
      <c r="Q91" s="12">
        <v>77.466</v>
      </c>
      <c r="R91" s="12">
        <v>77.847</v>
      </c>
      <c r="S91" s="12">
        <v>76.46</v>
      </c>
      <c r="T91" s="12">
        <v>78.313</v>
      </c>
      <c r="U91" s="12">
        <v>57.811</v>
      </c>
      <c r="V91" s="12">
        <v>53.577</v>
      </c>
      <c r="W91" s="12">
        <v>47.552</v>
      </c>
      <c r="X91" s="12">
        <v>42.222</v>
      </c>
      <c r="Y91" s="12">
        <v>40.975</v>
      </c>
      <c r="Z91" s="12">
        <v>41.429</v>
      </c>
      <c r="AA91" s="12">
        <v>42.615</v>
      </c>
      <c r="AB91" s="12">
        <v>51.9</v>
      </c>
      <c r="AC91" s="12">
        <v>63.9</v>
      </c>
      <c r="AD91" s="12">
        <v>64.4</v>
      </c>
      <c r="AE91" s="12">
        <v>66.7</v>
      </c>
      <c r="AF91" s="12">
        <v>65.1</v>
      </c>
      <c r="AG91" s="12">
        <v>60.2</v>
      </c>
      <c r="AH91" s="12">
        <v>54.6</v>
      </c>
      <c r="AI91" s="12">
        <v>47.4</v>
      </c>
      <c r="AJ91" s="12">
        <v>44.4</v>
      </c>
      <c r="AK91" s="12">
        <v>42.6</v>
      </c>
      <c r="AL91" s="12">
        <v>42.1</v>
      </c>
      <c r="AM91" s="12">
        <v>40.9</v>
      </c>
      <c r="AN91" s="12">
        <v>50.4</v>
      </c>
      <c r="AO91" s="12">
        <v>56.2</v>
      </c>
      <c r="AP91" s="12">
        <v>58.2</v>
      </c>
      <c r="AQ91" s="12">
        <v>61.2</v>
      </c>
      <c r="AR91" s="12">
        <v>52.5</v>
      </c>
      <c r="AS91" s="12">
        <v>52.4</v>
      </c>
      <c r="AT91" s="12">
        <v>48.7</v>
      </c>
      <c r="AU91" s="12">
        <v>45.7</v>
      </c>
      <c r="AV91" s="12">
        <v>33.8</v>
      </c>
      <c r="AW91" s="12">
        <v>38.4</v>
      </c>
      <c r="AX91" s="12">
        <v>37.8</v>
      </c>
      <c r="AY91" s="12">
        <v>38.5</v>
      </c>
      <c r="AZ91" s="12">
        <v>47.789</v>
      </c>
      <c r="BA91" s="12">
        <v>59.659</v>
      </c>
      <c r="BB91" s="12">
        <v>76.693</v>
      </c>
      <c r="BC91" s="12">
        <v>63.431</v>
      </c>
      <c r="BD91" s="12">
        <v>80.548</v>
      </c>
      <c r="BE91" s="12">
        <v>70.271</v>
      </c>
      <c r="BF91" s="12">
        <v>46.989</v>
      </c>
      <c r="BG91" s="12">
        <v>39.412</v>
      </c>
      <c r="BH91" s="12">
        <v>37.544</v>
      </c>
      <c r="BI91" s="12">
        <v>38.718</v>
      </c>
      <c r="BJ91" s="12">
        <v>38.249</v>
      </c>
      <c r="BK91" s="12">
        <v>40.104</v>
      </c>
      <c r="BL91" s="12">
        <v>42.246</v>
      </c>
      <c r="BM91" s="12">
        <v>63.981</v>
      </c>
      <c r="BN91" s="12">
        <v>77.951</v>
      </c>
      <c r="BO91" s="12">
        <v>67.245</v>
      </c>
      <c r="BP91" s="12">
        <v>56.698</v>
      </c>
      <c r="BQ91" s="12">
        <v>59.904</v>
      </c>
      <c r="BR91" s="12">
        <v>45.472</v>
      </c>
      <c r="BS91" s="12">
        <v>37.799</v>
      </c>
      <c r="BT91" s="12">
        <v>39.198</v>
      </c>
      <c r="BU91" s="12">
        <v>41.846</v>
      </c>
      <c r="BV91" s="12">
        <v>42.167</v>
      </c>
      <c r="BW91" s="12">
        <v>40.503</v>
      </c>
      <c r="BX91" s="12">
        <v>48.095359087999995</v>
      </c>
      <c r="BY91" s="12">
        <v>69.84362290499999</v>
      </c>
      <c r="BZ91" s="12">
        <v>73.926427119</v>
      </c>
      <c r="CA91" s="12">
        <v>81.450406426</v>
      </c>
      <c r="CB91" s="12">
        <v>64.160180236</v>
      </c>
      <c r="CC91" s="12">
        <v>58.902208112</v>
      </c>
      <c r="CD91" s="12">
        <v>43.561403474</v>
      </c>
      <c r="CE91" s="12">
        <v>37.755784319</v>
      </c>
      <c r="CF91" s="12">
        <v>38.00376935</v>
      </c>
      <c r="CG91" s="12">
        <v>40.449336848</v>
      </c>
      <c r="CH91" s="12">
        <v>39.314993057</v>
      </c>
      <c r="CI91" s="12">
        <v>40.01009007</v>
      </c>
      <c r="CJ91" s="12">
        <v>46.993888311</v>
      </c>
      <c r="CK91" s="12">
        <v>51.129609175999995</v>
      </c>
      <c r="CL91" s="12">
        <v>80.200308653</v>
      </c>
      <c r="CM91" s="12">
        <v>85.511180135</v>
      </c>
      <c r="CN91" s="12">
        <v>72.293860919</v>
      </c>
      <c r="CO91" s="12">
        <v>58.551655047</v>
      </c>
      <c r="CP91" s="12">
        <v>52.106120642</v>
      </c>
      <c r="CQ91" s="12">
        <v>43.501629389</v>
      </c>
      <c r="CR91" s="12">
        <v>36.403180345</v>
      </c>
      <c r="CS91" s="12">
        <v>42.382684967</v>
      </c>
      <c r="CT91" s="12">
        <v>41.903359246</v>
      </c>
      <c r="CU91" s="12">
        <v>40.787375582</v>
      </c>
      <c r="CV91" s="12">
        <v>48.790481112</v>
      </c>
      <c r="CW91" s="12">
        <v>57.168592492</v>
      </c>
      <c r="CX91" s="12">
        <v>74.153976866</v>
      </c>
      <c r="CY91" s="12">
        <v>68.19533373899999</v>
      </c>
      <c r="CZ91" s="12">
        <v>78.50627340599999</v>
      </c>
      <c r="DA91" s="12">
        <v>59.018081015</v>
      </c>
      <c r="DB91" s="12">
        <v>54.183421861</v>
      </c>
      <c r="DC91" s="12">
        <v>41.919819817000004</v>
      </c>
      <c r="DD91" s="12">
        <v>37.428768051</v>
      </c>
      <c r="DE91" s="12">
        <v>43.699741996</v>
      </c>
      <c r="DF91" s="12">
        <v>44.708556779</v>
      </c>
      <c r="DG91" s="12">
        <v>40.701884765</v>
      </c>
      <c r="DH91" s="12">
        <v>48.881842898</v>
      </c>
      <c r="DI91" s="12">
        <v>56.726229188999994</v>
      </c>
      <c r="DJ91" s="12">
        <v>65.315223081</v>
      </c>
      <c r="DK91" s="12">
        <v>65.899380768</v>
      </c>
      <c r="DL91" s="12">
        <v>79.436490051</v>
      </c>
      <c r="DM91" s="12">
        <v>81.092391658</v>
      </c>
      <c r="DN91" s="12">
        <v>50.535928661</v>
      </c>
      <c r="DO91" s="12">
        <v>46.231763621999995</v>
      </c>
      <c r="DP91" s="12">
        <v>36.633906961</v>
      </c>
      <c r="DQ91" s="12">
        <v>41.284750351</v>
      </c>
      <c r="DR91" s="12">
        <v>42.907663132</v>
      </c>
      <c r="DS91" s="12">
        <v>46.714767515</v>
      </c>
    </row>
    <row r="92" spans="2:123" ht="15">
      <c r="B92" s="7">
        <v>10279</v>
      </c>
      <c r="C92" s="8" t="s">
        <v>91</v>
      </c>
      <c r="D92" s="12">
        <v>81.06590046296296</v>
      </c>
      <c r="E92" s="12">
        <v>85.05308854166667</v>
      </c>
      <c r="F92" s="12">
        <v>109.29309134615384</v>
      </c>
      <c r="G92" s="12">
        <v>86.4033325</v>
      </c>
      <c r="H92" s="12">
        <v>90.05438802083333</v>
      </c>
      <c r="I92" s="12">
        <v>82.02427546296296</v>
      </c>
      <c r="J92" s="12">
        <v>79.72354807692308</v>
      </c>
      <c r="K92" s="12">
        <v>74.518</v>
      </c>
      <c r="L92" s="12">
        <v>78.865</v>
      </c>
      <c r="M92" s="12">
        <v>87.86763701923077</v>
      </c>
      <c r="N92" s="12">
        <v>89.828</v>
      </c>
      <c r="O92" s="12">
        <v>77.9372325</v>
      </c>
      <c r="P92" s="12">
        <v>77.699</v>
      </c>
      <c r="Q92" s="12">
        <v>92.4769575</v>
      </c>
      <c r="R92" s="12">
        <v>89.43150721153847</v>
      </c>
      <c r="S92" s="12">
        <v>96.3986525</v>
      </c>
      <c r="T92" s="12">
        <v>93.50558333333333</v>
      </c>
      <c r="U92" s="12">
        <v>87.47348842592592</v>
      </c>
      <c r="V92" s="12">
        <v>78.86033413461539</v>
      </c>
      <c r="W92" s="12">
        <v>68.73680499999999</v>
      </c>
      <c r="X92" s="12">
        <v>72.06828365384615</v>
      </c>
      <c r="Y92" s="12">
        <v>79.868415</v>
      </c>
      <c r="Z92" s="12">
        <v>83.21449537037037</v>
      </c>
      <c r="AA92" s="12">
        <v>81.07322</v>
      </c>
      <c r="AB92" s="12">
        <v>76.3</v>
      </c>
      <c r="AC92" s="12">
        <v>81.3</v>
      </c>
      <c r="AD92" s="12">
        <v>91.6</v>
      </c>
      <c r="AE92" s="12">
        <v>95.1</v>
      </c>
      <c r="AF92" s="12">
        <v>90.5</v>
      </c>
      <c r="AG92" s="12">
        <v>84.5</v>
      </c>
      <c r="AH92" s="12">
        <v>77.5</v>
      </c>
      <c r="AI92" s="12">
        <v>74</v>
      </c>
      <c r="AJ92" s="12">
        <v>75</v>
      </c>
      <c r="AK92" s="12">
        <v>87.5</v>
      </c>
      <c r="AL92" s="12">
        <v>86.6</v>
      </c>
      <c r="AM92" s="12">
        <v>73.3</v>
      </c>
      <c r="AN92" s="12">
        <v>63.4</v>
      </c>
      <c r="AO92" s="12">
        <v>69.6</v>
      </c>
      <c r="AP92" s="12">
        <v>74</v>
      </c>
      <c r="AQ92" s="12">
        <v>84.4</v>
      </c>
      <c r="AR92" s="12">
        <v>69.2</v>
      </c>
      <c r="AS92" s="12">
        <v>68.1</v>
      </c>
      <c r="AT92" s="12">
        <v>68.5</v>
      </c>
      <c r="AU92" s="12">
        <v>65.3</v>
      </c>
      <c r="AV92" s="12">
        <v>70.4</v>
      </c>
      <c r="AW92" s="12">
        <v>81.2</v>
      </c>
      <c r="AX92" s="12">
        <v>81</v>
      </c>
      <c r="AY92" s="12">
        <v>77.3</v>
      </c>
      <c r="AZ92" s="12">
        <v>76.556</v>
      </c>
      <c r="BA92" s="12">
        <v>96.409</v>
      </c>
      <c r="BB92" s="12">
        <v>104.319</v>
      </c>
      <c r="BC92" s="12">
        <v>96.376</v>
      </c>
      <c r="BD92" s="12">
        <v>98.143</v>
      </c>
      <c r="BE92" s="12">
        <v>83.529</v>
      </c>
      <c r="BF92" s="12">
        <v>74.885</v>
      </c>
      <c r="BG92" s="12">
        <v>73.12</v>
      </c>
      <c r="BH92" s="12">
        <v>76.738</v>
      </c>
      <c r="BI92" s="12">
        <v>89.279</v>
      </c>
      <c r="BJ92" s="12">
        <v>90.17</v>
      </c>
      <c r="BK92" s="12">
        <v>74.478</v>
      </c>
      <c r="BL92" s="12">
        <v>69.225</v>
      </c>
      <c r="BM92" s="12">
        <v>96.193</v>
      </c>
      <c r="BN92" s="12">
        <v>93.032</v>
      </c>
      <c r="BO92" s="12">
        <v>91.297</v>
      </c>
      <c r="BP92" s="12">
        <v>90.029</v>
      </c>
      <c r="BQ92" s="12">
        <v>88.395</v>
      </c>
      <c r="BR92" s="12">
        <v>74.461</v>
      </c>
      <c r="BS92" s="12">
        <v>77.247</v>
      </c>
      <c r="BT92" s="12">
        <v>89.49</v>
      </c>
      <c r="BU92" s="12">
        <v>88.947</v>
      </c>
      <c r="BV92" s="12">
        <v>79.966</v>
      </c>
      <c r="BW92" s="12">
        <v>72.157</v>
      </c>
      <c r="BX92" s="12">
        <v>76.702202188</v>
      </c>
      <c r="BY92" s="12">
        <v>91.493157084</v>
      </c>
      <c r="BZ92" s="12">
        <v>91.024473732</v>
      </c>
      <c r="CA92" s="12">
        <v>95.39815322599999</v>
      </c>
      <c r="CB92" s="12">
        <v>86.285908179</v>
      </c>
      <c r="CC92" s="12">
        <v>78.88917815</v>
      </c>
      <c r="CD92" s="12">
        <v>67.741713452</v>
      </c>
      <c r="CE92" s="12">
        <v>64.17069334199999</v>
      </c>
      <c r="CF92" s="12">
        <v>81.484983534</v>
      </c>
      <c r="CG92" s="12">
        <v>83.679656189</v>
      </c>
      <c r="CH92" s="12">
        <v>81.384745249</v>
      </c>
      <c r="CI92" s="12">
        <v>71.945526048</v>
      </c>
      <c r="CJ92" s="12">
        <v>74.70281345299999</v>
      </c>
      <c r="CK92" s="12">
        <v>80.392341674</v>
      </c>
      <c r="CL92" s="12">
        <v>100.057359152</v>
      </c>
      <c r="CM92" s="12">
        <v>106.67964173200001</v>
      </c>
      <c r="CN92" s="12">
        <v>94.273885034</v>
      </c>
      <c r="CO92" s="12">
        <v>81.099001406</v>
      </c>
      <c r="CP92" s="12">
        <v>77.86612931600001</v>
      </c>
      <c r="CQ92" s="12">
        <v>76.341105009</v>
      </c>
      <c r="CR92" s="12">
        <v>83.243173222</v>
      </c>
      <c r="CS92" s="12">
        <v>90.378608289</v>
      </c>
      <c r="CT92" s="12">
        <v>94.257177164</v>
      </c>
      <c r="CU92" s="12">
        <v>86.566927396</v>
      </c>
      <c r="CV92" s="12">
        <v>83.486</v>
      </c>
      <c r="CW92" s="12">
        <v>85.498</v>
      </c>
      <c r="CX92" s="12">
        <v>93.942</v>
      </c>
      <c r="CY92" s="12">
        <v>94.543</v>
      </c>
      <c r="CZ92" s="12">
        <v>102.052</v>
      </c>
      <c r="DA92" s="12">
        <v>91.632</v>
      </c>
      <c r="DB92" s="12">
        <v>88.389</v>
      </c>
      <c r="DC92" s="12">
        <v>88.523</v>
      </c>
      <c r="DD92" s="12">
        <v>88.642</v>
      </c>
      <c r="DE92" s="12">
        <v>97.098</v>
      </c>
      <c r="DF92" s="12">
        <v>99.591</v>
      </c>
      <c r="DG92" s="12">
        <v>86.513</v>
      </c>
      <c r="DH92" s="12">
        <v>87.709</v>
      </c>
      <c r="DI92" s="12">
        <v>101.788</v>
      </c>
      <c r="DJ92" s="12">
        <v>101.824</v>
      </c>
      <c r="DK92" s="12">
        <v>110.719</v>
      </c>
      <c r="DL92" s="12">
        <v>110.251</v>
      </c>
      <c r="DM92" s="12">
        <v>113.574</v>
      </c>
      <c r="DN92" s="12">
        <v>87.761</v>
      </c>
      <c r="DO92" s="12">
        <v>87.098</v>
      </c>
      <c r="DP92" s="12">
        <v>92.956</v>
      </c>
      <c r="DQ92" s="12">
        <v>90.463</v>
      </c>
      <c r="DR92" s="12">
        <v>96.009</v>
      </c>
      <c r="DS92" s="12">
        <v>89.518</v>
      </c>
    </row>
    <row r="93" spans="2:123" ht="15">
      <c r="B93" s="7">
        <v>10284</v>
      </c>
      <c r="C93" s="8" t="s">
        <v>92</v>
      </c>
      <c r="D93" s="12">
        <v>15.973</v>
      </c>
      <c r="E93" s="12">
        <v>18.175</v>
      </c>
      <c r="F93" s="12">
        <v>28.549</v>
      </c>
      <c r="G93" s="12">
        <v>18.024</v>
      </c>
      <c r="H93" s="12">
        <v>19.24</v>
      </c>
      <c r="I93" s="12">
        <v>20.004</v>
      </c>
      <c r="J93" s="12">
        <v>17.952</v>
      </c>
      <c r="K93" s="12">
        <v>15.329</v>
      </c>
      <c r="L93" s="12">
        <v>11.187</v>
      </c>
      <c r="M93" s="12">
        <v>10.041</v>
      </c>
      <c r="N93" s="12">
        <v>10.482</v>
      </c>
      <c r="O93" s="12">
        <v>10.402</v>
      </c>
      <c r="P93" s="12">
        <v>15.871</v>
      </c>
      <c r="Q93" s="12">
        <v>25.178</v>
      </c>
      <c r="R93" s="12">
        <v>24.938</v>
      </c>
      <c r="S93" s="12">
        <v>24.336</v>
      </c>
      <c r="T93" s="12">
        <v>24.715</v>
      </c>
      <c r="U93" s="12">
        <v>19.892</v>
      </c>
      <c r="V93" s="12">
        <v>18.516</v>
      </c>
      <c r="W93" s="12">
        <v>14.907</v>
      </c>
      <c r="X93" s="12">
        <v>10.484</v>
      </c>
      <c r="Y93" s="12">
        <v>8.614</v>
      </c>
      <c r="Z93" s="12">
        <v>9.383</v>
      </c>
      <c r="AA93" s="12">
        <v>10.966</v>
      </c>
      <c r="AB93" s="12">
        <v>16.3</v>
      </c>
      <c r="AC93" s="12">
        <v>18.2</v>
      </c>
      <c r="AD93" s="12">
        <v>22.6</v>
      </c>
      <c r="AE93" s="12">
        <v>21.4</v>
      </c>
      <c r="AF93" s="12">
        <v>20.8</v>
      </c>
      <c r="AG93" s="12">
        <v>20.5</v>
      </c>
      <c r="AH93" s="12">
        <v>18</v>
      </c>
      <c r="AI93" s="12">
        <v>14.3</v>
      </c>
      <c r="AJ93" s="12">
        <v>10.6</v>
      </c>
      <c r="AK93" s="12">
        <v>9</v>
      </c>
      <c r="AL93" s="12">
        <v>10</v>
      </c>
      <c r="AM93" s="12">
        <v>10</v>
      </c>
      <c r="AN93" s="12">
        <v>15.1</v>
      </c>
      <c r="AO93" s="12">
        <v>19.2</v>
      </c>
      <c r="AP93" s="12">
        <v>18.5</v>
      </c>
      <c r="AQ93" s="12">
        <v>23.3</v>
      </c>
      <c r="AR93" s="12">
        <v>19.5</v>
      </c>
      <c r="AS93" s="12">
        <v>19</v>
      </c>
      <c r="AT93" s="12">
        <v>15.9</v>
      </c>
      <c r="AU93" s="12">
        <v>16.1</v>
      </c>
      <c r="AV93" s="12">
        <v>9.1</v>
      </c>
      <c r="AW93" s="12">
        <v>10.7</v>
      </c>
      <c r="AX93" s="12">
        <v>10.2</v>
      </c>
      <c r="AY93" s="12">
        <v>12.1</v>
      </c>
      <c r="AZ93" s="12">
        <v>16.46</v>
      </c>
      <c r="BA93" s="12">
        <v>21.295</v>
      </c>
      <c r="BB93" s="12">
        <v>26.31</v>
      </c>
      <c r="BC93" s="12">
        <v>21.455</v>
      </c>
      <c r="BD93" s="12">
        <v>25.878</v>
      </c>
      <c r="BE93" s="12">
        <v>19.034</v>
      </c>
      <c r="BF93" s="12">
        <v>14.632</v>
      </c>
      <c r="BG93" s="12">
        <v>11.7</v>
      </c>
      <c r="BH93" s="12">
        <v>9</v>
      </c>
      <c r="BI93" s="12">
        <v>10.202</v>
      </c>
      <c r="BJ93" s="12">
        <v>11.006</v>
      </c>
      <c r="BK93" s="12">
        <v>9.387</v>
      </c>
      <c r="BL93" s="12">
        <v>12.507</v>
      </c>
      <c r="BM93" s="12">
        <v>22.679</v>
      </c>
      <c r="BN93" s="12">
        <v>23.804</v>
      </c>
      <c r="BO93" s="12">
        <v>20.045</v>
      </c>
      <c r="BP93" s="12">
        <v>20.12</v>
      </c>
      <c r="BQ93" s="12">
        <v>19.768</v>
      </c>
      <c r="BR93" s="12">
        <v>16.473</v>
      </c>
      <c r="BS93" s="12">
        <v>13.228</v>
      </c>
      <c r="BT93" s="12">
        <v>10.864</v>
      </c>
      <c r="BU93" s="12">
        <v>10.995</v>
      </c>
      <c r="BV93" s="12">
        <v>10.531</v>
      </c>
      <c r="BW93" s="12">
        <v>12.309</v>
      </c>
      <c r="BX93" s="12">
        <v>13.218</v>
      </c>
      <c r="BY93" s="12">
        <v>22.816</v>
      </c>
      <c r="BZ93" s="12">
        <v>22.907</v>
      </c>
      <c r="CA93" s="12">
        <v>24.335</v>
      </c>
      <c r="CB93" s="12">
        <v>19.379</v>
      </c>
      <c r="CC93" s="12">
        <v>19.108</v>
      </c>
      <c r="CD93" s="12">
        <v>13.852</v>
      </c>
      <c r="CE93" s="12">
        <v>10.041</v>
      </c>
      <c r="CF93" s="12">
        <v>10.645</v>
      </c>
      <c r="CG93" s="12">
        <v>10.464</v>
      </c>
      <c r="CH93" s="12">
        <v>10.987</v>
      </c>
      <c r="CI93" s="12">
        <v>11.187</v>
      </c>
      <c r="CJ93" s="12">
        <v>14.665</v>
      </c>
      <c r="CK93" s="12">
        <v>16.524</v>
      </c>
      <c r="CL93" s="12">
        <v>25.466</v>
      </c>
      <c r="CM93" s="12">
        <v>28.179</v>
      </c>
      <c r="CN93" s="12">
        <v>23.221</v>
      </c>
      <c r="CO93" s="12">
        <v>18.417</v>
      </c>
      <c r="CP93" s="12">
        <v>17.111</v>
      </c>
      <c r="CQ93" s="12">
        <v>13.67</v>
      </c>
      <c r="CR93" s="12">
        <v>9.93</v>
      </c>
      <c r="CS93" s="12">
        <v>10.411</v>
      </c>
      <c r="CT93" s="12">
        <v>11.815</v>
      </c>
      <c r="CU93" s="12">
        <v>10.883</v>
      </c>
      <c r="CV93" s="12">
        <v>16.35</v>
      </c>
      <c r="CW93" s="12">
        <v>18.488</v>
      </c>
      <c r="CX93" s="12">
        <v>21.885</v>
      </c>
      <c r="CY93" s="12">
        <v>21.34</v>
      </c>
      <c r="CZ93" s="12">
        <v>25.424</v>
      </c>
      <c r="DA93" s="12">
        <v>20.004</v>
      </c>
      <c r="DB93" s="12">
        <v>16.721</v>
      </c>
      <c r="DC93" s="12">
        <v>12.037</v>
      </c>
      <c r="DD93" s="12">
        <v>10.804</v>
      </c>
      <c r="DE93" s="12">
        <v>12.158</v>
      </c>
      <c r="DF93" s="12">
        <v>12.017</v>
      </c>
      <c r="DG93" s="12">
        <v>10.804</v>
      </c>
      <c r="DH93" s="12">
        <v>14.516</v>
      </c>
      <c r="DI93" s="12">
        <v>19.174</v>
      </c>
      <c r="DJ93" s="12">
        <v>24.163</v>
      </c>
      <c r="DK93" s="12">
        <v>21.331</v>
      </c>
      <c r="DL93" s="12">
        <v>26.701</v>
      </c>
      <c r="DM93" s="12">
        <v>24.297</v>
      </c>
      <c r="DN93" s="12">
        <v>16.418</v>
      </c>
      <c r="DO93" s="12">
        <v>13.45</v>
      </c>
      <c r="DP93" s="12">
        <v>10.753</v>
      </c>
      <c r="DQ93" s="12">
        <v>10.272</v>
      </c>
      <c r="DR93" s="12">
        <v>11.343</v>
      </c>
      <c r="DS93" s="12">
        <v>14.594</v>
      </c>
    </row>
    <row r="94" spans="2:123" ht="15">
      <c r="B94" s="7">
        <v>10285</v>
      </c>
      <c r="C94" s="8" t="s">
        <v>93</v>
      </c>
      <c r="D94" s="12">
        <v>10.87</v>
      </c>
      <c r="E94" s="12">
        <v>11.355</v>
      </c>
      <c r="F94" s="12">
        <v>16.915</v>
      </c>
      <c r="G94" s="12">
        <v>15.4</v>
      </c>
      <c r="H94" s="12">
        <v>11.765</v>
      </c>
      <c r="I94" s="12">
        <v>10.375</v>
      </c>
      <c r="J94" s="12">
        <v>9.05</v>
      </c>
      <c r="K94" s="12">
        <v>8.435</v>
      </c>
      <c r="L94" s="12">
        <v>5.83</v>
      </c>
      <c r="M94" s="12">
        <v>7.21</v>
      </c>
      <c r="N94" s="12">
        <v>6.545</v>
      </c>
      <c r="O94" s="12">
        <v>6.53</v>
      </c>
      <c r="P94" s="12">
        <v>9.495</v>
      </c>
      <c r="Q94" s="12">
        <v>17.515</v>
      </c>
      <c r="R94" s="12">
        <v>18.865</v>
      </c>
      <c r="S94" s="12">
        <v>18.155</v>
      </c>
      <c r="T94" s="12">
        <v>16.99</v>
      </c>
      <c r="U94" s="12">
        <v>14.04</v>
      </c>
      <c r="V94" s="12">
        <v>9.65</v>
      </c>
      <c r="W94" s="12">
        <v>7.715</v>
      </c>
      <c r="X94" s="12">
        <v>6.54</v>
      </c>
      <c r="Y94" s="12">
        <v>6.995</v>
      </c>
      <c r="Z94" s="12">
        <v>6.76</v>
      </c>
      <c r="AA94" s="12">
        <v>6.63</v>
      </c>
      <c r="AB94" s="12">
        <v>10</v>
      </c>
      <c r="AC94" s="12">
        <v>12</v>
      </c>
      <c r="AD94" s="12">
        <v>14.8</v>
      </c>
      <c r="AE94" s="12">
        <v>17.3</v>
      </c>
      <c r="AF94" s="12">
        <v>14.6</v>
      </c>
      <c r="AG94" s="12">
        <v>12.6</v>
      </c>
      <c r="AH94" s="12">
        <v>9.2</v>
      </c>
      <c r="AI94" s="12">
        <v>7.9</v>
      </c>
      <c r="AJ94" s="12">
        <v>6.7</v>
      </c>
      <c r="AK94" s="12">
        <v>7.1</v>
      </c>
      <c r="AL94" s="12">
        <v>7.2</v>
      </c>
      <c r="AM94" s="12">
        <v>6.6</v>
      </c>
      <c r="AN94" s="12">
        <v>8.5</v>
      </c>
      <c r="AO94" s="12">
        <v>12.2</v>
      </c>
      <c r="AP94" s="12">
        <v>16.4</v>
      </c>
      <c r="AQ94" s="12">
        <v>17.3</v>
      </c>
      <c r="AR94" s="12">
        <v>13.1</v>
      </c>
      <c r="AS94" s="12">
        <v>10.8</v>
      </c>
      <c r="AT94" s="12">
        <v>8.9</v>
      </c>
      <c r="AU94" s="12">
        <v>8</v>
      </c>
      <c r="AV94" s="12">
        <v>5.9</v>
      </c>
      <c r="AW94" s="12">
        <v>7.5</v>
      </c>
      <c r="AX94" s="12">
        <v>7.5</v>
      </c>
      <c r="AY94" s="12">
        <v>6.9</v>
      </c>
      <c r="AZ94" s="12">
        <v>9.82</v>
      </c>
      <c r="BA94" s="12">
        <v>13.77</v>
      </c>
      <c r="BB94" s="12">
        <v>17.805</v>
      </c>
      <c r="BC94" s="12">
        <v>15.8</v>
      </c>
      <c r="BD94" s="12">
        <v>20.52</v>
      </c>
      <c r="BE94" s="12">
        <v>14.215</v>
      </c>
      <c r="BF94" s="12">
        <v>8.94</v>
      </c>
      <c r="BG94" s="12">
        <v>7.285</v>
      </c>
      <c r="BH94" s="12">
        <v>5.755</v>
      </c>
      <c r="BI94" s="12">
        <v>7.7</v>
      </c>
      <c r="BJ94" s="12">
        <v>6.715</v>
      </c>
      <c r="BK94" s="12">
        <v>6.835</v>
      </c>
      <c r="BL94" s="12">
        <v>8.28</v>
      </c>
      <c r="BM94" s="12">
        <v>14.64</v>
      </c>
      <c r="BN94" s="12">
        <v>18.475</v>
      </c>
      <c r="BO94" s="12">
        <v>17.13</v>
      </c>
      <c r="BP94" s="12">
        <v>12.655</v>
      </c>
      <c r="BQ94" s="12">
        <v>12.47</v>
      </c>
      <c r="BR94" s="12">
        <v>9</v>
      </c>
      <c r="BS94" s="12">
        <v>7.655</v>
      </c>
      <c r="BT94" s="12">
        <v>8.115</v>
      </c>
      <c r="BU94" s="12">
        <v>8.605</v>
      </c>
      <c r="BV94" s="12">
        <v>7.85</v>
      </c>
      <c r="BW94" s="12">
        <v>6.9</v>
      </c>
      <c r="BX94" s="12">
        <v>8.535</v>
      </c>
      <c r="BY94" s="12">
        <v>15.865</v>
      </c>
      <c r="BZ94" s="12">
        <v>20.295</v>
      </c>
      <c r="CA94" s="12">
        <v>21.6</v>
      </c>
      <c r="CB94" s="12">
        <v>16.07</v>
      </c>
      <c r="CC94" s="12">
        <v>11.66</v>
      </c>
      <c r="CD94" s="12">
        <v>7.94</v>
      </c>
      <c r="CE94" s="12">
        <v>7.64</v>
      </c>
      <c r="CF94" s="12">
        <v>6.99</v>
      </c>
      <c r="CG94" s="12">
        <v>7.44</v>
      </c>
      <c r="CH94" s="12">
        <v>7.45</v>
      </c>
      <c r="CI94" s="12">
        <v>6.815</v>
      </c>
      <c r="CJ94" s="12">
        <v>9.88</v>
      </c>
      <c r="CK94" s="12">
        <v>10.78</v>
      </c>
      <c r="CL94" s="12">
        <v>19.75</v>
      </c>
      <c r="CM94" s="12">
        <v>22.17</v>
      </c>
      <c r="CN94" s="12">
        <v>19.905</v>
      </c>
      <c r="CO94" s="12">
        <v>14.425</v>
      </c>
      <c r="CP94" s="12">
        <v>10.115</v>
      </c>
      <c r="CQ94" s="12">
        <v>7.895</v>
      </c>
      <c r="CR94" s="12">
        <v>7.195</v>
      </c>
      <c r="CS94" s="12">
        <v>7.955</v>
      </c>
      <c r="CT94" s="12">
        <v>7.8</v>
      </c>
      <c r="CU94" s="12">
        <v>8.505</v>
      </c>
      <c r="CV94" s="12">
        <v>10.84</v>
      </c>
      <c r="CW94" s="12">
        <v>12.445</v>
      </c>
      <c r="CX94" s="12">
        <v>20.09</v>
      </c>
      <c r="CY94" s="12">
        <v>16.235</v>
      </c>
      <c r="CZ94" s="12">
        <v>20.165</v>
      </c>
      <c r="DA94" s="12">
        <v>14.195</v>
      </c>
      <c r="DB94" s="12">
        <v>10.74</v>
      </c>
      <c r="DC94" s="12">
        <v>7.115</v>
      </c>
      <c r="DD94" s="12">
        <v>6.41</v>
      </c>
      <c r="DE94" s="12">
        <v>7.935</v>
      </c>
      <c r="DF94" s="12">
        <v>7.965</v>
      </c>
      <c r="DG94" s="12">
        <v>7.335</v>
      </c>
      <c r="DH94" s="12">
        <v>9.845</v>
      </c>
      <c r="DI94" s="12">
        <v>13.6</v>
      </c>
      <c r="DJ94" s="12">
        <v>18.195</v>
      </c>
      <c r="DK94" s="12">
        <v>17.405</v>
      </c>
      <c r="DL94" s="12">
        <v>20.815</v>
      </c>
      <c r="DM94" s="12">
        <v>19.115</v>
      </c>
      <c r="DN94" s="12">
        <v>9.31</v>
      </c>
      <c r="DO94" s="12">
        <v>7.8</v>
      </c>
      <c r="DP94" s="12">
        <v>6.505</v>
      </c>
      <c r="DQ94" s="12">
        <v>7.36</v>
      </c>
      <c r="DR94" s="12">
        <v>7.7</v>
      </c>
      <c r="DS94" s="12">
        <v>8.5</v>
      </c>
    </row>
    <row r="95" spans="2:123" ht="15">
      <c r="B95" s="7">
        <v>10286</v>
      </c>
      <c r="C95" s="8" t="s">
        <v>94</v>
      </c>
      <c r="D95" s="12">
        <v>120.6</v>
      </c>
      <c r="E95" s="12">
        <v>107.77</v>
      </c>
      <c r="F95" s="12">
        <v>150.389</v>
      </c>
      <c r="G95" s="12">
        <v>137.894</v>
      </c>
      <c r="H95" s="12">
        <v>108.541</v>
      </c>
      <c r="I95" s="12">
        <v>115.008</v>
      </c>
      <c r="J95" s="12">
        <v>93.724</v>
      </c>
      <c r="K95" s="12">
        <v>89.669</v>
      </c>
      <c r="L95" s="12">
        <v>76.512</v>
      </c>
      <c r="M95" s="12">
        <v>92.43</v>
      </c>
      <c r="N95" s="12">
        <v>89.699</v>
      </c>
      <c r="O95" s="12">
        <v>72.597</v>
      </c>
      <c r="P95" s="12">
        <v>88.016</v>
      </c>
      <c r="Q95" s="12">
        <v>158.746</v>
      </c>
      <c r="R95" s="12">
        <v>141.55</v>
      </c>
      <c r="S95" s="12">
        <v>147.5</v>
      </c>
      <c r="T95" s="12">
        <v>145.65</v>
      </c>
      <c r="U95" s="12">
        <v>116.107</v>
      </c>
      <c r="V95" s="12">
        <v>104.455</v>
      </c>
      <c r="W95" s="12">
        <v>87.59</v>
      </c>
      <c r="X95" s="12">
        <v>73.947</v>
      </c>
      <c r="Y95" s="12">
        <v>81.946</v>
      </c>
      <c r="Z95" s="12">
        <v>85.154</v>
      </c>
      <c r="AA95" s="12">
        <v>82.157</v>
      </c>
      <c r="AB95" s="12">
        <v>108.351</v>
      </c>
      <c r="AC95" s="12">
        <v>119.013</v>
      </c>
      <c r="AD95" s="12">
        <v>129.292</v>
      </c>
      <c r="AE95" s="12">
        <v>155.531</v>
      </c>
      <c r="AF95" s="12">
        <v>123.325</v>
      </c>
      <c r="AG95" s="12">
        <v>110.293</v>
      </c>
      <c r="AH95" s="12">
        <v>90.558</v>
      </c>
      <c r="AI95" s="12">
        <v>82.579</v>
      </c>
      <c r="AJ95" s="12">
        <v>74.726</v>
      </c>
      <c r="AK95" s="12">
        <v>96.983</v>
      </c>
      <c r="AL95" s="12">
        <v>96.326</v>
      </c>
      <c r="AM95" s="12">
        <v>78.056</v>
      </c>
      <c r="AN95" s="12">
        <v>85.9</v>
      </c>
      <c r="AO95" s="12">
        <v>111.4</v>
      </c>
      <c r="AP95" s="12">
        <v>122.7</v>
      </c>
      <c r="AQ95" s="12">
        <v>138</v>
      </c>
      <c r="AR95" s="12">
        <v>128.3</v>
      </c>
      <c r="AS95" s="12">
        <v>103.2</v>
      </c>
      <c r="AT95" s="12">
        <v>104.8</v>
      </c>
      <c r="AU95" s="12">
        <v>104.9</v>
      </c>
      <c r="AV95" s="12">
        <v>82.4</v>
      </c>
      <c r="AW95" s="12">
        <v>99.2</v>
      </c>
      <c r="AX95" s="12">
        <v>96.6</v>
      </c>
      <c r="AY95" s="12">
        <v>83.5</v>
      </c>
      <c r="AZ95" s="12">
        <v>97.9</v>
      </c>
      <c r="BA95" s="12">
        <v>117.9</v>
      </c>
      <c r="BB95" s="12">
        <v>152.2</v>
      </c>
      <c r="BC95" s="12">
        <v>135.8</v>
      </c>
      <c r="BD95" s="12">
        <v>167.3</v>
      </c>
      <c r="BE95" s="12">
        <v>116.8</v>
      </c>
      <c r="BF95" s="12">
        <v>90.3</v>
      </c>
      <c r="BG95" s="12">
        <v>77.3</v>
      </c>
      <c r="BH95" s="12">
        <v>90</v>
      </c>
      <c r="BI95" s="12">
        <v>105.9</v>
      </c>
      <c r="BJ95" s="12">
        <v>99.4</v>
      </c>
      <c r="BK95" s="12">
        <v>81</v>
      </c>
      <c r="BL95" s="12">
        <v>82.174</v>
      </c>
      <c r="BM95" s="12">
        <v>142.288</v>
      </c>
      <c r="BN95" s="12">
        <v>150.217</v>
      </c>
      <c r="BO95" s="12">
        <v>129.697</v>
      </c>
      <c r="BP95" s="12">
        <v>112.443</v>
      </c>
      <c r="BQ95" s="12">
        <v>116.752</v>
      </c>
      <c r="BR95" s="12">
        <v>112.083</v>
      </c>
      <c r="BS95" s="12">
        <v>87.174</v>
      </c>
      <c r="BT95" s="12">
        <v>112.083</v>
      </c>
      <c r="BU95" s="12">
        <v>108.118</v>
      </c>
      <c r="BV95" s="12">
        <v>111.286</v>
      </c>
      <c r="BW95" s="12">
        <v>86.522</v>
      </c>
      <c r="BX95" s="12">
        <v>80.0080032348633</v>
      </c>
      <c r="BY95" s="12">
        <v>138.233001708984</v>
      </c>
      <c r="BZ95" s="12">
        <v>146.781005859375</v>
      </c>
      <c r="CA95" s="12">
        <v>148.233001708984</v>
      </c>
      <c r="CB95" s="12">
        <v>128.122009277344</v>
      </c>
      <c r="CC95" s="12">
        <v>104.261001586914</v>
      </c>
      <c r="CD95" s="12">
        <v>88.6970062255859</v>
      </c>
      <c r="CE95" s="12">
        <v>76.2760009765625</v>
      </c>
      <c r="CF95" s="12">
        <v>100.495002746582</v>
      </c>
      <c r="CG95" s="12">
        <v>102.383003234863</v>
      </c>
      <c r="CH95" s="12">
        <v>106.412002563477</v>
      </c>
      <c r="CI95" s="12">
        <v>82.2310028076172</v>
      </c>
      <c r="CJ95" s="12">
        <v>99.712</v>
      </c>
      <c r="CK95" s="12">
        <v>100.806</v>
      </c>
      <c r="CL95" s="12">
        <v>162.834</v>
      </c>
      <c r="CM95" s="12">
        <v>177.069</v>
      </c>
      <c r="CN95" s="12">
        <v>149.106</v>
      </c>
      <c r="CO95" s="12">
        <v>118.126</v>
      </c>
      <c r="CP95" s="12">
        <v>93.831</v>
      </c>
      <c r="CQ95" s="12">
        <v>74.12</v>
      </c>
      <c r="CR95" s="12">
        <v>96.073</v>
      </c>
      <c r="CS95" s="12">
        <v>103.186</v>
      </c>
      <c r="CT95" s="12">
        <v>99.029</v>
      </c>
      <c r="CU95" s="12">
        <v>87.593</v>
      </c>
      <c r="CV95" s="12">
        <v>97.495</v>
      </c>
      <c r="CW95" s="12">
        <v>110.091</v>
      </c>
      <c r="CX95" s="12">
        <v>140.477</v>
      </c>
      <c r="CY95" s="12">
        <v>133.758</v>
      </c>
      <c r="CZ95" s="12">
        <v>149.502</v>
      </c>
      <c r="DA95" s="12">
        <v>116.611</v>
      </c>
      <c r="DB95" s="12">
        <v>90.107</v>
      </c>
      <c r="DC95" s="12">
        <v>80.503</v>
      </c>
      <c r="DD95" s="12">
        <v>90.348</v>
      </c>
      <c r="DE95" s="12">
        <v>102.549</v>
      </c>
      <c r="DF95" s="12">
        <v>102.331</v>
      </c>
      <c r="DG95" s="12">
        <v>77.772</v>
      </c>
      <c r="DH95" s="12">
        <v>92.439</v>
      </c>
      <c r="DI95" s="12">
        <v>115.31</v>
      </c>
      <c r="DJ95" s="12">
        <v>130.635</v>
      </c>
      <c r="DK95" s="12">
        <v>125.041</v>
      </c>
      <c r="DL95" s="12">
        <v>161.605</v>
      </c>
      <c r="DM95" s="12">
        <v>134.856</v>
      </c>
      <c r="DN95" s="12">
        <v>84.366</v>
      </c>
      <c r="DO95" s="12">
        <v>75.731</v>
      </c>
      <c r="DP95" s="12">
        <v>88.988</v>
      </c>
      <c r="DQ95" s="12">
        <v>94.856</v>
      </c>
      <c r="DR95" s="12">
        <v>101.557</v>
      </c>
      <c r="DS95" s="12">
        <v>88.501</v>
      </c>
    </row>
    <row r="96" spans="2:123" ht="15">
      <c r="B96" s="7">
        <v>10288</v>
      </c>
      <c r="C96" s="8" t="s">
        <v>95</v>
      </c>
      <c r="D96" s="12">
        <v>34.923</v>
      </c>
      <c r="E96" s="12">
        <v>38.206</v>
      </c>
      <c r="F96" s="12">
        <v>55.07</v>
      </c>
      <c r="G96" s="12">
        <v>42.979</v>
      </c>
      <c r="H96" s="12">
        <v>39.339</v>
      </c>
      <c r="I96" s="12">
        <v>41.467</v>
      </c>
      <c r="J96" s="12">
        <v>37.749</v>
      </c>
      <c r="K96" s="12">
        <v>32.895</v>
      </c>
      <c r="L96" s="12">
        <v>25.139</v>
      </c>
      <c r="M96" s="12">
        <v>27.029</v>
      </c>
      <c r="N96" s="12">
        <v>25.955</v>
      </c>
      <c r="O96" s="12">
        <v>25.835</v>
      </c>
      <c r="P96" s="12">
        <v>30.251</v>
      </c>
      <c r="Q96" s="12">
        <v>63.941</v>
      </c>
      <c r="R96" s="12">
        <v>54.773</v>
      </c>
      <c r="S96" s="12">
        <v>49.323</v>
      </c>
      <c r="T96" s="12">
        <v>60.999</v>
      </c>
      <c r="U96" s="12">
        <v>43.961</v>
      </c>
      <c r="V96" s="12">
        <v>39.579</v>
      </c>
      <c r="W96" s="12">
        <v>31.783</v>
      </c>
      <c r="X96" s="12">
        <v>23.986</v>
      </c>
      <c r="Y96" s="12">
        <v>25.736</v>
      </c>
      <c r="Z96" s="12">
        <v>23.808</v>
      </c>
      <c r="AA96" s="12">
        <v>24.761</v>
      </c>
      <c r="AB96" s="12">
        <v>36.1</v>
      </c>
      <c r="AC96" s="12">
        <v>43.9</v>
      </c>
      <c r="AD96" s="12">
        <v>45.8</v>
      </c>
      <c r="AE96" s="12">
        <v>57.4</v>
      </c>
      <c r="AF96" s="12">
        <v>49.4</v>
      </c>
      <c r="AG96" s="12">
        <v>45.3</v>
      </c>
      <c r="AH96" s="12">
        <v>41.3</v>
      </c>
      <c r="AI96" s="12">
        <v>32.8</v>
      </c>
      <c r="AJ96" s="12">
        <v>27.1</v>
      </c>
      <c r="AK96" s="12">
        <v>29.8</v>
      </c>
      <c r="AL96" s="12">
        <v>23.2</v>
      </c>
      <c r="AM96" s="12">
        <v>25.5</v>
      </c>
      <c r="AN96" s="12">
        <v>35</v>
      </c>
      <c r="AO96" s="12">
        <v>41</v>
      </c>
      <c r="AP96" s="12">
        <v>46.5</v>
      </c>
      <c r="AQ96" s="12">
        <v>50.2</v>
      </c>
      <c r="AR96" s="12">
        <v>42</v>
      </c>
      <c r="AS96" s="12">
        <v>43.7</v>
      </c>
      <c r="AT96" s="12">
        <v>39.3</v>
      </c>
      <c r="AU96" s="12">
        <v>32.3</v>
      </c>
      <c r="AV96" s="12">
        <v>23.5</v>
      </c>
      <c r="AW96" s="12">
        <v>24.4</v>
      </c>
      <c r="AX96" s="12">
        <v>25</v>
      </c>
      <c r="AY96" s="12">
        <v>28.6</v>
      </c>
      <c r="AZ96" s="12">
        <v>33.022</v>
      </c>
      <c r="BA96" s="12">
        <v>49.377</v>
      </c>
      <c r="BB96" s="12">
        <v>63.795</v>
      </c>
      <c r="BC96" s="12">
        <v>45.381</v>
      </c>
      <c r="BD96" s="12">
        <v>62.745</v>
      </c>
      <c r="BE96" s="12">
        <v>43.428</v>
      </c>
      <c r="BF96" s="12">
        <v>34.053</v>
      </c>
      <c r="BG96" s="12">
        <v>33.443</v>
      </c>
      <c r="BH96" s="12">
        <v>23.541</v>
      </c>
      <c r="BI96" s="12">
        <v>25.013</v>
      </c>
      <c r="BJ96" s="12">
        <v>23.481</v>
      </c>
      <c r="BK96" s="12">
        <v>23.184</v>
      </c>
      <c r="BL96" s="12">
        <v>30.2</v>
      </c>
      <c r="BM96" s="12">
        <v>55.01</v>
      </c>
      <c r="BN96" s="12">
        <v>55.555</v>
      </c>
      <c r="BO96" s="12">
        <v>46.113</v>
      </c>
      <c r="BP96" s="12">
        <v>39.899</v>
      </c>
      <c r="BQ96" s="12">
        <v>44.31</v>
      </c>
      <c r="BR96" s="12">
        <v>35.946</v>
      </c>
      <c r="BS96" s="12">
        <v>29.805</v>
      </c>
      <c r="BT96" s="12">
        <v>22.371</v>
      </c>
      <c r="BU96" s="12">
        <v>22.65</v>
      </c>
      <c r="BV96" s="12">
        <v>23.462</v>
      </c>
      <c r="BW96" s="12">
        <v>26.603</v>
      </c>
      <c r="BX96" s="12">
        <v>30.219</v>
      </c>
      <c r="BY96" s="12">
        <v>49.153</v>
      </c>
      <c r="BZ96" s="12">
        <v>55.572</v>
      </c>
      <c r="CA96" s="12">
        <v>52.669</v>
      </c>
      <c r="CB96" s="12">
        <v>41.871</v>
      </c>
      <c r="CC96" s="12">
        <v>38.329</v>
      </c>
      <c r="CD96" s="12">
        <v>30.897</v>
      </c>
      <c r="CE96" s="12">
        <v>28.745</v>
      </c>
      <c r="CF96" s="12">
        <v>24.753</v>
      </c>
      <c r="CG96" s="12">
        <v>23.602</v>
      </c>
      <c r="CH96" s="12">
        <v>22.032</v>
      </c>
      <c r="CI96" s="12">
        <v>26.96</v>
      </c>
      <c r="CJ96" s="12">
        <v>33.142</v>
      </c>
      <c r="CK96" s="12">
        <v>39.282</v>
      </c>
      <c r="CL96" s="12">
        <v>62.486</v>
      </c>
      <c r="CM96" s="12">
        <v>64.271</v>
      </c>
      <c r="CN96" s="12">
        <v>56.106</v>
      </c>
      <c r="CO96" s="12">
        <v>46.851</v>
      </c>
      <c r="CP96" s="12">
        <v>39.641</v>
      </c>
      <c r="CQ96" s="12">
        <v>32.465</v>
      </c>
      <c r="CR96" s="12">
        <v>23.502</v>
      </c>
      <c r="CS96" s="12">
        <v>24.594</v>
      </c>
      <c r="CT96" s="12">
        <v>22.965</v>
      </c>
      <c r="CU96" s="12">
        <v>25.232</v>
      </c>
      <c r="CV96" s="12">
        <v>34.334312</v>
      </c>
      <c r="CW96" s="12">
        <v>48.556476</v>
      </c>
      <c r="CX96" s="12">
        <v>54.062184</v>
      </c>
      <c r="CY96" s="12">
        <v>50.6637</v>
      </c>
      <c r="CZ96" s="12">
        <v>58.653408000000006</v>
      </c>
      <c r="DA96" s="12">
        <v>44.784216</v>
      </c>
      <c r="DB96" s="12">
        <v>40.731199999999994</v>
      </c>
      <c r="DC96" s="12">
        <v>26.585252</v>
      </c>
      <c r="DD96" s="12">
        <v>24.080948</v>
      </c>
      <c r="DE96" s="12">
        <v>24.04034</v>
      </c>
      <c r="DF96" s="12">
        <v>26.691721894999997</v>
      </c>
      <c r="DG96" s="12">
        <v>27.321110815</v>
      </c>
      <c r="DH96" s="12">
        <v>34.751983564</v>
      </c>
      <c r="DI96" s="12">
        <v>42.656708846</v>
      </c>
      <c r="DJ96" s="12">
        <v>53.429083639999995</v>
      </c>
      <c r="DK96" s="12">
        <v>44.682647893</v>
      </c>
      <c r="DL96" s="12">
        <v>66.41610176</v>
      </c>
      <c r="DM96" s="12">
        <v>52.834382815999994</v>
      </c>
      <c r="DN96" s="12">
        <v>35.958297269</v>
      </c>
      <c r="DO96" s="12">
        <v>29.10253841</v>
      </c>
      <c r="DP96" s="12">
        <v>23.489052948</v>
      </c>
      <c r="DQ96" s="12">
        <v>26.138807519999997</v>
      </c>
      <c r="DR96" s="12">
        <v>24.085939278999998</v>
      </c>
      <c r="DS96" s="12">
        <v>30.27757415</v>
      </c>
    </row>
    <row r="97" spans="2:123" ht="15">
      <c r="B97" s="7">
        <v>10291</v>
      </c>
      <c r="C97" s="8" t="s">
        <v>96</v>
      </c>
      <c r="D97" s="12">
        <v>97.27964516129032</v>
      </c>
      <c r="E97" s="12">
        <v>103.07833287101248</v>
      </c>
      <c r="F97" s="12">
        <v>138.3685806451613</v>
      </c>
      <c r="G97" s="12">
        <v>110.27777419</v>
      </c>
      <c r="H97" s="12">
        <v>108.304964285</v>
      </c>
      <c r="I97" s="12">
        <v>101.38527456</v>
      </c>
      <c r="J97" s="12">
        <v>96.822</v>
      </c>
      <c r="K97" s="12">
        <v>92.447</v>
      </c>
      <c r="L97" s="12">
        <v>92.775</v>
      </c>
      <c r="M97" s="12">
        <v>105.449</v>
      </c>
      <c r="N97" s="12">
        <v>102.694</v>
      </c>
      <c r="O97" s="12">
        <v>88.977</v>
      </c>
      <c r="P97" s="12">
        <v>94.003</v>
      </c>
      <c r="Q97" s="12">
        <v>123.712</v>
      </c>
      <c r="R97" s="12">
        <v>114.591</v>
      </c>
      <c r="S97" s="12">
        <v>131.58</v>
      </c>
      <c r="T97" s="12">
        <v>123.411</v>
      </c>
      <c r="U97" s="12">
        <v>107.218</v>
      </c>
      <c r="V97" s="12">
        <v>101.134</v>
      </c>
      <c r="W97" s="12">
        <v>93.47</v>
      </c>
      <c r="X97" s="12">
        <v>93.038</v>
      </c>
      <c r="Y97" s="12">
        <v>103.451</v>
      </c>
      <c r="Z97" s="12">
        <v>104.46</v>
      </c>
      <c r="AA97" s="12">
        <v>95.686</v>
      </c>
      <c r="AB97" s="12">
        <v>98.3</v>
      </c>
      <c r="AC97" s="12">
        <v>105.7</v>
      </c>
      <c r="AD97" s="12">
        <v>121.2</v>
      </c>
      <c r="AE97" s="12">
        <v>117.3</v>
      </c>
      <c r="AF97" s="12">
        <v>112.1</v>
      </c>
      <c r="AG97" s="12">
        <v>108</v>
      </c>
      <c r="AH97" s="12">
        <v>97.6</v>
      </c>
      <c r="AI97" s="12">
        <v>94.5</v>
      </c>
      <c r="AJ97" s="12">
        <v>94.9</v>
      </c>
      <c r="AK97" s="12">
        <v>112.8</v>
      </c>
      <c r="AL97" s="12">
        <v>113.3</v>
      </c>
      <c r="AM97" s="12">
        <v>91.9</v>
      </c>
      <c r="AN97" s="12">
        <v>98.6</v>
      </c>
      <c r="AO97" s="12">
        <v>106.8</v>
      </c>
      <c r="AP97" s="12">
        <v>119.4</v>
      </c>
      <c r="AQ97" s="12">
        <v>129.7</v>
      </c>
      <c r="AR97" s="12">
        <v>110.5</v>
      </c>
      <c r="AS97" s="12">
        <v>106</v>
      </c>
      <c r="AT97" s="12">
        <v>98.5</v>
      </c>
      <c r="AU97" s="12">
        <v>97.5</v>
      </c>
      <c r="AV97" s="12">
        <v>98.2</v>
      </c>
      <c r="AW97" s="12">
        <v>114.9</v>
      </c>
      <c r="AX97" s="12">
        <v>107.9</v>
      </c>
      <c r="AY97" s="12">
        <v>94.1</v>
      </c>
      <c r="AZ97" s="12">
        <v>102.424</v>
      </c>
      <c r="BA97" s="12">
        <v>111.772</v>
      </c>
      <c r="BB97" s="12">
        <v>144.604</v>
      </c>
      <c r="BC97" s="12">
        <v>122.146</v>
      </c>
      <c r="BD97" s="12">
        <v>130.795</v>
      </c>
      <c r="BE97" s="12">
        <v>102.214</v>
      </c>
      <c r="BF97" s="12">
        <v>99.74</v>
      </c>
      <c r="BG97" s="12">
        <v>95.416</v>
      </c>
      <c r="BH97" s="12">
        <v>98.513</v>
      </c>
      <c r="BI97" s="12">
        <v>117.211</v>
      </c>
      <c r="BJ97" s="12">
        <v>114.906</v>
      </c>
      <c r="BK97" s="12">
        <v>94.051</v>
      </c>
      <c r="BL97" s="12">
        <v>90.207</v>
      </c>
      <c r="BM97" s="12">
        <v>128.07</v>
      </c>
      <c r="BN97" s="12">
        <v>128.88</v>
      </c>
      <c r="BO97" s="12">
        <v>119.015</v>
      </c>
      <c r="BP97" s="12">
        <v>111.586</v>
      </c>
      <c r="BQ97" s="12">
        <v>110.307</v>
      </c>
      <c r="BR97" s="12">
        <v>103.37</v>
      </c>
      <c r="BS97" s="12">
        <v>102.311</v>
      </c>
      <c r="BT97" s="12">
        <v>122.664</v>
      </c>
      <c r="BU97" s="12">
        <v>122.411</v>
      </c>
      <c r="BV97" s="12">
        <v>115.162</v>
      </c>
      <c r="BW97" s="12">
        <v>87.929</v>
      </c>
      <c r="BX97" s="12">
        <v>91.97302400000001</v>
      </c>
      <c r="BY97" s="12">
        <v>125.681958</v>
      </c>
      <c r="BZ97" s="12">
        <v>118.79320600000001</v>
      </c>
      <c r="CA97" s="12">
        <v>119.490646</v>
      </c>
      <c r="CB97" s="12">
        <v>116.17790600000001</v>
      </c>
      <c r="CC97" s="12">
        <v>99.61489999999999</v>
      </c>
      <c r="CD97" s="12">
        <v>95.826358</v>
      </c>
      <c r="CE97" s="12">
        <v>96.529840924</v>
      </c>
      <c r="CF97" s="12">
        <v>118.090871493</v>
      </c>
      <c r="CG97" s="12">
        <v>114.642002639</v>
      </c>
      <c r="CH97" s="12">
        <v>111.647516758</v>
      </c>
      <c r="CI97" s="12">
        <v>88.82542048299999</v>
      </c>
      <c r="CJ97" s="12">
        <v>91.53834954599999</v>
      </c>
      <c r="CK97" s="12">
        <v>98.767822056</v>
      </c>
      <c r="CL97" s="12">
        <v>131.582860571</v>
      </c>
      <c r="CM97" s="12">
        <v>145.906983693</v>
      </c>
      <c r="CN97" s="12">
        <v>119.99997762299999</v>
      </c>
      <c r="CO97" s="12">
        <v>105.10632363699999</v>
      </c>
      <c r="CP97" s="12">
        <v>97.67510627</v>
      </c>
      <c r="CQ97" s="12">
        <v>96.056754849</v>
      </c>
      <c r="CR97" s="12">
        <v>107.460090092</v>
      </c>
      <c r="CS97" s="12">
        <v>119.888831139</v>
      </c>
      <c r="CT97" s="12">
        <v>119.392878433</v>
      </c>
      <c r="CU97" s="12">
        <v>101.554274106</v>
      </c>
      <c r="CV97" s="12">
        <v>101.912</v>
      </c>
      <c r="CW97" s="12">
        <v>107.195</v>
      </c>
      <c r="CX97" s="12">
        <v>120.694</v>
      </c>
      <c r="CY97" s="12">
        <v>111.252</v>
      </c>
      <c r="CZ97" s="12">
        <v>127.646</v>
      </c>
      <c r="DA97" s="12">
        <v>110.554</v>
      </c>
      <c r="DB97" s="12">
        <v>105.703</v>
      </c>
      <c r="DC97" s="12">
        <v>91.681</v>
      </c>
      <c r="DD97" s="12">
        <v>94.751</v>
      </c>
      <c r="DE97" s="12">
        <v>117.003</v>
      </c>
      <c r="DF97" s="12">
        <v>122.901</v>
      </c>
      <c r="DG97" s="12">
        <v>91.687</v>
      </c>
      <c r="DH97" s="12">
        <v>94.82</v>
      </c>
      <c r="DI97" s="12">
        <v>107.525</v>
      </c>
      <c r="DJ97" s="12">
        <v>127.533</v>
      </c>
      <c r="DK97" s="12">
        <v>117.323</v>
      </c>
      <c r="DL97" s="12">
        <v>132.016</v>
      </c>
      <c r="DM97" s="12">
        <v>115.468</v>
      </c>
      <c r="DN97" s="12">
        <v>96.134</v>
      </c>
      <c r="DO97" s="12">
        <v>94.001</v>
      </c>
      <c r="DP97" s="12">
        <v>96.328</v>
      </c>
      <c r="DQ97" s="12">
        <v>111.237</v>
      </c>
      <c r="DR97" s="12">
        <v>114.595</v>
      </c>
      <c r="DS97" s="12">
        <v>101.011</v>
      </c>
    </row>
    <row r="98" spans="2:123" ht="15">
      <c r="B98" s="7">
        <v>10294</v>
      </c>
      <c r="C98" s="8" t="s">
        <v>97</v>
      </c>
      <c r="D98" s="12">
        <v>50.83</v>
      </c>
      <c r="E98" s="12">
        <v>57.371</v>
      </c>
      <c r="F98" s="12">
        <v>92.877</v>
      </c>
      <c r="G98" s="12">
        <v>63.274</v>
      </c>
      <c r="H98" s="12">
        <v>62.972</v>
      </c>
      <c r="I98" s="12">
        <v>59.507</v>
      </c>
      <c r="J98" s="12">
        <v>58.705</v>
      </c>
      <c r="K98" s="12">
        <v>52.989</v>
      </c>
      <c r="L98" s="12">
        <v>40.09</v>
      </c>
      <c r="M98" s="12">
        <v>36.439</v>
      </c>
      <c r="N98" s="12">
        <v>34.902</v>
      </c>
      <c r="O98" s="12">
        <v>38.389</v>
      </c>
      <c r="P98" s="12">
        <v>50.518</v>
      </c>
      <c r="Q98" s="12">
        <v>76.64</v>
      </c>
      <c r="R98" s="12">
        <v>77.663</v>
      </c>
      <c r="S98" s="12">
        <v>74.3</v>
      </c>
      <c r="T98" s="12">
        <v>76.416</v>
      </c>
      <c r="U98" s="12">
        <v>66.273</v>
      </c>
      <c r="V98" s="12">
        <v>66.673</v>
      </c>
      <c r="W98" s="12">
        <v>49.714</v>
      </c>
      <c r="X98" s="12">
        <v>37.875</v>
      </c>
      <c r="Y98" s="12">
        <v>31.497</v>
      </c>
      <c r="Z98" s="12">
        <v>32.17</v>
      </c>
      <c r="AA98" s="12">
        <v>35.826</v>
      </c>
      <c r="AB98" s="12">
        <v>54.634</v>
      </c>
      <c r="AC98" s="12">
        <v>63.069</v>
      </c>
      <c r="AD98" s="12">
        <v>73.842</v>
      </c>
      <c r="AE98" s="12">
        <v>70.037</v>
      </c>
      <c r="AF98" s="12">
        <v>66.749</v>
      </c>
      <c r="AG98" s="12">
        <v>70.541</v>
      </c>
      <c r="AH98" s="12">
        <v>57.556</v>
      </c>
      <c r="AI98" s="12">
        <v>47.219</v>
      </c>
      <c r="AJ98" s="12">
        <v>39.267</v>
      </c>
      <c r="AK98" s="12">
        <v>32.529</v>
      </c>
      <c r="AL98" s="12">
        <v>32.23</v>
      </c>
      <c r="AM98" s="12">
        <v>37.124</v>
      </c>
      <c r="AN98" s="12">
        <v>48.6</v>
      </c>
      <c r="AO98" s="12">
        <v>60.3</v>
      </c>
      <c r="AP98" s="12">
        <v>64.1</v>
      </c>
      <c r="AQ98" s="12">
        <v>75</v>
      </c>
      <c r="AR98" s="12">
        <v>66.4</v>
      </c>
      <c r="AS98" s="12">
        <v>65.1</v>
      </c>
      <c r="AT98" s="12">
        <v>51.6</v>
      </c>
      <c r="AU98" s="12">
        <v>51.6</v>
      </c>
      <c r="AV98" s="12">
        <v>32.4</v>
      </c>
      <c r="AW98" s="12">
        <v>32</v>
      </c>
      <c r="AX98" s="12">
        <v>31.6</v>
      </c>
      <c r="AY98" s="12">
        <v>38.7</v>
      </c>
      <c r="AZ98" s="12">
        <v>55.2</v>
      </c>
      <c r="BA98" s="12">
        <v>69.5</v>
      </c>
      <c r="BB98" s="12">
        <v>83.6</v>
      </c>
      <c r="BC98" s="12">
        <v>67.6</v>
      </c>
      <c r="BD98" s="12">
        <v>85.6</v>
      </c>
      <c r="BE98" s="12">
        <v>60.7</v>
      </c>
      <c r="BF98" s="12">
        <v>52</v>
      </c>
      <c r="BG98" s="12">
        <v>40.2</v>
      </c>
      <c r="BH98" s="12">
        <v>32.6</v>
      </c>
      <c r="BI98" s="12">
        <v>32</v>
      </c>
      <c r="BJ98" s="12">
        <v>31</v>
      </c>
      <c r="BK98" s="12">
        <v>32.2</v>
      </c>
      <c r="BL98" s="12">
        <v>41.114</v>
      </c>
      <c r="BM98" s="12">
        <v>73.348413931</v>
      </c>
      <c r="BN98" s="12">
        <v>75.098</v>
      </c>
      <c r="BO98" s="12">
        <v>72.29820440099999</v>
      </c>
      <c r="BP98" s="12">
        <v>62.449</v>
      </c>
      <c r="BQ98" s="12">
        <v>63.695</v>
      </c>
      <c r="BR98" s="12">
        <v>53.576</v>
      </c>
      <c r="BS98" s="12">
        <v>40.51</v>
      </c>
      <c r="BT98" s="12">
        <v>32.724</v>
      </c>
      <c r="BU98" s="12">
        <v>33.732296545</v>
      </c>
      <c r="BV98" s="12">
        <v>32.211</v>
      </c>
      <c r="BW98" s="12">
        <v>40.739</v>
      </c>
      <c r="BX98" s="12">
        <v>43.4</v>
      </c>
      <c r="BY98" s="12">
        <v>72</v>
      </c>
      <c r="BZ98" s="12">
        <v>75.9</v>
      </c>
      <c r="CA98" s="12">
        <v>77.6996612548828</v>
      </c>
      <c r="CB98" s="12">
        <v>64.1079483032227</v>
      </c>
      <c r="CC98" s="12">
        <v>63.2139053344727</v>
      </c>
      <c r="CD98" s="12">
        <v>50.0163955688477</v>
      </c>
      <c r="CE98" s="12">
        <v>38.6733093261719</v>
      </c>
      <c r="CF98" s="12">
        <v>36.5885200500488</v>
      </c>
      <c r="CG98" s="12">
        <v>34.7421035766602</v>
      </c>
      <c r="CH98" s="12">
        <v>33.1849250793457</v>
      </c>
      <c r="CI98" s="12">
        <v>38.2314338684082</v>
      </c>
      <c r="CJ98" s="12">
        <v>50.102135094</v>
      </c>
      <c r="CK98" s="12">
        <v>53.041952075</v>
      </c>
      <c r="CL98" s="12">
        <v>79.715188038</v>
      </c>
      <c r="CM98" s="12">
        <v>89.02140803900001</v>
      </c>
      <c r="CN98" s="12">
        <v>72.82854815</v>
      </c>
      <c r="CO98" s="12">
        <v>67.372889605</v>
      </c>
      <c r="CP98" s="12">
        <v>59.598923451000005</v>
      </c>
      <c r="CQ98" s="12">
        <v>47.046114473</v>
      </c>
      <c r="CR98" s="12">
        <v>35.810669342000004</v>
      </c>
      <c r="CS98" s="12">
        <v>34.978835403</v>
      </c>
      <c r="CT98" s="12">
        <v>33.064100975</v>
      </c>
      <c r="CU98" s="12">
        <v>38.800891836000005</v>
      </c>
      <c r="CV98" s="12">
        <v>53.569513429</v>
      </c>
      <c r="CW98" s="12">
        <v>61.921356266000004</v>
      </c>
      <c r="CX98" s="12">
        <v>72.270438827</v>
      </c>
      <c r="CY98" s="12">
        <v>64.042628174</v>
      </c>
      <c r="CZ98" s="12">
        <v>78.558950433</v>
      </c>
      <c r="DA98" s="12">
        <v>67.103736059</v>
      </c>
      <c r="DB98" s="12">
        <v>60.075985251</v>
      </c>
      <c r="DC98" s="12">
        <v>45.896355711</v>
      </c>
      <c r="DD98" s="12">
        <v>35.821227979</v>
      </c>
      <c r="DE98" s="12">
        <v>32.913288879</v>
      </c>
      <c r="DF98" s="12">
        <v>31.947386107</v>
      </c>
      <c r="DG98" s="12">
        <v>39.156489124</v>
      </c>
      <c r="DH98" s="12">
        <v>45.103</v>
      </c>
      <c r="DI98" s="12">
        <v>60.5</v>
      </c>
      <c r="DJ98" s="12">
        <v>71.894</v>
      </c>
      <c r="DK98" s="12">
        <v>67.075</v>
      </c>
      <c r="DL98" s="12">
        <v>80.285</v>
      </c>
      <c r="DM98" s="12">
        <v>77.545</v>
      </c>
      <c r="DN98" s="12">
        <v>53.316</v>
      </c>
      <c r="DO98" s="12">
        <v>41.174</v>
      </c>
      <c r="DP98" s="12">
        <v>37.32</v>
      </c>
      <c r="DQ98" s="12">
        <v>31.842</v>
      </c>
      <c r="DR98" s="12">
        <v>31.387</v>
      </c>
      <c r="DS98" s="12">
        <v>50.623</v>
      </c>
    </row>
    <row r="99" spans="2:123" ht="15">
      <c r="B99" s="7">
        <v>10304</v>
      </c>
      <c r="C99" s="8" t="s">
        <v>98</v>
      </c>
      <c r="D99" s="12">
        <v>19.369</v>
      </c>
      <c r="E99" s="12">
        <v>20.403</v>
      </c>
      <c r="F99" s="12">
        <v>29.997</v>
      </c>
      <c r="G99" s="12">
        <v>21.545</v>
      </c>
      <c r="H99" s="12">
        <v>21.99</v>
      </c>
      <c r="I99" s="12">
        <v>22.341</v>
      </c>
      <c r="J99" s="12">
        <v>18.646</v>
      </c>
      <c r="K99" s="12">
        <v>17.39</v>
      </c>
      <c r="L99" s="12">
        <v>13.633</v>
      </c>
      <c r="M99" s="12">
        <v>13.031</v>
      </c>
      <c r="N99" s="12">
        <v>13.592</v>
      </c>
      <c r="O99" s="12">
        <v>14.357</v>
      </c>
      <c r="P99" s="12">
        <v>19.239</v>
      </c>
      <c r="Q99" s="12">
        <v>27.94</v>
      </c>
      <c r="R99" s="12">
        <v>26.081</v>
      </c>
      <c r="S99" s="12">
        <v>26.259</v>
      </c>
      <c r="T99" s="12">
        <v>25.167</v>
      </c>
      <c r="U99" s="12">
        <v>22.468</v>
      </c>
      <c r="V99" s="12">
        <v>19.755</v>
      </c>
      <c r="W99" s="12">
        <v>16.423</v>
      </c>
      <c r="X99" s="12">
        <v>12.907</v>
      </c>
      <c r="Y99" s="12">
        <v>12.276</v>
      </c>
      <c r="Z99" s="12">
        <v>12.859</v>
      </c>
      <c r="AA99" s="12">
        <v>13.904</v>
      </c>
      <c r="AB99" s="12">
        <v>19.2</v>
      </c>
      <c r="AC99" s="12">
        <v>22.1</v>
      </c>
      <c r="AD99" s="12">
        <v>25.1</v>
      </c>
      <c r="AE99" s="12">
        <v>26</v>
      </c>
      <c r="AF99" s="12">
        <v>23.4</v>
      </c>
      <c r="AG99" s="12">
        <v>23</v>
      </c>
      <c r="AH99" s="12">
        <v>18.9</v>
      </c>
      <c r="AI99" s="12">
        <v>16.5</v>
      </c>
      <c r="AJ99" s="12">
        <v>13.1</v>
      </c>
      <c r="AK99" s="12">
        <v>12.6</v>
      </c>
      <c r="AL99" s="12">
        <v>13.2</v>
      </c>
      <c r="AM99" s="12">
        <v>13.5</v>
      </c>
      <c r="AN99" s="12">
        <v>19.9</v>
      </c>
      <c r="AO99" s="12">
        <v>22.1</v>
      </c>
      <c r="AP99" s="12">
        <v>23.2</v>
      </c>
      <c r="AQ99" s="12">
        <v>26.4</v>
      </c>
      <c r="AR99" s="12">
        <v>22.4</v>
      </c>
      <c r="AS99" s="12">
        <v>22</v>
      </c>
      <c r="AT99" s="12">
        <v>18.7</v>
      </c>
      <c r="AU99" s="12">
        <v>17.1</v>
      </c>
      <c r="AV99" s="12">
        <v>12.3</v>
      </c>
      <c r="AW99" s="12">
        <v>13.3</v>
      </c>
      <c r="AX99" s="12">
        <v>13.4</v>
      </c>
      <c r="AY99" s="12">
        <v>15.9</v>
      </c>
      <c r="AZ99" s="12">
        <v>19.367</v>
      </c>
      <c r="BA99" s="12">
        <v>24.196</v>
      </c>
      <c r="BB99" s="12">
        <v>27.751</v>
      </c>
      <c r="BC99" s="12">
        <v>24.025</v>
      </c>
      <c r="BD99" s="12">
        <v>28.785</v>
      </c>
      <c r="BE99" s="12">
        <v>20.601</v>
      </c>
      <c r="BF99" s="12">
        <v>17.048</v>
      </c>
      <c r="BG99" s="12">
        <v>14.588</v>
      </c>
      <c r="BH99" s="12">
        <v>12.59</v>
      </c>
      <c r="BI99" s="12">
        <v>13.544</v>
      </c>
      <c r="BJ99" s="12">
        <v>14.086</v>
      </c>
      <c r="BK99" s="12">
        <v>13.745</v>
      </c>
      <c r="BL99" s="12">
        <v>16.145</v>
      </c>
      <c r="BM99" s="12">
        <v>25.351</v>
      </c>
      <c r="BN99" s="12">
        <v>26.425</v>
      </c>
      <c r="BO99" s="12">
        <v>22.962</v>
      </c>
      <c r="BP99" s="12">
        <v>22.309</v>
      </c>
      <c r="BQ99" s="12">
        <v>22.741</v>
      </c>
      <c r="BR99" s="12">
        <v>18.132</v>
      </c>
      <c r="BS99" s="12">
        <v>14.598</v>
      </c>
      <c r="BT99" s="12">
        <v>13.454</v>
      </c>
      <c r="BU99" s="12">
        <v>13.484</v>
      </c>
      <c r="BV99" s="12">
        <v>13.705</v>
      </c>
      <c r="BW99" s="12">
        <v>13.828</v>
      </c>
      <c r="BX99" s="12">
        <v>15.893</v>
      </c>
      <c r="BY99" s="12">
        <v>24.83</v>
      </c>
      <c r="BZ99" s="12">
        <v>24.871</v>
      </c>
      <c r="CA99" s="12">
        <v>24.427</v>
      </c>
      <c r="CB99" s="12">
        <v>21.805</v>
      </c>
      <c r="CC99" s="12">
        <v>20.882</v>
      </c>
      <c r="CD99" s="12">
        <v>16.305</v>
      </c>
      <c r="CE99" s="12">
        <v>13.116</v>
      </c>
      <c r="CF99" s="12">
        <v>13.496</v>
      </c>
      <c r="CG99" s="12">
        <v>13.257</v>
      </c>
      <c r="CH99" s="12">
        <v>13.517</v>
      </c>
      <c r="CI99" s="12">
        <v>13.366</v>
      </c>
      <c r="CJ99" s="12">
        <v>16.846</v>
      </c>
      <c r="CK99" s="12">
        <v>19.365</v>
      </c>
      <c r="CL99" s="12">
        <v>26.68</v>
      </c>
      <c r="CM99" s="12">
        <v>28.418</v>
      </c>
      <c r="CN99" s="12">
        <v>24.227</v>
      </c>
      <c r="CO99" s="12">
        <v>22.307</v>
      </c>
      <c r="CP99" s="12">
        <v>18.884</v>
      </c>
      <c r="CQ99" s="12">
        <v>15.673</v>
      </c>
      <c r="CR99" s="12">
        <v>12.374</v>
      </c>
      <c r="CS99" s="12">
        <v>13.166</v>
      </c>
      <c r="CT99" s="12">
        <v>14.189</v>
      </c>
      <c r="CU99" s="12">
        <v>14.56</v>
      </c>
      <c r="CV99" s="12">
        <v>18.683</v>
      </c>
      <c r="CW99" s="12">
        <v>20.771</v>
      </c>
      <c r="CX99" s="12">
        <v>24.266</v>
      </c>
      <c r="CY99" s="12">
        <v>23.202</v>
      </c>
      <c r="CZ99" s="12">
        <v>25.521</v>
      </c>
      <c r="DA99" s="12">
        <v>21.083</v>
      </c>
      <c r="DB99" s="12">
        <v>19.658</v>
      </c>
      <c r="DC99" s="12">
        <v>14.309</v>
      </c>
      <c r="DD99" s="12">
        <v>13.948</v>
      </c>
      <c r="DE99" s="12">
        <v>14.761</v>
      </c>
      <c r="DF99" s="12">
        <v>14.842</v>
      </c>
      <c r="DG99" s="12">
        <v>13.156</v>
      </c>
      <c r="DH99" s="12">
        <v>16.548</v>
      </c>
      <c r="DI99" s="12">
        <v>21.715</v>
      </c>
      <c r="DJ99" s="12">
        <v>25.442</v>
      </c>
      <c r="DK99" s="12">
        <v>22.82</v>
      </c>
      <c r="DL99" s="12">
        <v>27.543</v>
      </c>
      <c r="DM99" s="12">
        <v>24.879</v>
      </c>
      <c r="DN99" s="12">
        <v>17.147</v>
      </c>
      <c r="DO99" s="12">
        <v>14.73</v>
      </c>
      <c r="DP99" s="12">
        <v>13.687</v>
      </c>
      <c r="DQ99" s="12">
        <v>13.046</v>
      </c>
      <c r="DR99" s="12">
        <v>13.617</v>
      </c>
      <c r="DS99" s="12">
        <v>15.161</v>
      </c>
    </row>
    <row r="100" spans="2:123" ht="15">
      <c r="B100" s="7">
        <v>10306</v>
      </c>
      <c r="C100" s="8" t="s">
        <v>99</v>
      </c>
      <c r="D100" s="12">
        <v>136.254</v>
      </c>
      <c r="E100" s="12">
        <v>136.972</v>
      </c>
      <c r="F100" s="12">
        <v>158.738</v>
      </c>
      <c r="G100" s="12">
        <v>149.9</v>
      </c>
      <c r="H100" s="12">
        <v>136.07</v>
      </c>
      <c r="I100" s="12">
        <v>141.371</v>
      </c>
      <c r="J100" s="12">
        <v>133.724</v>
      </c>
      <c r="K100" s="12">
        <v>130.516</v>
      </c>
      <c r="L100" s="12">
        <v>121.219</v>
      </c>
      <c r="M100" s="12">
        <v>113.51</v>
      </c>
      <c r="N100" s="12">
        <v>114.868</v>
      </c>
      <c r="O100" s="12">
        <v>116.765</v>
      </c>
      <c r="P100" s="12">
        <v>130.68</v>
      </c>
      <c r="Q100" s="12">
        <v>151.674</v>
      </c>
      <c r="R100" s="12">
        <v>146.953</v>
      </c>
      <c r="S100" s="12">
        <v>178.217</v>
      </c>
      <c r="T100" s="12">
        <v>158.678</v>
      </c>
      <c r="U100" s="12">
        <v>136.506</v>
      </c>
      <c r="V100" s="12">
        <v>136.555</v>
      </c>
      <c r="W100" s="12">
        <v>131.855</v>
      </c>
      <c r="X100" s="12">
        <v>121.892</v>
      </c>
      <c r="Y100" s="12">
        <v>115.731</v>
      </c>
      <c r="Z100" s="12">
        <v>117.2</v>
      </c>
      <c r="AA100" s="12">
        <v>121.152</v>
      </c>
      <c r="AB100" s="12">
        <v>136.134</v>
      </c>
      <c r="AC100" s="12">
        <v>144.989</v>
      </c>
      <c r="AD100" s="12">
        <v>146.584</v>
      </c>
      <c r="AE100" s="12">
        <v>148.917</v>
      </c>
      <c r="AF100" s="12">
        <v>147.985</v>
      </c>
      <c r="AG100" s="12">
        <v>141.028</v>
      </c>
      <c r="AH100" s="12">
        <v>136.697</v>
      </c>
      <c r="AI100" s="12">
        <v>129.122</v>
      </c>
      <c r="AJ100" s="12">
        <v>123.672</v>
      </c>
      <c r="AK100" s="12">
        <v>162.113</v>
      </c>
      <c r="AL100" s="12">
        <v>121.527</v>
      </c>
      <c r="AM100" s="12">
        <v>120.866</v>
      </c>
      <c r="AN100" s="12">
        <v>123.4</v>
      </c>
      <c r="AO100" s="12">
        <v>127.9</v>
      </c>
      <c r="AP100" s="12">
        <v>115.3</v>
      </c>
      <c r="AQ100" s="12">
        <v>135.7</v>
      </c>
      <c r="AR100" s="12">
        <v>138.7</v>
      </c>
      <c r="AS100" s="12">
        <v>149</v>
      </c>
      <c r="AT100" s="12">
        <v>125.7</v>
      </c>
      <c r="AU100" s="12">
        <v>139.1</v>
      </c>
      <c r="AV100" s="12">
        <v>105.7</v>
      </c>
      <c r="AW100" s="12">
        <v>123.6</v>
      </c>
      <c r="AX100" s="12">
        <v>137.1</v>
      </c>
      <c r="AY100" s="12">
        <v>135.8</v>
      </c>
      <c r="AZ100" s="12">
        <v>140.9</v>
      </c>
      <c r="BA100" s="12">
        <v>141.5</v>
      </c>
      <c r="BB100" s="12">
        <v>153</v>
      </c>
      <c r="BC100" s="12">
        <v>145.6</v>
      </c>
      <c r="BD100" s="12">
        <v>161.3</v>
      </c>
      <c r="BE100" s="12">
        <v>149.5</v>
      </c>
      <c r="BF100" s="12">
        <v>134.5</v>
      </c>
      <c r="BG100" s="12">
        <v>120.7</v>
      </c>
      <c r="BH100" s="12">
        <v>107.3</v>
      </c>
      <c r="BI100" s="12">
        <v>108.7</v>
      </c>
      <c r="BJ100" s="12">
        <v>105.4</v>
      </c>
      <c r="BK100" s="12">
        <v>110.6</v>
      </c>
      <c r="BL100" s="12">
        <v>116.785</v>
      </c>
      <c r="BM100" s="12">
        <v>136.199</v>
      </c>
      <c r="BN100" s="12">
        <v>143.853</v>
      </c>
      <c r="BO100" s="12">
        <v>146.036</v>
      </c>
      <c r="BP100" s="12">
        <v>135.014</v>
      </c>
      <c r="BQ100" s="12">
        <v>137.515</v>
      </c>
      <c r="BR100" s="12">
        <v>120.303</v>
      </c>
      <c r="BS100" s="12">
        <v>112.634</v>
      </c>
      <c r="BT100" s="12">
        <v>107.392</v>
      </c>
      <c r="BU100" s="12">
        <v>109.797</v>
      </c>
      <c r="BV100" s="12">
        <v>101.156</v>
      </c>
      <c r="BW100" s="12">
        <v>104.688</v>
      </c>
      <c r="BX100" s="12">
        <v>122.279571533203</v>
      </c>
      <c r="BY100" s="12">
        <v>144.695358276367</v>
      </c>
      <c r="BZ100" s="12">
        <v>144.46305847168</v>
      </c>
      <c r="CA100" s="12">
        <v>147.295883178711</v>
      </c>
      <c r="CB100" s="12">
        <v>141.002426147461</v>
      </c>
      <c r="CC100" s="12">
        <v>138.494430541992</v>
      </c>
      <c r="CD100" s="12">
        <v>126.229209899902</v>
      </c>
      <c r="CE100" s="12">
        <v>123.974800109863</v>
      </c>
      <c r="CF100" s="12">
        <v>119.557281494141</v>
      </c>
      <c r="CG100" s="12">
        <v>111.845497131348</v>
      </c>
      <c r="CH100" s="12">
        <v>116.966156005859</v>
      </c>
      <c r="CI100" s="12">
        <v>120.758247375488</v>
      </c>
      <c r="CJ100" s="12">
        <v>128.104</v>
      </c>
      <c r="CK100" s="12">
        <v>133.849</v>
      </c>
      <c r="CL100" s="12">
        <v>159.891</v>
      </c>
      <c r="CM100" s="12">
        <v>165.272</v>
      </c>
      <c r="CN100" s="12">
        <v>150.231</v>
      </c>
      <c r="CO100" s="12">
        <v>144.291</v>
      </c>
      <c r="CP100" s="12">
        <v>137.352</v>
      </c>
      <c r="CQ100" s="12">
        <v>129.381</v>
      </c>
      <c r="CR100" s="12">
        <v>121.097</v>
      </c>
      <c r="CS100" s="12">
        <v>124.04</v>
      </c>
      <c r="CT100" s="12">
        <v>122.772</v>
      </c>
      <c r="CU100" s="12">
        <v>128.903</v>
      </c>
      <c r="CV100" s="12">
        <v>138.4</v>
      </c>
      <c r="CW100" s="12">
        <v>153.1</v>
      </c>
      <c r="CX100" s="12">
        <v>161.5</v>
      </c>
      <c r="CY100" s="12">
        <v>165.9</v>
      </c>
      <c r="CZ100" s="12">
        <v>152.1</v>
      </c>
      <c r="DA100" s="12">
        <v>145.6</v>
      </c>
      <c r="DB100" s="12">
        <v>139.8</v>
      </c>
      <c r="DC100" s="12">
        <v>136.6</v>
      </c>
      <c r="DD100" s="12">
        <v>124.8</v>
      </c>
      <c r="DE100" s="12">
        <v>125.5</v>
      </c>
      <c r="DF100" s="12">
        <v>120.9</v>
      </c>
      <c r="DG100" s="12">
        <v>128.6</v>
      </c>
      <c r="DH100" s="12">
        <v>132.89</v>
      </c>
      <c r="DI100" s="12">
        <v>126.632</v>
      </c>
      <c r="DJ100" s="12">
        <v>135.084</v>
      </c>
      <c r="DK100" s="12">
        <v>141.907</v>
      </c>
      <c r="DL100" s="12">
        <v>142.842</v>
      </c>
      <c r="DM100" s="12">
        <v>113.158</v>
      </c>
      <c r="DN100" s="12">
        <v>39.874</v>
      </c>
      <c r="DO100" s="12">
        <v>102.022</v>
      </c>
      <c r="DP100" s="12">
        <v>104.323</v>
      </c>
      <c r="DQ100" s="12">
        <v>108.617</v>
      </c>
      <c r="DR100" s="12">
        <v>111.929</v>
      </c>
      <c r="DS100" s="12">
        <v>111.274</v>
      </c>
    </row>
    <row r="101" spans="2:123" ht="15">
      <c r="B101" s="7">
        <v>10307</v>
      </c>
      <c r="C101" s="8" t="s">
        <v>100</v>
      </c>
      <c r="D101" s="12">
        <v>103.653</v>
      </c>
      <c r="E101" s="12">
        <v>110.936</v>
      </c>
      <c r="F101" s="12">
        <v>163.302</v>
      </c>
      <c r="G101" s="12">
        <v>117.649</v>
      </c>
      <c r="H101" s="12">
        <v>120.588</v>
      </c>
      <c r="I101" s="12">
        <v>122.297</v>
      </c>
      <c r="J101" s="12">
        <v>108.142</v>
      </c>
      <c r="K101" s="12">
        <v>96.116</v>
      </c>
      <c r="L101" s="12">
        <v>73.275</v>
      </c>
      <c r="M101" s="12">
        <v>75.388</v>
      </c>
      <c r="N101" s="12">
        <v>75.52</v>
      </c>
      <c r="O101" s="12">
        <v>73.814</v>
      </c>
      <c r="P101" s="12">
        <v>93.65</v>
      </c>
      <c r="Q101" s="12">
        <v>148.786</v>
      </c>
      <c r="R101" s="12">
        <v>143.549</v>
      </c>
      <c r="S101" s="12">
        <v>141.85</v>
      </c>
      <c r="T101" s="12">
        <v>144.32</v>
      </c>
      <c r="U101" s="12">
        <v>123.031</v>
      </c>
      <c r="V101" s="12">
        <v>116.227</v>
      </c>
      <c r="W101" s="12">
        <v>89.43</v>
      </c>
      <c r="X101" s="12">
        <v>70.32</v>
      </c>
      <c r="Y101" s="12">
        <v>66.023</v>
      </c>
      <c r="Z101" s="12">
        <v>68.366</v>
      </c>
      <c r="AA101" s="12">
        <v>73.764</v>
      </c>
      <c r="AB101" s="12">
        <v>92.3</v>
      </c>
      <c r="AC101" s="12">
        <v>117.7</v>
      </c>
      <c r="AD101" s="12">
        <v>133.2</v>
      </c>
      <c r="AE101" s="12">
        <v>132.5</v>
      </c>
      <c r="AF101" s="12">
        <v>126.8</v>
      </c>
      <c r="AG101" s="12">
        <v>127.7</v>
      </c>
      <c r="AH101" s="12">
        <v>108.8</v>
      </c>
      <c r="AI101" s="12">
        <v>90</v>
      </c>
      <c r="AJ101" s="12">
        <v>73.4</v>
      </c>
      <c r="AK101" s="12">
        <v>65.8</v>
      </c>
      <c r="AL101" s="12">
        <v>74.3</v>
      </c>
      <c r="AM101" s="12">
        <v>68.5</v>
      </c>
      <c r="AN101" s="12">
        <v>97.4</v>
      </c>
      <c r="AO101" s="12">
        <v>116.7</v>
      </c>
      <c r="AP101" s="12">
        <v>126.1</v>
      </c>
      <c r="AQ101" s="12">
        <v>137.8</v>
      </c>
      <c r="AR101" s="12">
        <v>118.6</v>
      </c>
      <c r="AS101" s="12">
        <v>120.7</v>
      </c>
      <c r="AT101" s="12">
        <v>100.2</v>
      </c>
      <c r="AU101" s="12">
        <v>95.2</v>
      </c>
      <c r="AV101" s="12">
        <v>68.1</v>
      </c>
      <c r="AW101" s="12">
        <v>78.1</v>
      </c>
      <c r="AX101" s="12">
        <v>72</v>
      </c>
      <c r="AY101" s="12">
        <v>80.6</v>
      </c>
      <c r="AZ101" s="12">
        <v>101.993</v>
      </c>
      <c r="BA101" s="12">
        <v>125.831</v>
      </c>
      <c r="BB101" s="12">
        <v>154.022</v>
      </c>
      <c r="BC101" s="12">
        <v>126.893</v>
      </c>
      <c r="BD101" s="12">
        <v>157.821</v>
      </c>
      <c r="BE101" s="12">
        <v>116.809</v>
      </c>
      <c r="BF101" s="12">
        <v>93.706</v>
      </c>
      <c r="BG101" s="12">
        <v>76.961</v>
      </c>
      <c r="BH101" s="12">
        <v>65.238</v>
      </c>
      <c r="BI101" s="12">
        <v>75.242</v>
      </c>
      <c r="BJ101" s="12">
        <v>78.268</v>
      </c>
      <c r="BK101" s="12">
        <v>71.061</v>
      </c>
      <c r="BL101" s="12">
        <v>85.114</v>
      </c>
      <c r="BM101" s="12">
        <v>130.405</v>
      </c>
      <c r="BN101" s="12">
        <v>143.839</v>
      </c>
      <c r="BO101" s="12">
        <v>122.934</v>
      </c>
      <c r="BP101" s="12">
        <v>114.856</v>
      </c>
      <c r="BQ101" s="12">
        <v>123.078</v>
      </c>
      <c r="BR101" s="12">
        <v>101.573</v>
      </c>
      <c r="BS101" s="12">
        <v>82.96</v>
      </c>
      <c r="BT101" s="12">
        <v>77.269</v>
      </c>
      <c r="BU101" s="12">
        <v>82.186</v>
      </c>
      <c r="BV101" s="12">
        <v>76.771</v>
      </c>
      <c r="BW101" s="12">
        <v>73.624</v>
      </c>
      <c r="BX101" s="12">
        <v>80.486</v>
      </c>
      <c r="BY101" s="12">
        <v>128.579</v>
      </c>
      <c r="BZ101" s="12">
        <v>133.848</v>
      </c>
      <c r="CA101" s="12">
        <v>136.69</v>
      </c>
      <c r="CB101" s="12">
        <v>118.71</v>
      </c>
      <c r="CC101" s="12">
        <v>112.658</v>
      </c>
      <c r="CD101" s="12">
        <v>89.121</v>
      </c>
      <c r="CE101" s="12">
        <v>69.792</v>
      </c>
      <c r="CF101" s="12">
        <v>78.266</v>
      </c>
      <c r="CG101" s="12">
        <v>78.211</v>
      </c>
      <c r="CH101" s="12">
        <v>82.003</v>
      </c>
      <c r="CI101" s="12">
        <v>72.511</v>
      </c>
      <c r="CJ101" s="12">
        <v>92.34</v>
      </c>
      <c r="CK101" s="12">
        <v>108.199</v>
      </c>
      <c r="CL101" s="12">
        <v>150.284</v>
      </c>
      <c r="CM101" s="12">
        <v>153.598</v>
      </c>
      <c r="CN101" s="12">
        <v>130.722</v>
      </c>
      <c r="CO101" s="12">
        <v>121.535</v>
      </c>
      <c r="CP101" s="12">
        <v>108.473</v>
      </c>
      <c r="CQ101" s="12">
        <v>86.515</v>
      </c>
      <c r="CR101" s="12">
        <v>71.974</v>
      </c>
      <c r="CS101" s="12">
        <v>75.567</v>
      </c>
      <c r="CT101" s="12">
        <v>83.497</v>
      </c>
      <c r="CU101" s="12">
        <v>76.188</v>
      </c>
      <c r="CV101" s="12">
        <v>99.503</v>
      </c>
      <c r="CW101" s="12">
        <v>119.681</v>
      </c>
      <c r="CX101" s="12">
        <v>131.454</v>
      </c>
      <c r="CY101" s="12">
        <v>125.22</v>
      </c>
      <c r="CZ101" s="12">
        <v>141.45</v>
      </c>
      <c r="DA101" s="12">
        <v>118.459</v>
      </c>
      <c r="DB101" s="12">
        <v>114.998</v>
      </c>
      <c r="DC101" s="12">
        <v>82.523</v>
      </c>
      <c r="DD101" s="12">
        <v>79.22</v>
      </c>
      <c r="DE101" s="12">
        <v>85.928</v>
      </c>
      <c r="DF101" s="12">
        <v>85.838</v>
      </c>
      <c r="DG101" s="12">
        <v>72.583</v>
      </c>
      <c r="DH101" s="12">
        <v>86.412</v>
      </c>
      <c r="DI101" s="12">
        <v>114.759</v>
      </c>
      <c r="DJ101" s="12">
        <v>139.378</v>
      </c>
      <c r="DK101" s="12">
        <v>125.222</v>
      </c>
      <c r="DL101" s="12">
        <v>154.16</v>
      </c>
      <c r="DM101" s="12">
        <v>135.539</v>
      </c>
      <c r="DN101" s="12">
        <v>92.387</v>
      </c>
      <c r="DO101" s="12">
        <v>82.758</v>
      </c>
      <c r="DP101" s="12">
        <v>83.271</v>
      </c>
      <c r="DQ101" s="12">
        <v>77.695</v>
      </c>
      <c r="DR101" s="12">
        <v>81.695</v>
      </c>
      <c r="DS101" s="12">
        <v>87.72</v>
      </c>
    </row>
    <row r="102" spans="2:123" ht="15">
      <c r="B102" s="7">
        <v>10326</v>
      </c>
      <c r="C102" s="8" t="s">
        <v>101</v>
      </c>
      <c r="D102" s="12">
        <v>41.522</v>
      </c>
      <c r="E102" s="12">
        <v>44.639</v>
      </c>
      <c r="F102" s="12">
        <v>47.13</v>
      </c>
      <c r="G102" s="12">
        <v>42.235</v>
      </c>
      <c r="H102" s="12">
        <v>38.276</v>
      </c>
      <c r="I102" s="12">
        <v>41.645</v>
      </c>
      <c r="J102" s="12">
        <v>42.539</v>
      </c>
      <c r="K102" s="12">
        <v>36.764</v>
      </c>
      <c r="L102" s="12">
        <v>33.752</v>
      </c>
      <c r="M102" s="12">
        <v>33.441</v>
      </c>
      <c r="N102" s="12">
        <v>29.381</v>
      </c>
      <c r="O102" s="12">
        <v>29.271</v>
      </c>
      <c r="P102" s="12">
        <v>32.028</v>
      </c>
      <c r="Q102" s="12">
        <v>38.311</v>
      </c>
      <c r="R102" s="12">
        <v>46.193</v>
      </c>
      <c r="S102" s="12">
        <v>45.22</v>
      </c>
      <c r="T102" s="12">
        <v>38.527</v>
      </c>
      <c r="U102" s="12">
        <v>48.44</v>
      </c>
      <c r="V102" s="12">
        <v>47.412</v>
      </c>
      <c r="W102" s="12">
        <v>36.884</v>
      </c>
      <c r="X102" s="12">
        <v>43.278</v>
      </c>
      <c r="Y102" s="12">
        <v>44.009</v>
      </c>
      <c r="Z102" s="12">
        <v>31.298</v>
      </c>
      <c r="AA102" s="12">
        <v>30.989</v>
      </c>
      <c r="AB102" s="12">
        <v>29.2</v>
      </c>
      <c r="AC102" s="12">
        <v>32.4</v>
      </c>
      <c r="AD102" s="12">
        <v>53.2</v>
      </c>
      <c r="AE102" s="12">
        <v>46.1</v>
      </c>
      <c r="AF102" s="12">
        <v>43.2</v>
      </c>
      <c r="AG102" s="12">
        <v>46.8</v>
      </c>
      <c r="AH102" s="12">
        <v>46.7</v>
      </c>
      <c r="AI102" s="12">
        <v>49.3</v>
      </c>
      <c r="AJ102" s="12">
        <v>47.7</v>
      </c>
      <c r="AK102" s="12">
        <v>41.3</v>
      </c>
      <c r="AL102" s="12">
        <v>42.7</v>
      </c>
      <c r="AM102" s="12">
        <v>29.8</v>
      </c>
      <c r="AN102" s="12">
        <v>29.1</v>
      </c>
      <c r="AO102" s="12">
        <v>31.1</v>
      </c>
      <c r="AP102" s="12">
        <v>43</v>
      </c>
      <c r="AQ102" s="12">
        <v>40.4</v>
      </c>
      <c r="AR102" s="12">
        <v>40.6</v>
      </c>
      <c r="AS102" s="12">
        <v>37.7</v>
      </c>
      <c r="AT102" s="12">
        <v>26.3</v>
      </c>
      <c r="AU102" s="12">
        <v>36.8</v>
      </c>
      <c r="AV102" s="12">
        <v>66.3</v>
      </c>
      <c r="AW102" s="12">
        <v>36.5</v>
      </c>
      <c r="AX102" s="12">
        <v>36.1</v>
      </c>
      <c r="AY102" s="12">
        <v>37.1</v>
      </c>
      <c r="AZ102" s="12">
        <v>40.367</v>
      </c>
      <c r="BA102" s="12">
        <v>38.931</v>
      </c>
      <c r="BB102" s="12">
        <v>41.602</v>
      </c>
      <c r="BC102" s="12">
        <v>41.15</v>
      </c>
      <c r="BD102" s="12">
        <v>41.702</v>
      </c>
      <c r="BE102" s="12">
        <v>36.915</v>
      </c>
      <c r="BF102" s="12">
        <v>35.801</v>
      </c>
      <c r="BG102" s="12">
        <v>33.784</v>
      </c>
      <c r="BH102" s="12">
        <v>35.768</v>
      </c>
      <c r="BI102" s="12">
        <v>36.58</v>
      </c>
      <c r="BJ102" s="12">
        <v>36.816</v>
      </c>
      <c r="BK102" s="12">
        <v>38.092</v>
      </c>
      <c r="BL102" s="12">
        <v>37.38</v>
      </c>
      <c r="BM102" s="12">
        <v>39.283</v>
      </c>
      <c r="BN102" s="12">
        <v>35.921</v>
      </c>
      <c r="BO102" s="12">
        <v>38.821</v>
      </c>
      <c r="BP102" s="12">
        <v>45.003</v>
      </c>
      <c r="BQ102" s="12">
        <v>46.88</v>
      </c>
      <c r="BR102" s="12">
        <v>34.136</v>
      </c>
      <c r="BS102" s="12">
        <v>40.344</v>
      </c>
      <c r="BT102" s="12">
        <v>40.906</v>
      </c>
      <c r="BU102" s="12">
        <v>37.974</v>
      </c>
      <c r="BV102" s="12">
        <v>30.031</v>
      </c>
      <c r="BW102" s="12">
        <v>39.859</v>
      </c>
      <c r="BX102" s="12">
        <v>40.622</v>
      </c>
      <c r="BY102" s="12">
        <v>43.388</v>
      </c>
      <c r="BZ102" s="12">
        <v>48.28</v>
      </c>
      <c r="CA102" s="12">
        <v>44.47</v>
      </c>
      <c r="CB102" s="12">
        <v>34.792</v>
      </c>
      <c r="CC102" s="12">
        <v>34.589</v>
      </c>
      <c r="CD102" s="12">
        <v>31.947</v>
      </c>
      <c r="CE102" s="12">
        <v>30.997</v>
      </c>
      <c r="CF102" s="12">
        <v>31.994</v>
      </c>
      <c r="CG102" s="12">
        <v>35.724</v>
      </c>
      <c r="CH102" s="12">
        <v>45.682</v>
      </c>
      <c r="CI102" s="12">
        <v>46.739</v>
      </c>
      <c r="CJ102" s="12">
        <v>38.281</v>
      </c>
      <c r="CK102" s="12">
        <v>42.962</v>
      </c>
      <c r="CL102" s="12">
        <v>45.148</v>
      </c>
      <c r="CM102" s="12">
        <v>46.982</v>
      </c>
      <c r="CN102" s="12">
        <v>42.563</v>
      </c>
      <c r="CO102" s="12">
        <v>42.43</v>
      </c>
      <c r="CP102" s="12">
        <v>36.77</v>
      </c>
      <c r="CQ102" s="12">
        <v>42.255</v>
      </c>
      <c r="CR102" s="12">
        <v>34.025</v>
      </c>
      <c r="CS102" s="12">
        <v>37.238</v>
      </c>
      <c r="CT102" s="12">
        <v>36.328</v>
      </c>
      <c r="CU102" s="12">
        <v>36.471</v>
      </c>
      <c r="CV102" s="12">
        <v>37.497</v>
      </c>
      <c r="CW102" s="12">
        <v>38.101</v>
      </c>
      <c r="CX102" s="12">
        <v>49.04</v>
      </c>
      <c r="CY102" s="12">
        <v>48.032</v>
      </c>
      <c r="CZ102" s="12">
        <v>46.31</v>
      </c>
      <c r="DA102" s="12">
        <v>47.799</v>
      </c>
      <c r="DB102" s="12">
        <v>34.842</v>
      </c>
      <c r="DC102" s="12">
        <v>43.59</v>
      </c>
      <c r="DD102" s="12">
        <v>41.294</v>
      </c>
      <c r="DE102" s="12">
        <v>41.991</v>
      </c>
      <c r="DF102" s="12">
        <v>32.925</v>
      </c>
      <c r="DG102" s="12">
        <v>41.415</v>
      </c>
      <c r="DH102" s="12">
        <v>42.436</v>
      </c>
      <c r="DI102" s="12">
        <v>35.075</v>
      </c>
      <c r="DJ102" s="12">
        <v>37.17</v>
      </c>
      <c r="DK102" s="12">
        <v>43.977</v>
      </c>
      <c r="DL102" s="12">
        <v>45.519</v>
      </c>
      <c r="DM102" s="12">
        <v>44.798</v>
      </c>
      <c r="DN102" s="12">
        <v>43.006</v>
      </c>
      <c r="DO102" s="12">
        <v>42.028</v>
      </c>
      <c r="DP102" s="12">
        <v>41.104</v>
      </c>
      <c r="DQ102" s="12">
        <v>38.835</v>
      </c>
      <c r="DR102" s="12">
        <v>39.829</v>
      </c>
      <c r="DS102" s="12">
        <v>39.768</v>
      </c>
    </row>
    <row r="103" spans="2:123" ht="15">
      <c r="B103" s="7">
        <v>10331</v>
      </c>
      <c r="C103" s="8" t="s">
        <v>102</v>
      </c>
      <c r="D103" s="12">
        <v>18.069</v>
      </c>
      <c r="E103" s="12">
        <v>12.195</v>
      </c>
      <c r="F103" s="12">
        <v>14.971</v>
      </c>
      <c r="G103" s="12">
        <v>13.819</v>
      </c>
      <c r="H103" s="12">
        <v>12.764</v>
      </c>
      <c r="I103" s="12">
        <v>11.873</v>
      </c>
      <c r="J103" s="12">
        <v>33.073</v>
      </c>
      <c r="K103" s="12">
        <v>52.164</v>
      </c>
      <c r="L103" s="12">
        <v>63.255</v>
      </c>
      <c r="M103" s="12">
        <v>73.437</v>
      </c>
      <c r="N103" s="12">
        <v>57.41</v>
      </c>
      <c r="O103" s="12">
        <v>51.718</v>
      </c>
      <c r="P103" s="12">
        <v>31.322</v>
      </c>
      <c r="Q103" s="12">
        <v>13.667</v>
      </c>
      <c r="R103" s="12">
        <v>13.092</v>
      </c>
      <c r="S103" s="12">
        <v>14.214</v>
      </c>
      <c r="T103" s="12">
        <v>13.554</v>
      </c>
      <c r="U103" s="12">
        <v>11.696</v>
      </c>
      <c r="V103" s="12">
        <v>12.622</v>
      </c>
      <c r="W103" s="12">
        <v>38.939</v>
      </c>
      <c r="X103" s="12">
        <v>62.988</v>
      </c>
      <c r="Y103" s="12">
        <v>71.214</v>
      </c>
      <c r="Z103" s="12">
        <v>61.147</v>
      </c>
      <c r="AA103" s="12">
        <v>57.267</v>
      </c>
      <c r="AB103" s="12">
        <v>33.4</v>
      </c>
      <c r="AC103" s="12">
        <v>21.2</v>
      </c>
      <c r="AD103" s="12">
        <v>24</v>
      </c>
      <c r="AE103" s="12">
        <v>24.6</v>
      </c>
      <c r="AF103" s="12">
        <v>23.1</v>
      </c>
      <c r="AG103" s="12">
        <v>26.9</v>
      </c>
      <c r="AH103" s="12">
        <v>44.4</v>
      </c>
      <c r="AI103" s="12">
        <v>70.5</v>
      </c>
      <c r="AJ103" s="12">
        <v>83.4</v>
      </c>
      <c r="AK103" s="12">
        <v>82.4</v>
      </c>
      <c r="AL103" s="12">
        <v>71.7</v>
      </c>
      <c r="AM103" s="12">
        <v>57.2</v>
      </c>
      <c r="AN103" s="12">
        <v>32.4</v>
      </c>
      <c r="AO103" s="12">
        <v>20.6</v>
      </c>
      <c r="AP103" s="12">
        <v>23.6</v>
      </c>
      <c r="AQ103" s="12">
        <v>26.2</v>
      </c>
      <c r="AR103" s="12">
        <v>24.6</v>
      </c>
      <c r="AS103" s="12">
        <v>21.5</v>
      </c>
      <c r="AT103" s="12">
        <v>40.9</v>
      </c>
      <c r="AU103" s="12">
        <v>74</v>
      </c>
      <c r="AV103" s="12">
        <v>82.2</v>
      </c>
      <c r="AW103" s="12">
        <v>84.1</v>
      </c>
      <c r="AX103" s="12">
        <v>74.1</v>
      </c>
      <c r="AY103" s="12">
        <v>55</v>
      </c>
      <c r="AZ103" s="12">
        <v>26.445</v>
      </c>
      <c r="BA103" s="12">
        <v>22.541</v>
      </c>
      <c r="BB103" s="12">
        <v>26.761</v>
      </c>
      <c r="BC103" s="12">
        <v>23.649</v>
      </c>
      <c r="BD103" s="12">
        <v>23.72</v>
      </c>
      <c r="BE103" s="12">
        <v>20.618</v>
      </c>
      <c r="BF103" s="12">
        <v>44.571</v>
      </c>
      <c r="BG103" s="12">
        <v>74.846</v>
      </c>
      <c r="BH103" s="12">
        <v>76.9</v>
      </c>
      <c r="BI103" s="12">
        <v>82.212</v>
      </c>
      <c r="BJ103" s="12">
        <v>65.224</v>
      </c>
      <c r="BK103" s="12">
        <v>53.376</v>
      </c>
      <c r="BL103" s="12">
        <v>26.273</v>
      </c>
      <c r="BM103" s="12">
        <v>23.539</v>
      </c>
      <c r="BN103" s="12">
        <v>25.949</v>
      </c>
      <c r="BO103" s="12">
        <v>24.46</v>
      </c>
      <c r="BP103" s="12">
        <v>22.638</v>
      </c>
      <c r="BQ103" s="12">
        <v>22.055</v>
      </c>
      <c r="BR103" s="12">
        <v>62.073</v>
      </c>
      <c r="BS103" s="12">
        <v>67.684</v>
      </c>
      <c r="BT103" s="12">
        <v>81.581</v>
      </c>
      <c r="BU103" s="12">
        <v>82.487</v>
      </c>
      <c r="BV103" s="12">
        <v>70.287</v>
      </c>
      <c r="BW103" s="12">
        <v>65.874</v>
      </c>
      <c r="BX103" s="12">
        <v>29.937670591</v>
      </c>
      <c r="BY103" s="12">
        <v>25.451020985</v>
      </c>
      <c r="BZ103" s="12">
        <v>26.290152676</v>
      </c>
      <c r="CA103" s="12">
        <v>27.13507731</v>
      </c>
      <c r="CB103" s="12">
        <v>24.809537260000003</v>
      </c>
      <c r="CC103" s="12">
        <v>20.245367904</v>
      </c>
      <c r="CD103" s="12">
        <v>33.516866932999996</v>
      </c>
      <c r="CE103" s="12">
        <v>54.057227925</v>
      </c>
      <c r="CF103" s="12">
        <v>78.84663423399999</v>
      </c>
      <c r="CG103" s="12">
        <v>80.240006787</v>
      </c>
      <c r="CH103" s="12">
        <v>72.245222071</v>
      </c>
      <c r="CI103" s="12">
        <v>64.098640086</v>
      </c>
      <c r="CJ103" s="12">
        <v>20.555580954</v>
      </c>
      <c r="CK103" s="12">
        <v>21.074477486</v>
      </c>
      <c r="CL103" s="12">
        <v>25.679207342</v>
      </c>
      <c r="CM103" s="12">
        <v>28.97904954</v>
      </c>
      <c r="CN103" s="12">
        <v>22.794860068000002</v>
      </c>
      <c r="CO103" s="12">
        <v>22.856320007999997</v>
      </c>
      <c r="CP103" s="12">
        <v>20.222603671</v>
      </c>
      <c r="CQ103" s="12">
        <v>60.580907502</v>
      </c>
      <c r="CR103" s="12">
        <v>78.037425979</v>
      </c>
      <c r="CS103" s="12">
        <v>80.890446876</v>
      </c>
      <c r="CT103" s="12">
        <v>69.972278484</v>
      </c>
      <c r="CU103" s="12">
        <v>61.907273995000004</v>
      </c>
      <c r="CV103" s="12">
        <v>22.484488004</v>
      </c>
      <c r="CW103" s="12">
        <v>21.860768816</v>
      </c>
      <c r="CX103" s="12">
        <v>25.730975532</v>
      </c>
      <c r="CY103" s="12">
        <v>23.707911841</v>
      </c>
      <c r="CZ103" s="12">
        <v>25.493171247</v>
      </c>
      <c r="DA103" s="12">
        <v>24.319365477999998</v>
      </c>
      <c r="DB103" s="12">
        <v>38.765900856</v>
      </c>
      <c r="DC103" s="12">
        <v>67.327652456</v>
      </c>
      <c r="DD103" s="12">
        <v>83.32017369399999</v>
      </c>
      <c r="DE103" s="12">
        <v>84.171105987</v>
      </c>
      <c r="DF103" s="12">
        <v>72.990157113</v>
      </c>
      <c r="DG103" s="12">
        <v>61.535961307</v>
      </c>
      <c r="DH103" s="12">
        <v>31.401758309</v>
      </c>
      <c r="DI103" s="12">
        <v>23.700172457</v>
      </c>
      <c r="DJ103" s="12">
        <v>26.250314899</v>
      </c>
      <c r="DK103" s="12">
        <v>26.550821324</v>
      </c>
      <c r="DL103" s="12">
        <v>25.372119351000002</v>
      </c>
      <c r="DM103" s="12">
        <v>24.031098521</v>
      </c>
      <c r="DN103" s="12">
        <v>35.214902384</v>
      </c>
      <c r="DO103" s="12">
        <v>60.524601935999996</v>
      </c>
      <c r="DP103" s="12">
        <v>78.524472597</v>
      </c>
      <c r="DQ103" s="12">
        <v>81.732117345</v>
      </c>
      <c r="DR103" s="12">
        <v>72.86190733699999</v>
      </c>
      <c r="DS103" s="12">
        <v>68.83573930200001</v>
      </c>
    </row>
    <row r="104" spans="2:123" ht="15">
      <c r="B104" s="7">
        <v>10333</v>
      </c>
      <c r="C104" s="8" t="s">
        <v>103</v>
      </c>
      <c r="D104" s="12">
        <v>26.708</v>
      </c>
      <c r="E104" s="12">
        <v>25.322</v>
      </c>
      <c r="F104" s="12">
        <v>38.014</v>
      </c>
      <c r="G104" s="12">
        <v>33.224</v>
      </c>
      <c r="H104" s="12">
        <v>28.381</v>
      </c>
      <c r="I104" s="12">
        <v>25.859</v>
      </c>
      <c r="J104" s="12">
        <v>23.423</v>
      </c>
      <c r="K104" s="12">
        <v>22.851</v>
      </c>
      <c r="L104" s="12">
        <v>22.791</v>
      </c>
      <c r="M104" s="12">
        <v>23.644</v>
      </c>
      <c r="N104" s="12">
        <v>23.433</v>
      </c>
      <c r="O104" s="12">
        <v>18.944</v>
      </c>
      <c r="P104" s="12">
        <v>21.075</v>
      </c>
      <c r="Q104" s="12">
        <v>34.21</v>
      </c>
      <c r="R104" s="12">
        <v>35.544</v>
      </c>
      <c r="S104" s="12">
        <v>32.956</v>
      </c>
      <c r="T104" s="12">
        <v>33.993</v>
      </c>
      <c r="U104" s="12">
        <v>25.775</v>
      </c>
      <c r="V104" s="12">
        <v>22.846</v>
      </c>
      <c r="W104" s="12">
        <v>20.817</v>
      </c>
      <c r="X104" s="12">
        <v>20.749</v>
      </c>
      <c r="Y104" s="12">
        <v>24.292</v>
      </c>
      <c r="Z104" s="12">
        <v>23.981</v>
      </c>
      <c r="AA104" s="12">
        <v>20.654</v>
      </c>
      <c r="AB104" s="12">
        <v>22.7</v>
      </c>
      <c r="AC104" s="12">
        <v>28.1</v>
      </c>
      <c r="AD104" s="12">
        <v>30.7</v>
      </c>
      <c r="AE104" s="12">
        <v>29.8</v>
      </c>
      <c r="AF104" s="12">
        <v>27.4</v>
      </c>
      <c r="AG104" s="12">
        <v>26.4</v>
      </c>
      <c r="AH104" s="12">
        <v>22.1</v>
      </c>
      <c r="AI104" s="12">
        <v>21.2</v>
      </c>
      <c r="AJ104" s="12">
        <v>22.9</v>
      </c>
      <c r="AK104" s="12">
        <v>25.4</v>
      </c>
      <c r="AL104" s="12">
        <v>24.8</v>
      </c>
      <c r="AM104" s="12">
        <v>20.8</v>
      </c>
      <c r="AN104" s="12">
        <v>22.5</v>
      </c>
      <c r="AO104" s="12">
        <v>26.2</v>
      </c>
      <c r="AP104" s="12">
        <v>29.4</v>
      </c>
      <c r="AQ104" s="12">
        <v>32.1</v>
      </c>
      <c r="AR104" s="12">
        <v>26.7</v>
      </c>
      <c r="AS104" s="12">
        <v>25.7</v>
      </c>
      <c r="AT104" s="12">
        <v>24.9</v>
      </c>
      <c r="AU104" s="12">
        <v>22.3</v>
      </c>
      <c r="AV104" s="12">
        <v>22</v>
      </c>
      <c r="AW104" s="12">
        <v>26.2</v>
      </c>
      <c r="AX104" s="12">
        <v>23.8</v>
      </c>
      <c r="AY104" s="12">
        <v>22.3</v>
      </c>
      <c r="AZ104" s="12">
        <v>24.693</v>
      </c>
      <c r="BA104" s="12">
        <v>27.787</v>
      </c>
      <c r="BB104" s="12">
        <v>36.824</v>
      </c>
      <c r="BC104" s="12">
        <v>30.539</v>
      </c>
      <c r="BD104" s="12">
        <v>40.717</v>
      </c>
      <c r="BE104" s="12">
        <v>33.592</v>
      </c>
      <c r="BF104" s="12">
        <v>23.083</v>
      </c>
      <c r="BG104" s="12">
        <v>21.75</v>
      </c>
      <c r="BH104" s="12">
        <v>20.242</v>
      </c>
      <c r="BI104" s="12">
        <v>26.051</v>
      </c>
      <c r="BJ104" s="12">
        <v>25.064</v>
      </c>
      <c r="BK104" s="12">
        <v>20.523</v>
      </c>
      <c r="BL104" s="12">
        <v>20.622</v>
      </c>
      <c r="BM104" s="12">
        <v>33.654</v>
      </c>
      <c r="BN104" s="12">
        <v>36.992</v>
      </c>
      <c r="BO104" s="12">
        <v>32.75</v>
      </c>
      <c r="BP104" s="12">
        <v>30.732</v>
      </c>
      <c r="BQ104" s="12">
        <v>28.973</v>
      </c>
      <c r="BR104" s="12">
        <v>23.321</v>
      </c>
      <c r="BS104" s="12">
        <v>21.172</v>
      </c>
      <c r="BT104" s="12">
        <v>27.845</v>
      </c>
      <c r="BU104" s="12">
        <v>27.94</v>
      </c>
      <c r="BV104" s="12">
        <v>24.802</v>
      </c>
      <c r="BW104" s="12">
        <v>19.095</v>
      </c>
      <c r="BX104" s="12">
        <v>21.128955493000003</v>
      </c>
      <c r="BY104" s="12">
        <v>34.102062703</v>
      </c>
      <c r="BZ104" s="12">
        <v>33.902100427</v>
      </c>
      <c r="CA104" s="12">
        <v>33.99169011199999</v>
      </c>
      <c r="CB104" s="12">
        <v>27.743501317</v>
      </c>
      <c r="CC104" s="12">
        <v>25.030033048</v>
      </c>
      <c r="CD104" s="12">
        <v>21.259468075</v>
      </c>
      <c r="CE104" s="12">
        <v>21.396053692000002</v>
      </c>
      <c r="CF104" s="12">
        <v>27.171715066</v>
      </c>
      <c r="CG104" s="12">
        <v>26.257467009</v>
      </c>
      <c r="CH104" s="12">
        <v>25.337056971000003</v>
      </c>
      <c r="CI104" s="12">
        <v>21.25631082</v>
      </c>
      <c r="CJ104" s="12">
        <v>21.660499578</v>
      </c>
      <c r="CK104" s="12">
        <v>25.392439959</v>
      </c>
      <c r="CL104" s="12">
        <v>38.191344779</v>
      </c>
      <c r="CM104" s="12">
        <v>41.400056690999996</v>
      </c>
      <c r="CN104" s="12">
        <v>34.244234045999995</v>
      </c>
      <c r="CO104" s="12">
        <v>27.157068276999997</v>
      </c>
      <c r="CP104" s="12">
        <v>24.609702759</v>
      </c>
      <c r="CQ104" s="12">
        <v>22.299565657</v>
      </c>
      <c r="CR104" s="12">
        <v>24.826607748999997</v>
      </c>
      <c r="CS104" s="12">
        <v>28.942576217000003</v>
      </c>
      <c r="CT104" s="12">
        <v>27.136790311000002</v>
      </c>
      <c r="CU104" s="12">
        <v>23.823401657999998</v>
      </c>
      <c r="CV104" s="12">
        <v>23.872</v>
      </c>
      <c r="CW104" s="12">
        <v>26.671</v>
      </c>
      <c r="CX104" s="12">
        <v>34.277</v>
      </c>
      <c r="CY104" s="12">
        <v>33.191</v>
      </c>
      <c r="CZ104" s="12">
        <v>35.691</v>
      </c>
      <c r="DA104" s="12">
        <v>28.571</v>
      </c>
      <c r="DB104" s="12">
        <v>25.11</v>
      </c>
      <c r="DC104" s="12">
        <v>20.458</v>
      </c>
      <c r="DD104" s="12">
        <v>19.05</v>
      </c>
      <c r="DE104" s="12">
        <v>27.94</v>
      </c>
      <c r="DF104" s="12">
        <v>27.585</v>
      </c>
      <c r="DG104" s="12">
        <v>20.829</v>
      </c>
      <c r="DH104" s="12">
        <v>22.855</v>
      </c>
      <c r="DI104" s="12">
        <v>27.936</v>
      </c>
      <c r="DJ104" s="12">
        <v>34.013</v>
      </c>
      <c r="DK104" s="12">
        <v>32.521</v>
      </c>
      <c r="DL104" s="12">
        <v>35.435</v>
      </c>
      <c r="DM104" s="12">
        <v>38.686</v>
      </c>
      <c r="DN104" s="12">
        <v>24.76</v>
      </c>
      <c r="DO104" s="12">
        <v>23.877</v>
      </c>
      <c r="DP104" s="12">
        <v>22.786</v>
      </c>
      <c r="DQ104" s="12">
        <v>26.059</v>
      </c>
      <c r="DR104" s="12">
        <v>27.774</v>
      </c>
      <c r="DS104" s="12">
        <v>25.175</v>
      </c>
    </row>
    <row r="105" spans="2:123" ht="15">
      <c r="B105" s="7">
        <v>10338</v>
      </c>
      <c r="C105" s="8" t="s">
        <v>104</v>
      </c>
      <c r="D105" s="12">
        <v>2.801127315</v>
      </c>
      <c r="E105" s="12">
        <v>3.347</v>
      </c>
      <c r="F105" s="12">
        <v>4.721</v>
      </c>
      <c r="G105" s="12">
        <v>4.421</v>
      </c>
      <c r="H105" s="12">
        <v>3.41</v>
      </c>
      <c r="I105" s="12">
        <v>3.013</v>
      </c>
      <c r="J105" s="12">
        <v>3.063</v>
      </c>
      <c r="K105" s="12">
        <v>3.3690700000000002</v>
      </c>
      <c r="L105" s="12">
        <v>4.452435096153846</v>
      </c>
      <c r="M105" s="12">
        <v>4.710896634615385</v>
      </c>
      <c r="N105" s="12">
        <v>4.01875</v>
      </c>
      <c r="O105" s="12">
        <v>3.0088425</v>
      </c>
      <c r="P105" s="12">
        <v>2.567846153846154</v>
      </c>
      <c r="Q105" s="12">
        <v>4.018</v>
      </c>
      <c r="R105" s="12">
        <v>3.697</v>
      </c>
      <c r="S105" s="12">
        <v>4.317</v>
      </c>
      <c r="T105" s="12">
        <v>3.966</v>
      </c>
      <c r="U105" s="12">
        <v>3.661</v>
      </c>
      <c r="V105" s="12">
        <v>2.795</v>
      </c>
      <c r="W105" s="12">
        <v>3.06539</v>
      </c>
      <c r="X105" s="12">
        <v>4.874413461538462</v>
      </c>
      <c r="Y105" s="12">
        <v>4.60939</v>
      </c>
      <c r="Z105" s="12">
        <v>3.683314814814815</v>
      </c>
      <c r="AA105" s="12">
        <v>3.0355125</v>
      </c>
      <c r="AB105" s="12">
        <v>2.7</v>
      </c>
      <c r="AC105" s="12">
        <v>3.1</v>
      </c>
      <c r="AD105" s="12">
        <v>3.9</v>
      </c>
      <c r="AE105" s="12">
        <v>3.8</v>
      </c>
      <c r="AF105" s="12">
        <v>3.2</v>
      </c>
      <c r="AG105" s="12">
        <v>3.5</v>
      </c>
      <c r="AH105" s="12">
        <v>3.5</v>
      </c>
      <c r="AI105" s="12">
        <v>4.1</v>
      </c>
      <c r="AJ105" s="12">
        <v>4.9</v>
      </c>
      <c r="AK105" s="12">
        <v>4.5</v>
      </c>
      <c r="AL105" s="12">
        <v>4.2</v>
      </c>
      <c r="AM105" s="12">
        <v>2.7</v>
      </c>
      <c r="AN105" s="12">
        <v>2.7</v>
      </c>
      <c r="AO105" s="12">
        <v>3</v>
      </c>
      <c r="AP105" s="12">
        <v>3.7</v>
      </c>
      <c r="AQ105" s="12">
        <v>4.7</v>
      </c>
      <c r="AR105" s="12">
        <v>3.6</v>
      </c>
      <c r="AS105" s="12">
        <v>3.2</v>
      </c>
      <c r="AT105" s="12">
        <v>3.8</v>
      </c>
      <c r="AU105" s="12">
        <v>4.7</v>
      </c>
      <c r="AV105" s="12">
        <v>5</v>
      </c>
      <c r="AW105" s="12">
        <v>4.7</v>
      </c>
      <c r="AX105" s="12">
        <v>4.1</v>
      </c>
      <c r="AY105" s="12">
        <v>3.2</v>
      </c>
      <c r="AZ105" s="12">
        <v>2.613</v>
      </c>
      <c r="BA105" s="12">
        <v>3.445</v>
      </c>
      <c r="BB105" s="12">
        <v>4.797</v>
      </c>
      <c r="BC105" s="12">
        <v>3.833</v>
      </c>
      <c r="BD105" s="12">
        <v>4.564</v>
      </c>
      <c r="BE105" s="12">
        <v>3.011</v>
      </c>
      <c r="BF105" s="12">
        <v>3.289</v>
      </c>
      <c r="BG105" s="12">
        <v>4.001</v>
      </c>
      <c r="BH105" s="12">
        <v>4.954</v>
      </c>
      <c r="BI105" s="12">
        <v>4.235</v>
      </c>
      <c r="BJ105" s="12">
        <v>3.533</v>
      </c>
      <c r="BK105" s="12">
        <v>3.039</v>
      </c>
      <c r="BL105" s="12">
        <v>2.637</v>
      </c>
      <c r="BM105" s="12">
        <v>3.966</v>
      </c>
      <c r="BN105" s="12">
        <v>4.567</v>
      </c>
      <c r="BO105" s="12">
        <v>4.325</v>
      </c>
      <c r="BP105" s="12">
        <v>3.448</v>
      </c>
      <c r="BQ105" s="12">
        <v>3.219</v>
      </c>
      <c r="BR105" s="12">
        <v>4.11</v>
      </c>
      <c r="BS105" s="12">
        <v>4.298</v>
      </c>
      <c r="BT105" s="12">
        <v>4.921</v>
      </c>
      <c r="BU105" s="12">
        <v>4.205</v>
      </c>
      <c r="BV105" s="12">
        <v>3.798</v>
      </c>
      <c r="BW105" s="12">
        <v>3.388</v>
      </c>
      <c r="BX105" s="12">
        <v>2.4160635299999997</v>
      </c>
      <c r="BY105" s="12">
        <v>4.3514955330000005</v>
      </c>
      <c r="BZ105" s="12">
        <v>4.63269036</v>
      </c>
      <c r="CA105" s="12">
        <v>4.850919846</v>
      </c>
      <c r="CB105" s="12">
        <v>3.600051789</v>
      </c>
      <c r="CC105" s="12">
        <v>2.792737549</v>
      </c>
      <c r="CD105" s="12">
        <v>3.0719084320000003</v>
      </c>
      <c r="CE105" s="12">
        <v>3.695172688</v>
      </c>
      <c r="CF105" s="12">
        <v>4.802943211</v>
      </c>
      <c r="CG105" s="12">
        <v>4.506247728</v>
      </c>
      <c r="CH105" s="12">
        <v>4.516980755</v>
      </c>
      <c r="CI105" s="12">
        <v>3.527344106</v>
      </c>
      <c r="CJ105" s="12">
        <v>2.4168017749999997</v>
      </c>
      <c r="CK105" s="12">
        <v>3.080869184</v>
      </c>
      <c r="CL105" s="12">
        <v>4.683680764</v>
      </c>
      <c r="CM105" s="12">
        <v>5.453210726</v>
      </c>
      <c r="CN105" s="12">
        <v>3.824217734</v>
      </c>
      <c r="CO105" s="12">
        <v>3.393981452</v>
      </c>
      <c r="CP105" s="12">
        <v>2.7775007919999997</v>
      </c>
      <c r="CQ105" s="12">
        <v>3.851159736</v>
      </c>
      <c r="CR105" s="12">
        <v>4.613816876</v>
      </c>
      <c r="CS105" s="12">
        <v>4.637452455</v>
      </c>
      <c r="CT105" s="12">
        <v>3.8576150659999997</v>
      </c>
      <c r="CU105" s="12">
        <v>3.49510028</v>
      </c>
      <c r="CV105" s="12">
        <v>2.754</v>
      </c>
      <c r="CW105" s="12">
        <v>3.254</v>
      </c>
      <c r="CX105" s="12">
        <v>3.889</v>
      </c>
      <c r="CY105" s="12">
        <v>3.917</v>
      </c>
      <c r="CZ105" s="12">
        <v>4.361</v>
      </c>
      <c r="DA105" s="12">
        <v>3.602</v>
      </c>
      <c r="DB105" s="12">
        <v>3.85</v>
      </c>
      <c r="DC105" s="12">
        <v>4.315</v>
      </c>
      <c r="DD105" s="12">
        <v>5.257</v>
      </c>
      <c r="DE105" s="12">
        <v>4.674</v>
      </c>
      <c r="DF105" s="12">
        <v>4.886</v>
      </c>
      <c r="DG105" s="12">
        <v>3.684</v>
      </c>
      <c r="DH105" s="12">
        <v>2.851</v>
      </c>
      <c r="DI105" s="12">
        <v>3.432</v>
      </c>
      <c r="DJ105" s="12">
        <v>4.104</v>
      </c>
      <c r="DK105" s="12">
        <v>4.42</v>
      </c>
      <c r="DL105" s="12">
        <v>4.166</v>
      </c>
      <c r="DM105" s="12">
        <v>3.66</v>
      </c>
      <c r="DN105" s="12">
        <v>3.546</v>
      </c>
      <c r="DO105" s="12">
        <v>4.588</v>
      </c>
      <c r="DP105" s="12">
        <v>4.674</v>
      </c>
      <c r="DQ105" s="12">
        <v>4.794</v>
      </c>
      <c r="DR105" s="12">
        <v>4.567</v>
      </c>
      <c r="DS105" s="12">
        <v>3.766</v>
      </c>
    </row>
    <row r="106" spans="2:123" ht="15">
      <c r="B106" s="7">
        <v>10342</v>
      </c>
      <c r="C106" s="8" t="s">
        <v>105</v>
      </c>
      <c r="D106" s="12">
        <v>48.424</v>
      </c>
      <c r="E106" s="12">
        <v>55.316</v>
      </c>
      <c r="F106" s="12">
        <v>76.209</v>
      </c>
      <c r="G106" s="12">
        <v>56.702</v>
      </c>
      <c r="H106" s="12">
        <v>55.659</v>
      </c>
      <c r="I106" s="12">
        <v>55.145</v>
      </c>
      <c r="J106" s="12">
        <v>53.721</v>
      </c>
      <c r="K106" s="12">
        <v>45.615</v>
      </c>
      <c r="L106" s="12">
        <v>45.07</v>
      </c>
      <c r="M106" s="12">
        <v>59.483</v>
      </c>
      <c r="N106" s="12">
        <v>59.543</v>
      </c>
      <c r="O106" s="12">
        <v>51.836</v>
      </c>
      <c r="P106" s="12">
        <v>48.795</v>
      </c>
      <c r="Q106" s="12">
        <v>65.071</v>
      </c>
      <c r="R106" s="12">
        <v>62.068</v>
      </c>
      <c r="S106" s="12">
        <v>65.805</v>
      </c>
      <c r="T106" s="12">
        <v>63.307</v>
      </c>
      <c r="U106" s="12">
        <v>53.196</v>
      </c>
      <c r="V106" s="12">
        <v>52.102</v>
      </c>
      <c r="W106" s="12">
        <v>46.768</v>
      </c>
      <c r="X106" s="12">
        <v>42.787</v>
      </c>
      <c r="Y106" s="12">
        <v>51.195</v>
      </c>
      <c r="Z106" s="12">
        <v>58.368</v>
      </c>
      <c r="AA106" s="12">
        <v>55.588</v>
      </c>
      <c r="AB106" s="12">
        <v>49.5</v>
      </c>
      <c r="AC106" s="12">
        <v>55.3</v>
      </c>
      <c r="AD106" s="12">
        <v>67</v>
      </c>
      <c r="AE106" s="12">
        <v>63.4</v>
      </c>
      <c r="AF106" s="12">
        <v>59.7</v>
      </c>
      <c r="AG106" s="12">
        <v>58.4</v>
      </c>
      <c r="AH106" s="12">
        <v>50.5</v>
      </c>
      <c r="AI106" s="12">
        <v>44</v>
      </c>
      <c r="AJ106" s="12">
        <v>42.8</v>
      </c>
      <c r="AK106" s="12">
        <v>52.6</v>
      </c>
      <c r="AL106" s="12">
        <v>61.4</v>
      </c>
      <c r="AM106" s="12">
        <v>52.9</v>
      </c>
      <c r="AN106" s="12">
        <v>48.8</v>
      </c>
      <c r="AO106" s="12">
        <v>55.6</v>
      </c>
      <c r="AP106" s="12">
        <v>62.9</v>
      </c>
      <c r="AQ106" s="12">
        <v>64.9</v>
      </c>
      <c r="AR106" s="12">
        <v>54.9</v>
      </c>
      <c r="AS106" s="12">
        <v>53.1</v>
      </c>
      <c r="AT106" s="12">
        <v>46.9</v>
      </c>
      <c r="AU106" s="12">
        <v>43.9</v>
      </c>
      <c r="AV106" s="12">
        <v>54.3</v>
      </c>
      <c r="AW106" s="12">
        <v>58.9</v>
      </c>
      <c r="AX106" s="12">
        <v>56.8</v>
      </c>
      <c r="AY106" s="12">
        <v>58.8</v>
      </c>
      <c r="AZ106" s="12">
        <v>50.582</v>
      </c>
      <c r="BA106" s="12">
        <v>58.696</v>
      </c>
      <c r="BB106" s="12">
        <v>74.51</v>
      </c>
      <c r="BC106" s="12">
        <v>59.878</v>
      </c>
      <c r="BD106" s="12">
        <v>71.838</v>
      </c>
      <c r="BE106" s="12">
        <v>50.481</v>
      </c>
      <c r="BF106" s="12">
        <v>46.001</v>
      </c>
      <c r="BG106" s="12">
        <v>49.284</v>
      </c>
      <c r="BH106" s="12">
        <v>45.62</v>
      </c>
      <c r="BI106" s="12">
        <v>60.117</v>
      </c>
      <c r="BJ106" s="12">
        <v>63.04</v>
      </c>
      <c r="BK106" s="12">
        <v>52.997</v>
      </c>
      <c r="BL106" s="12">
        <v>47.515</v>
      </c>
      <c r="BM106" s="12">
        <v>61.346</v>
      </c>
      <c r="BN106" s="12">
        <v>65.121</v>
      </c>
      <c r="BO106" s="12">
        <v>57.61</v>
      </c>
      <c r="BP106" s="12">
        <v>51.254</v>
      </c>
      <c r="BQ106" s="12">
        <v>52.128</v>
      </c>
      <c r="BR106" s="12">
        <v>48.381</v>
      </c>
      <c r="BS106" s="12">
        <v>46.875</v>
      </c>
      <c r="BT106" s="12">
        <v>63.165</v>
      </c>
      <c r="BU106" s="12">
        <v>66.68</v>
      </c>
      <c r="BV106" s="12">
        <v>64.977</v>
      </c>
      <c r="BW106" s="12">
        <v>54.174</v>
      </c>
      <c r="BX106" s="12">
        <v>44.166761</v>
      </c>
      <c r="BY106" s="12">
        <v>64.511311845</v>
      </c>
      <c r="BZ106" s="12">
        <v>59.644501151</v>
      </c>
      <c r="CA106" s="12">
        <v>66.419935845</v>
      </c>
      <c r="CB106" s="12">
        <v>54.087342281999994</v>
      </c>
      <c r="CC106" s="12">
        <v>52.37459895</v>
      </c>
      <c r="CD106" s="12">
        <v>46.993692009</v>
      </c>
      <c r="CE106" s="12">
        <v>48.643208898999994</v>
      </c>
      <c r="CF106" s="12">
        <v>63.482868591999996</v>
      </c>
      <c r="CG106" s="12">
        <v>63.669438913</v>
      </c>
      <c r="CH106" s="12">
        <v>67.289885442</v>
      </c>
      <c r="CI106" s="12">
        <v>50.044873285</v>
      </c>
      <c r="CJ106" s="12">
        <v>44.691067728</v>
      </c>
      <c r="CK106" s="12">
        <v>52.416799253</v>
      </c>
      <c r="CL106" s="12">
        <v>68.516708505</v>
      </c>
      <c r="CM106" s="12">
        <v>71.507764373</v>
      </c>
      <c r="CN106" s="12">
        <v>60.233625327</v>
      </c>
      <c r="CO106" s="12">
        <v>55.792575868</v>
      </c>
      <c r="CP106" s="12">
        <v>48.800117195</v>
      </c>
      <c r="CQ106" s="12">
        <v>54.571833747999996</v>
      </c>
      <c r="CR106" s="12">
        <v>60.530783402000004</v>
      </c>
      <c r="CS106" s="12">
        <v>61.853625615</v>
      </c>
      <c r="CT106" s="12">
        <v>71.409597464</v>
      </c>
      <c r="CU106" s="12">
        <v>60.978896184999996</v>
      </c>
      <c r="CV106" s="12">
        <v>46.648</v>
      </c>
      <c r="CW106" s="12">
        <v>53.903</v>
      </c>
      <c r="CX106" s="12">
        <v>62.978</v>
      </c>
      <c r="CY106" s="12">
        <v>57.772</v>
      </c>
      <c r="CZ106" s="12">
        <v>62.65</v>
      </c>
      <c r="DA106" s="12">
        <v>53.15</v>
      </c>
      <c r="DB106" s="12">
        <v>51.082</v>
      </c>
      <c r="DC106" s="12">
        <v>48.883</v>
      </c>
      <c r="DD106" s="12">
        <v>56.576</v>
      </c>
      <c r="DE106" s="12">
        <v>67.768</v>
      </c>
      <c r="DF106" s="12">
        <v>64.785</v>
      </c>
      <c r="DG106" s="12">
        <v>52.317</v>
      </c>
      <c r="DH106" s="12">
        <v>42.582</v>
      </c>
      <c r="DI106" s="12">
        <v>52.994</v>
      </c>
      <c r="DJ106" s="12">
        <v>58.309</v>
      </c>
      <c r="DK106" s="12">
        <v>57.384</v>
      </c>
      <c r="DL106" s="12">
        <v>61.604</v>
      </c>
      <c r="DM106" s="12">
        <v>60.833</v>
      </c>
      <c r="DN106" s="12">
        <v>45.198</v>
      </c>
      <c r="DO106" s="12">
        <v>47.089</v>
      </c>
      <c r="DP106" s="12">
        <v>68.466</v>
      </c>
      <c r="DQ106" s="12">
        <v>60.651</v>
      </c>
      <c r="DR106" s="12">
        <v>65.637</v>
      </c>
      <c r="DS106" s="12">
        <v>57.625</v>
      </c>
    </row>
    <row r="107" spans="2:123" ht="15">
      <c r="B107" s="7">
        <v>10343</v>
      </c>
      <c r="C107" s="8" t="s">
        <v>106</v>
      </c>
      <c r="D107" s="12">
        <v>35.345</v>
      </c>
      <c r="E107" s="12">
        <v>38.538</v>
      </c>
      <c r="F107" s="12">
        <v>44.123</v>
      </c>
      <c r="G107" s="12">
        <v>41.921</v>
      </c>
      <c r="H107" s="12">
        <v>40.062</v>
      </c>
      <c r="I107" s="12">
        <v>37.637</v>
      </c>
      <c r="J107" s="12">
        <v>35.724</v>
      </c>
      <c r="K107" s="12">
        <v>37.64</v>
      </c>
      <c r="L107" s="12">
        <v>38.954</v>
      </c>
      <c r="M107" s="12">
        <v>38.652</v>
      </c>
      <c r="N107" s="12">
        <v>40.337</v>
      </c>
      <c r="O107" s="12">
        <v>38.389</v>
      </c>
      <c r="P107" s="12">
        <v>37.26</v>
      </c>
      <c r="Q107" s="12">
        <v>41.756</v>
      </c>
      <c r="R107" s="12">
        <v>41.294</v>
      </c>
      <c r="S107" s="12">
        <v>42.818</v>
      </c>
      <c r="T107" s="12">
        <v>42.701</v>
      </c>
      <c r="U107" s="12">
        <v>39.338</v>
      </c>
      <c r="V107" s="12">
        <v>38.399</v>
      </c>
      <c r="W107" s="12">
        <v>38.627</v>
      </c>
      <c r="X107" s="12">
        <v>40.288</v>
      </c>
      <c r="Y107" s="12">
        <v>39.304</v>
      </c>
      <c r="Z107" s="12">
        <v>39.943</v>
      </c>
      <c r="AA107" s="12">
        <v>38.191</v>
      </c>
      <c r="AB107" s="12">
        <v>36.4</v>
      </c>
      <c r="AC107" s="12">
        <v>38.8</v>
      </c>
      <c r="AD107" s="12">
        <v>42.4</v>
      </c>
      <c r="AE107" s="12">
        <v>41.8</v>
      </c>
      <c r="AF107" s="12">
        <v>41.3</v>
      </c>
      <c r="AG107" s="12">
        <v>39.3</v>
      </c>
      <c r="AH107" s="12">
        <v>37.2</v>
      </c>
      <c r="AI107" s="12">
        <v>40.2</v>
      </c>
      <c r="AJ107" s="12">
        <v>39.4</v>
      </c>
      <c r="AK107" s="12">
        <v>39.8</v>
      </c>
      <c r="AL107" s="12">
        <v>38.9</v>
      </c>
      <c r="AM107" s="12">
        <v>36.9</v>
      </c>
      <c r="AN107" s="12">
        <v>34.9</v>
      </c>
      <c r="AO107" s="12">
        <v>40.1</v>
      </c>
      <c r="AP107" s="12">
        <v>42.9</v>
      </c>
      <c r="AQ107" s="12">
        <v>43.3</v>
      </c>
      <c r="AR107" s="12">
        <v>42.5</v>
      </c>
      <c r="AS107" s="12">
        <v>41.8</v>
      </c>
      <c r="AT107" s="12">
        <v>37.9</v>
      </c>
      <c r="AU107" s="12">
        <v>40.5</v>
      </c>
      <c r="AV107" s="12">
        <v>40</v>
      </c>
      <c r="AW107" s="12">
        <v>40.3</v>
      </c>
      <c r="AX107" s="12">
        <v>38.7</v>
      </c>
      <c r="AY107" s="12">
        <v>36.5</v>
      </c>
      <c r="AZ107" s="12">
        <v>36.802</v>
      </c>
      <c r="BA107" s="12">
        <v>39.485</v>
      </c>
      <c r="BB107" s="12">
        <v>39.76</v>
      </c>
      <c r="BC107" s="12">
        <v>42.128</v>
      </c>
      <c r="BD107" s="12">
        <v>43.839</v>
      </c>
      <c r="BE107" s="12">
        <v>39.491</v>
      </c>
      <c r="BF107" s="12">
        <v>36.977</v>
      </c>
      <c r="BG107" s="12">
        <v>38.919</v>
      </c>
      <c r="BH107" s="12">
        <v>39.189</v>
      </c>
      <c r="BI107" s="12">
        <v>39.678</v>
      </c>
      <c r="BJ107" s="12">
        <v>38.911</v>
      </c>
      <c r="BK107" s="12">
        <v>37.801</v>
      </c>
      <c r="BL107" s="12">
        <v>36.587</v>
      </c>
      <c r="BM107" s="12">
        <v>41.294</v>
      </c>
      <c r="BN107" s="12">
        <v>41.005</v>
      </c>
      <c r="BO107" s="12">
        <v>21.621</v>
      </c>
      <c r="BP107" s="12">
        <v>18.043</v>
      </c>
      <c r="BQ107" s="12">
        <v>17.218</v>
      </c>
      <c r="BR107" s="12">
        <v>15.489</v>
      </c>
      <c r="BS107" s="12">
        <v>15.879</v>
      </c>
      <c r="BT107" s="12">
        <v>15.634</v>
      </c>
      <c r="BU107" s="12">
        <v>14.932</v>
      </c>
      <c r="BV107" s="12">
        <v>13.654</v>
      </c>
      <c r="BW107" s="12">
        <v>13.103</v>
      </c>
      <c r="BX107" s="12">
        <v>12.3798</v>
      </c>
      <c r="BY107" s="12">
        <v>17.5303</v>
      </c>
      <c r="BZ107" s="12">
        <v>19.736919999999998</v>
      </c>
      <c r="CA107" s="12">
        <v>20.92502</v>
      </c>
      <c r="CB107" s="12">
        <v>18.67066</v>
      </c>
      <c r="CC107" s="12">
        <v>15.822629999999998</v>
      </c>
      <c r="CD107" s="12">
        <v>14.31707</v>
      </c>
      <c r="CE107" s="12">
        <v>16.78268</v>
      </c>
      <c r="CF107" s="12">
        <v>15.31415</v>
      </c>
      <c r="CG107" s="12">
        <v>15.89629</v>
      </c>
      <c r="CH107" s="12">
        <v>15.69943</v>
      </c>
      <c r="CI107" s="12">
        <v>14.108709999999999</v>
      </c>
      <c r="CJ107" s="12">
        <v>12.0790584</v>
      </c>
      <c r="CK107" s="12">
        <v>15.17432</v>
      </c>
      <c r="CL107" s="12">
        <v>19.82085</v>
      </c>
      <c r="CM107" s="12">
        <v>22.49809</v>
      </c>
      <c r="CN107" s="12">
        <v>17.427169999999997</v>
      </c>
      <c r="CO107" s="12">
        <v>16.95352</v>
      </c>
      <c r="CP107" s="12">
        <v>15.81857</v>
      </c>
      <c r="CQ107" s="12">
        <v>15.93873</v>
      </c>
      <c r="CR107" s="12">
        <v>16.17882287</v>
      </c>
      <c r="CS107" s="12">
        <v>15.76399</v>
      </c>
      <c r="CT107" s="12">
        <v>14.49327</v>
      </c>
      <c r="CU107" s="12">
        <v>13.92325</v>
      </c>
      <c r="CV107" s="12">
        <v>14.159</v>
      </c>
      <c r="CW107" s="12">
        <v>15.512</v>
      </c>
      <c r="CX107" s="12">
        <v>18.765</v>
      </c>
      <c r="CY107" s="12">
        <v>18.862</v>
      </c>
      <c r="CZ107" s="12">
        <v>18.947</v>
      </c>
      <c r="DA107" s="12">
        <v>16.236</v>
      </c>
      <c r="DB107" s="12">
        <v>16.724</v>
      </c>
      <c r="DC107" s="12">
        <v>16.8</v>
      </c>
      <c r="DD107" s="12">
        <v>15.892</v>
      </c>
      <c r="DE107" s="12">
        <v>16.283</v>
      </c>
      <c r="DF107" s="12">
        <v>15.184</v>
      </c>
      <c r="DG107" s="12">
        <v>13.338</v>
      </c>
      <c r="DH107" s="12">
        <v>13.091</v>
      </c>
      <c r="DI107" s="12">
        <v>17.256</v>
      </c>
      <c r="DJ107" s="12">
        <v>20.252</v>
      </c>
      <c r="DK107" s="12">
        <v>18.837</v>
      </c>
      <c r="DL107" s="12">
        <v>19.125</v>
      </c>
      <c r="DM107" s="12">
        <v>17.996</v>
      </c>
      <c r="DN107" s="12">
        <v>14.174</v>
      </c>
      <c r="DO107" s="12">
        <v>15.54</v>
      </c>
      <c r="DP107" s="12">
        <v>17.146</v>
      </c>
      <c r="DQ107" s="12">
        <v>15.485</v>
      </c>
      <c r="DR107" s="12">
        <v>14.382</v>
      </c>
      <c r="DS107" s="12">
        <v>13.415</v>
      </c>
    </row>
    <row r="108" spans="2:123" ht="15">
      <c r="B108" s="7">
        <v>10349</v>
      </c>
      <c r="C108" s="8" t="s">
        <v>107</v>
      </c>
      <c r="D108" s="12">
        <v>1400</v>
      </c>
      <c r="E108" s="12">
        <v>1523</v>
      </c>
      <c r="F108" s="12">
        <v>1856</v>
      </c>
      <c r="G108" s="12">
        <v>1567</v>
      </c>
      <c r="H108" s="12">
        <v>1497</v>
      </c>
      <c r="I108" s="12">
        <v>1492</v>
      </c>
      <c r="J108" s="12">
        <v>1476</v>
      </c>
      <c r="K108" s="12">
        <v>1381</v>
      </c>
      <c r="L108" s="12">
        <v>1253</v>
      </c>
      <c r="M108" s="12">
        <v>1380</v>
      </c>
      <c r="N108" s="12">
        <v>1350</v>
      </c>
      <c r="O108" s="12">
        <v>1313</v>
      </c>
      <c r="P108" s="12">
        <v>1424.882</v>
      </c>
      <c r="Q108" s="12">
        <v>1839.737</v>
      </c>
      <c r="R108" s="12">
        <v>1666.609</v>
      </c>
      <c r="S108" s="12">
        <v>1740.495</v>
      </c>
      <c r="T108" s="12">
        <v>1701.859</v>
      </c>
      <c r="U108" s="12">
        <v>1596.251</v>
      </c>
      <c r="V108" s="12">
        <v>1487.448</v>
      </c>
      <c r="W108" s="12">
        <v>1339.077</v>
      </c>
      <c r="X108" s="12">
        <v>1245.498</v>
      </c>
      <c r="Y108" s="12">
        <v>1250.432</v>
      </c>
      <c r="Z108" s="12">
        <v>1295.737</v>
      </c>
      <c r="AA108" s="12">
        <v>1316.851</v>
      </c>
      <c r="AB108" s="12">
        <v>1363.25</v>
      </c>
      <c r="AC108" s="12">
        <v>1589.081</v>
      </c>
      <c r="AD108" s="12">
        <v>1696.915</v>
      </c>
      <c r="AE108" s="12">
        <v>1794.495</v>
      </c>
      <c r="AF108" s="12">
        <v>1640.495</v>
      </c>
      <c r="AG108" s="12">
        <v>1608.034</v>
      </c>
      <c r="AH108" s="12">
        <v>1467.293</v>
      </c>
      <c r="AI108" s="12">
        <v>1339.94</v>
      </c>
      <c r="AJ108" s="12">
        <v>1276.023</v>
      </c>
      <c r="AK108" s="12">
        <v>1255.802</v>
      </c>
      <c r="AL108" s="12">
        <v>1336.031</v>
      </c>
      <c r="AM108" s="12">
        <v>1296.126</v>
      </c>
      <c r="AN108" s="12">
        <v>1444.4</v>
      </c>
      <c r="AO108" s="12">
        <v>1760.4</v>
      </c>
      <c r="AP108" s="12">
        <v>1686.6</v>
      </c>
      <c r="AQ108" s="12">
        <v>1718.2</v>
      </c>
      <c r="AR108" s="12">
        <v>1528.8</v>
      </c>
      <c r="AS108" s="12">
        <v>1552.5</v>
      </c>
      <c r="AT108" s="12">
        <v>1425.4</v>
      </c>
      <c r="AU108" s="12">
        <v>1347.5</v>
      </c>
      <c r="AV108" s="12">
        <v>1294</v>
      </c>
      <c r="AW108" s="12">
        <v>1376.7</v>
      </c>
      <c r="AX108" s="12">
        <v>1291.1</v>
      </c>
      <c r="AY108" s="12">
        <v>1344.6</v>
      </c>
      <c r="AZ108" s="12">
        <v>1417.4</v>
      </c>
      <c r="BA108" s="12">
        <v>1598.1</v>
      </c>
      <c r="BB108" s="12">
        <v>1838</v>
      </c>
      <c r="BC108" s="12">
        <v>1652.7</v>
      </c>
      <c r="BD108" s="12">
        <v>1858.5</v>
      </c>
      <c r="BE108" s="12">
        <v>1485.6</v>
      </c>
      <c r="BF108" s="12">
        <v>1357.2</v>
      </c>
      <c r="BG108" s="12">
        <v>1252.5</v>
      </c>
      <c r="BH108" s="12">
        <v>1253</v>
      </c>
      <c r="BI108" s="12">
        <v>1320.4</v>
      </c>
      <c r="BJ108" s="12">
        <v>1393.9</v>
      </c>
      <c r="BK108" s="12">
        <v>1280.7</v>
      </c>
      <c r="BL108" s="12">
        <v>1309.984</v>
      </c>
      <c r="BM108" s="12">
        <v>1680.82</v>
      </c>
      <c r="BN108" s="12">
        <v>1785.055</v>
      </c>
      <c r="BO108" s="12">
        <v>1635.885</v>
      </c>
      <c r="BP108" s="12">
        <v>1519.565</v>
      </c>
      <c r="BQ108" s="12">
        <v>1487.731</v>
      </c>
      <c r="BR108" s="12">
        <v>1365.343</v>
      </c>
      <c r="BS108" s="12">
        <v>1229.25</v>
      </c>
      <c r="BT108" s="12">
        <v>1346.499</v>
      </c>
      <c r="BU108" s="12">
        <v>1337.181</v>
      </c>
      <c r="BV108" s="12">
        <v>1300.397</v>
      </c>
      <c r="BW108" s="12">
        <v>1264.454</v>
      </c>
      <c r="BX108" s="12">
        <v>1307.80102539063</v>
      </c>
      <c r="BY108" s="12">
        <v>1685.82702636719</v>
      </c>
      <c r="BZ108" s="12">
        <v>1618.5400390625</v>
      </c>
      <c r="CA108" s="12">
        <v>1646.68505859375</v>
      </c>
      <c r="CB108" s="12">
        <v>1542.56213378906</v>
      </c>
      <c r="CC108" s="12">
        <v>1506.57409667969</v>
      </c>
      <c r="CD108" s="12">
        <v>1268.81604003906</v>
      </c>
      <c r="CE108" s="12">
        <v>1270.94909667969</v>
      </c>
      <c r="CF108" s="12">
        <v>1331.78503417969</v>
      </c>
      <c r="CG108" s="12">
        <v>1321.33801269531</v>
      </c>
      <c r="CH108" s="12">
        <v>1365.77001953125</v>
      </c>
      <c r="CI108" s="12">
        <v>1221.64404296875</v>
      </c>
      <c r="CJ108" s="12">
        <v>1318</v>
      </c>
      <c r="CK108" s="12">
        <v>1449</v>
      </c>
      <c r="CL108" s="12">
        <v>1782</v>
      </c>
      <c r="CM108" s="12">
        <v>1865</v>
      </c>
      <c r="CN108" s="12">
        <v>1697</v>
      </c>
      <c r="CO108" s="12">
        <v>1618</v>
      </c>
      <c r="CP108" s="12">
        <v>1407</v>
      </c>
      <c r="CQ108" s="12">
        <v>1313</v>
      </c>
      <c r="CR108" s="12">
        <v>1242</v>
      </c>
      <c r="CS108" s="12">
        <v>1281</v>
      </c>
      <c r="CT108" s="12">
        <v>1371</v>
      </c>
      <c r="CU108" s="12">
        <v>1322</v>
      </c>
      <c r="CV108" s="12">
        <v>1332.808</v>
      </c>
      <c r="CW108" s="12">
        <v>1525.613</v>
      </c>
      <c r="CX108" s="12">
        <v>1659.162</v>
      </c>
      <c r="CY108" s="12">
        <v>1628.514</v>
      </c>
      <c r="CZ108" s="12">
        <v>1756.609</v>
      </c>
      <c r="DA108" s="12">
        <v>1540.93</v>
      </c>
      <c r="DB108" s="12">
        <v>1459.153</v>
      </c>
      <c r="DC108" s="12">
        <v>1244.193</v>
      </c>
      <c r="DD108" s="12">
        <v>1303.314</v>
      </c>
      <c r="DE108" s="12">
        <v>1367.231</v>
      </c>
      <c r="DF108" s="12">
        <v>1362.157</v>
      </c>
      <c r="DG108" s="12">
        <v>1191.119</v>
      </c>
      <c r="DH108" s="12">
        <v>1309.198</v>
      </c>
      <c r="DI108" s="12">
        <v>1760.712</v>
      </c>
      <c r="DJ108" s="12">
        <v>1664.509</v>
      </c>
      <c r="DK108" s="12">
        <v>1571.742</v>
      </c>
      <c r="DL108" s="12">
        <v>1802.181</v>
      </c>
      <c r="DM108" s="12">
        <v>1651.362</v>
      </c>
      <c r="DN108" s="12">
        <v>1348.659</v>
      </c>
      <c r="DO108" s="12">
        <v>1188.198</v>
      </c>
      <c r="DP108" s="12">
        <v>1288.022</v>
      </c>
      <c r="DQ108" s="12">
        <v>1263.283</v>
      </c>
      <c r="DR108" s="12">
        <v>1303.651</v>
      </c>
      <c r="DS108" s="12">
        <v>1232.796</v>
      </c>
    </row>
    <row r="109" spans="2:123" ht="15">
      <c r="B109" s="7">
        <v>10352</v>
      </c>
      <c r="C109" s="8" t="s">
        <v>108</v>
      </c>
      <c r="D109" s="12">
        <v>23.4643657403</v>
      </c>
      <c r="E109" s="12">
        <v>24.53328125</v>
      </c>
      <c r="F109" s="12">
        <v>37.7732451922</v>
      </c>
      <c r="G109" s="12">
        <v>28.3782025</v>
      </c>
      <c r="H109" s="12">
        <v>27.049531249333</v>
      </c>
      <c r="I109" s="12">
        <v>26.563201388699998</v>
      </c>
      <c r="J109" s="12">
        <v>23.336055288461537</v>
      </c>
      <c r="K109" s="12">
        <v>23.763022499999998</v>
      </c>
      <c r="L109" s="12">
        <v>19.493055288461537</v>
      </c>
      <c r="M109" s="12">
        <v>18.708021634615385</v>
      </c>
      <c r="N109" s="12">
        <v>18.65902163461538</v>
      </c>
      <c r="O109" s="12">
        <v>17.981055</v>
      </c>
      <c r="P109" s="12">
        <v>22.33602163461538</v>
      </c>
      <c r="Q109" s="12">
        <v>30.266055</v>
      </c>
      <c r="R109" s="12">
        <v>28.516021634615385</v>
      </c>
      <c r="S109" s="12">
        <v>33.6590225</v>
      </c>
      <c r="T109" s="12">
        <v>32.11813020833333</v>
      </c>
      <c r="U109" s="12">
        <v>27.44602314814815</v>
      </c>
      <c r="V109" s="12">
        <v>25.12305528846154</v>
      </c>
      <c r="W109" s="12">
        <v>21.187022499999998</v>
      </c>
      <c r="X109" s="12">
        <v>18.278055288461537</v>
      </c>
      <c r="Y109" s="12">
        <v>15.166022499999999</v>
      </c>
      <c r="Z109" s="12">
        <v>17.56202083333333</v>
      </c>
      <c r="AA109" s="12">
        <v>17.5025975</v>
      </c>
      <c r="AB109" s="12">
        <v>22.5</v>
      </c>
      <c r="AC109" s="12">
        <v>25.4</v>
      </c>
      <c r="AD109" s="12">
        <v>29.6</v>
      </c>
      <c r="AE109" s="12">
        <v>29.7</v>
      </c>
      <c r="AF109" s="12">
        <v>27.9</v>
      </c>
      <c r="AG109" s="12">
        <v>28.6</v>
      </c>
      <c r="AH109" s="12">
        <v>23.6</v>
      </c>
      <c r="AI109" s="12">
        <v>21</v>
      </c>
      <c r="AJ109" s="12">
        <v>18</v>
      </c>
      <c r="AK109" s="12">
        <v>16.2</v>
      </c>
      <c r="AL109" s="12">
        <v>18.4</v>
      </c>
      <c r="AM109" s="12">
        <v>16.7</v>
      </c>
      <c r="AN109" s="12">
        <v>20.4</v>
      </c>
      <c r="AO109" s="12">
        <v>25.2</v>
      </c>
      <c r="AP109" s="12">
        <v>27.1</v>
      </c>
      <c r="AQ109" s="12">
        <v>31.5</v>
      </c>
      <c r="AR109" s="12">
        <v>28.4</v>
      </c>
      <c r="AS109" s="12">
        <v>27.1</v>
      </c>
      <c r="AT109" s="12">
        <v>24.1</v>
      </c>
      <c r="AU109" s="12">
        <v>21.4</v>
      </c>
      <c r="AV109" s="12">
        <v>15.8</v>
      </c>
      <c r="AW109" s="12">
        <v>17</v>
      </c>
      <c r="AX109" s="12">
        <v>17.3</v>
      </c>
      <c r="AY109" s="12">
        <v>17.9</v>
      </c>
      <c r="AZ109" s="12">
        <v>20.981</v>
      </c>
      <c r="BA109" s="12">
        <v>28.33</v>
      </c>
      <c r="BB109" s="12">
        <v>35.364</v>
      </c>
      <c r="BC109" s="12">
        <v>28.766</v>
      </c>
      <c r="BD109" s="12">
        <v>36.888</v>
      </c>
      <c r="BE109" s="12">
        <v>26.511</v>
      </c>
      <c r="BF109" s="12">
        <v>20.99</v>
      </c>
      <c r="BG109" s="12">
        <v>18.481</v>
      </c>
      <c r="BH109" s="12">
        <v>16.345</v>
      </c>
      <c r="BI109" s="12">
        <v>17.825</v>
      </c>
      <c r="BJ109" s="12">
        <v>18.58</v>
      </c>
      <c r="BK109" s="12">
        <v>15.59</v>
      </c>
      <c r="BL109" s="12">
        <v>17.926</v>
      </c>
      <c r="BM109" s="12">
        <v>30.789</v>
      </c>
      <c r="BN109" s="12">
        <v>29.844</v>
      </c>
      <c r="BO109" s="12">
        <v>28.38</v>
      </c>
      <c r="BP109" s="12">
        <v>25.936</v>
      </c>
      <c r="BQ109" s="12">
        <v>26.379</v>
      </c>
      <c r="BR109" s="12">
        <v>23.996</v>
      </c>
      <c r="BS109" s="12">
        <v>20.195</v>
      </c>
      <c r="BT109" s="12">
        <v>18.68</v>
      </c>
      <c r="BU109" s="12">
        <v>20.227</v>
      </c>
      <c r="BV109" s="12">
        <v>20.377</v>
      </c>
      <c r="BW109" s="12">
        <v>17.212</v>
      </c>
      <c r="BX109" s="12">
        <v>19.187052265</v>
      </c>
      <c r="BY109" s="12">
        <v>30.260930638999998</v>
      </c>
      <c r="BZ109" s="12">
        <v>29.005427329</v>
      </c>
      <c r="CA109" s="12">
        <v>31.245753410000003</v>
      </c>
      <c r="CB109" s="12">
        <v>26.413029045</v>
      </c>
      <c r="CC109" s="12">
        <v>25.696662734</v>
      </c>
      <c r="CD109" s="12">
        <v>21.38185677</v>
      </c>
      <c r="CE109" s="12">
        <v>18.137058153</v>
      </c>
      <c r="CF109" s="12">
        <v>18.579330891</v>
      </c>
      <c r="CG109" s="12">
        <v>18.549679327000003</v>
      </c>
      <c r="CH109" s="12">
        <v>19.452505722</v>
      </c>
      <c r="CI109" s="12">
        <v>18.096346710000002</v>
      </c>
      <c r="CJ109" s="12">
        <v>20.648141778</v>
      </c>
      <c r="CK109" s="12">
        <v>22.498771517</v>
      </c>
      <c r="CL109" s="12">
        <v>33.796452063</v>
      </c>
      <c r="CM109" s="12">
        <v>37.197798145</v>
      </c>
      <c r="CN109" s="12">
        <v>33.130467265</v>
      </c>
      <c r="CO109" s="12">
        <v>27.862775782</v>
      </c>
      <c r="CP109" s="12">
        <v>24.069188314999998</v>
      </c>
      <c r="CQ109" s="12">
        <v>22.127028272</v>
      </c>
      <c r="CR109" s="12">
        <v>17.133347915999998</v>
      </c>
      <c r="CS109" s="12">
        <v>18.247024685</v>
      </c>
      <c r="CT109" s="12">
        <v>19.825171413</v>
      </c>
      <c r="CU109" s="12">
        <v>18.176880597</v>
      </c>
      <c r="CV109" s="12">
        <v>21.663</v>
      </c>
      <c r="CW109" s="12">
        <v>24.64</v>
      </c>
      <c r="CX109" s="12">
        <v>29.522</v>
      </c>
      <c r="CY109" s="12">
        <v>29.301</v>
      </c>
      <c r="CZ109" s="12">
        <v>34.424</v>
      </c>
      <c r="DA109" s="12">
        <v>28.706</v>
      </c>
      <c r="DB109" s="12">
        <v>25.738</v>
      </c>
      <c r="DC109" s="12">
        <v>19.363</v>
      </c>
      <c r="DD109" s="12">
        <v>18.569</v>
      </c>
      <c r="DE109" s="12">
        <v>20.276</v>
      </c>
      <c r="DF109" s="12">
        <v>20.256</v>
      </c>
      <c r="DG109" s="12">
        <v>17.485</v>
      </c>
      <c r="DH109" s="12">
        <v>21.367</v>
      </c>
      <c r="DI109" s="12">
        <v>27.3</v>
      </c>
      <c r="DJ109" s="12">
        <v>30.544</v>
      </c>
      <c r="DK109" s="12">
        <v>31.063</v>
      </c>
      <c r="DL109" s="12">
        <v>36.189</v>
      </c>
      <c r="DM109" s="12">
        <v>38.555</v>
      </c>
      <c r="DN109" s="12">
        <v>24.135</v>
      </c>
      <c r="DO109" s="12">
        <v>22.019</v>
      </c>
      <c r="DP109" s="12">
        <v>19.762</v>
      </c>
      <c r="DQ109" s="12">
        <v>19.74</v>
      </c>
      <c r="DR109" s="12">
        <v>21.323</v>
      </c>
      <c r="DS109" s="12">
        <v>22.915</v>
      </c>
    </row>
    <row r="110" spans="2:123" ht="15">
      <c r="B110" s="7">
        <v>10354</v>
      </c>
      <c r="C110" s="8" t="s">
        <v>109</v>
      </c>
      <c r="D110" s="12">
        <v>1064.336</v>
      </c>
      <c r="E110" s="12">
        <v>1143.822</v>
      </c>
      <c r="F110" s="12">
        <v>1529.168</v>
      </c>
      <c r="G110" s="12">
        <v>1178.622</v>
      </c>
      <c r="H110" s="12">
        <v>1166.865</v>
      </c>
      <c r="I110" s="12">
        <v>1177.955</v>
      </c>
      <c r="J110" s="12">
        <v>1039.801</v>
      </c>
      <c r="K110" s="12">
        <v>982.975</v>
      </c>
      <c r="L110" s="12">
        <v>847.406</v>
      </c>
      <c r="M110" s="12">
        <v>867.218</v>
      </c>
      <c r="N110" s="12">
        <v>871.19</v>
      </c>
      <c r="O110" s="12">
        <v>884.697</v>
      </c>
      <c r="P110" s="12">
        <v>1001.449</v>
      </c>
      <c r="Q110" s="12">
        <v>1459.932</v>
      </c>
      <c r="R110" s="12">
        <v>1330.396</v>
      </c>
      <c r="S110" s="12">
        <v>1331.95</v>
      </c>
      <c r="T110" s="12">
        <v>1388.686</v>
      </c>
      <c r="U110" s="12">
        <v>1264.19</v>
      </c>
      <c r="V110" s="12">
        <v>1079.494375</v>
      </c>
      <c r="W110" s="12">
        <v>974.769813</v>
      </c>
      <c r="X110" s="12">
        <v>840.96575</v>
      </c>
      <c r="Y110" s="12">
        <v>787.924125</v>
      </c>
      <c r="Z110" s="12">
        <v>836.6235</v>
      </c>
      <c r="AA110" s="12">
        <v>885.410125</v>
      </c>
      <c r="AB110" s="12">
        <v>1054.534</v>
      </c>
      <c r="AC110" s="12">
        <v>1235.065</v>
      </c>
      <c r="AD110" s="12">
        <v>1374.926</v>
      </c>
      <c r="AE110" s="12">
        <v>1323.598</v>
      </c>
      <c r="AF110" s="12">
        <v>1145.447</v>
      </c>
      <c r="AG110" s="12">
        <v>1224.073</v>
      </c>
      <c r="AH110" s="12">
        <v>1025.038</v>
      </c>
      <c r="AI110" s="12">
        <v>902.631</v>
      </c>
      <c r="AJ110" s="12">
        <v>814.795</v>
      </c>
      <c r="AK110" s="12">
        <v>760.552</v>
      </c>
      <c r="AL110" s="12">
        <v>832.392</v>
      </c>
      <c r="AM110" s="12">
        <v>810.625</v>
      </c>
      <c r="AN110" s="12">
        <v>1050.5</v>
      </c>
      <c r="AO110" s="12">
        <v>1193.3</v>
      </c>
      <c r="AP110" s="12">
        <v>1291.8</v>
      </c>
      <c r="AQ110" s="12">
        <v>1316.5</v>
      </c>
      <c r="AR110" s="12">
        <v>1152.9</v>
      </c>
      <c r="AS110" s="12">
        <v>1154.1</v>
      </c>
      <c r="AT110" s="12">
        <v>981.1</v>
      </c>
      <c r="AU110" s="12">
        <v>952</v>
      </c>
      <c r="AV110" s="12">
        <v>778.7</v>
      </c>
      <c r="AW110" s="12">
        <v>826.6</v>
      </c>
      <c r="AX110" s="12">
        <v>806.2</v>
      </c>
      <c r="AY110" s="12">
        <v>881.6</v>
      </c>
      <c r="AZ110" s="12">
        <v>1027.8</v>
      </c>
      <c r="BA110" s="12">
        <v>1219.1</v>
      </c>
      <c r="BB110" s="12">
        <v>1445.2</v>
      </c>
      <c r="BC110" s="12">
        <v>1264.7</v>
      </c>
      <c r="BD110" s="12">
        <v>1466.7</v>
      </c>
      <c r="BE110" s="12">
        <v>1122.1</v>
      </c>
      <c r="BF110" s="12">
        <v>933.9</v>
      </c>
      <c r="BG110" s="12">
        <v>824.1</v>
      </c>
      <c r="BH110" s="12">
        <v>770.7</v>
      </c>
      <c r="BI110" s="12">
        <v>833.4</v>
      </c>
      <c r="BJ110" s="12">
        <v>877.7</v>
      </c>
      <c r="BK110" s="12">
        <v>840.9</v>
      </c>
      <c r="BL110" s="12">
        <v>917.007</v>
      </c>
      <c r="BM110" s="12">
        <v>1299.266441323</v>
      </c>
      <c r="BN110" s="12">
        <v>1360.176</v>
      </c>
      <c r="BO110" s="12">
        <v>1216.621</v>
      </c>
      <c r="BP110" s="12">
        <v>1123.348</v>
      </c>
      <c r="BQ110" s="12">
        <v>1160.923</v>
      </c>
      <c r="BR110" s="12">
        <v>993.158</v>
      </c>
      <c r="BS110" s="12">
        <v>861.038</v>
      </c>
      <c r="BT110" s="12">
        <v>884.457</v>
      </c>
      <c r="BU110" s="12">
        <v>871.878</v>
      </c>
      <c r="BV110" s="12">
        <v>852.137</v>
      </c>
      <c r="BW110" s="12">
        <v>813.74</v>
      </c>
      <c r="BX110" s="12">
        <v>911.536926269531</v>
      </c>
      <c r="BY110" s="12">
        <v>1289.03039550781</v>
      </c>
      <c r="BZ110" s="12">
        <v>1265.435546875</v>
      </c>
      <c r="CA110" s="12">
        <v>1289.45617675781</v>
      </c>
      <c r="CB110" s="12">
        <v>1136.73156738281</v>
      </c>
      <c r="CC110" s="12">
        <v>1103.07836914063</v>
      </c>
      <c r="CD110" s="12">
        <v>895.6494140625</v>
      </c>
      <c r="CE110" s="12">
        <v>799.104248046875</v>
      </c>
      <c r="CF110" s="12">
        <v>838.170837402344</v>
      </c>
      <c r="CG110" s="12">
        <v>845.315612792969</v>
      </c>
      <c r="CH110" s="12">
        <v>862.510803222656</v>
      </c>
      <c r="CI110" s="12">
        <v>798.55517578125</v>
      </c>
      <c r="CJ110" s="12">
        <v>936.908</v>
      </c>
      <c r="CK110" s="12">
        <v>1099.263</v>
      </c>
      <c r="CL110" s="12">
        <v>1366.387</v>
      </c>
      <c r="CM110" s="12">
        <v>1447.653</v>
      </c>
      <c r="CN110" s="12">
        <v>1301.89</v>
      </c>
      <c r="CO110" s="12">
        <v>1184.345</v>
      </c>
      <c r="CP110" s="12">
        <v>996.04</v>
      </c>
      <c r="CQ110" s="12">
        <v>919.528</v>
      </c>
      <c r="CR110" s="12">
        <v>791.249</v>
      </c>
      <c r="CS110" s="12">
        <v>827.834</v>
      </c>
      <c r="CT110" s="12">
        <v>900.261</v>
      </c>
      <c r="CU110" s="12">
        <v>858.356</v>
      </c>
      <c r="CV110" s="12">
        <v>1011.452013203</v>
      </c>
      <c r="CW110" s="12">
        <v>1124.560631164</v>
      </c>
      <c r="CX110" s="12">
        <v>1269.6344328960001</v>
      </c>
      <c r="CY110" s="12">
        <v>1248.119709651</v>
      </c>
      <c r="CZ110" s="12">
        <v>1316.489299659</v>
      </c>
      <c r="DA110" s="12">
        <v>1142.899675327</v>
      </c>
      <c r="DB110" s="12">
        <v>1049.765955684</v>
      </c>
      <c r="DC110" s="12">
        <v>816.2033394580001</v>
      </c>
      <c r="DD110" s="12">
        <v>860.7425385480001</v>
      </c>
      <c r="DE110" s="12">
        <v>913.543036232</v>
      </c>
      <c r="DF110" s="12">
        <v>926.2275209960001</v>
      </c>
      <c r="DG110" s="12">
        <v>785.066384354</v>
      </c>
      <c r="DH110" s="12">
        <v>921.964</v>
      </c>
      <c r="DI110" s="12">
        <v>1123.548</v>
      </c>
      <c r="DJ110" s="12">
        <v>1296.164</v>
      </c>
      <c r="DK110" s="12">
        <v>1181.212</v>
      </c>
      <c r="DL110" s="12">
        <v>1410.492</v>
      </c>
      <c r="DM110" s="12">
        <v>1274.285</v>
      </c>
      <c r="DN110" s="12">
        <v>961.119</v>
      </c>
      <c r="DO110" s="12">
        <v>848.291</v>
      </c>
      <c r="DP110" s="12">
        <v>894.968</v>
      </c>
      <c r="DQ110" s="12">
        <v>824.597</v>
      </c>
      <c r="DR110" s="12">
        <v>872.787</v>
      </c>
      <c r="DS110" s="12">
        <v>893.645</v>
      </c>
    </row>
    <row r="111" spans="2:123" ht="15">
      <c r="B111" s="7">
        <v>10360</v>
      </c>
      <c r="C111" s="8" t="s">
        <v>110</v>
      </c>
      <c r="D111" s="12">
        <v>6.12698611111</v>
      </c>
      <c r="E111" s="12">
        <v>6.360385416670001</v>
      </c>
      <c r="F111" s="12">
        <v>8.684427885</v>
      </c>
      <c r="G111" s="12">
        <v>7.8124674999999995</v>
      </c>
      <c r="H111" s="12">
        <v>6.6537604167</v>
      </c>
      <c r="I111" s="12">
        <v>6.0348333334</v>
      </c>
      <c r="J111" s="12">
        <v>7.25466826923077</v>
      </c>
      <c r="K111" s="12">
        <v>9.391129999999999</v>
      </c>
      <c r="L111" s="12">
        <v>15.58225</v>
      </c>
      <c r="M111" s="12">
        <v>15.469377403846154</v>
      </c>
      <c r="N111" s="12">
        <v>13.04230528846154</v>
      </c>
      <c r="O111" s="12">
        <v>11.6305375</v>
      </c>
      <c r="P111" s="12">
        <v>5.96735096</v>
      </c>
      <c r="Q111" s="12">
        <v>7.6534425</v>
      </c>
      <c r="R111" s="12">
        <v>7.198427884615385</v>
      </c>
      <c r="S111" s="12">
        <v>8.168345</v>
      </c>
      <c r="T111" s="12">
        <v>8.055377604166667</v>
      </c>
      <c r="U111" s="12">
        <v>6.1563842592592595</v>
      </c>
      <c r="V111" s="12">
        <v>5.7033485576923075</v>
      </c>
      <c r="W111" s="12">
        <v>7.483445</v>
      </c>
      <c r="X111" s="12">
        <v>15.45208173076923</v>
      </c>
      <c r="Y111" s="12">
        <v>16.7012425</v>
      </c>
      <c r="Z111" s="12">
        <v>13.423069444444446</v>
      </c>
      <c r="AA111" s="12">
        <v>11.49456</v>
      </c>
      <c r="AB111" s="12">
        <v>5.9</v>
      </c>
      <c r="AC111" s="12">
        <v>6</v>
      </c>
      <c r="AD111" s="12">
        <v>7.4</v>
      </c>
      <c r="AE111" s="12">
        <v>7.2</v>
      </c>
      <c r="AF111" s="12">
        <v>6.3</v>
      </c>
      <c r="AG111" s="12">
        <v>6.8</v>
      </c>
      <c r="AH111" s="12">
        <v>10.2</v>
      </c>
      <c r="AI111" s="12">
        <v>13</v>
      </c>
      <c r="AJ111" s="12">
        <v>16.9</v>
      </c>
      <c r="AK111" s="12">
        <v>16.1</v>
      </c>
      <c r="AL111" s="12">
        <v>13.9</v>
      </c>
      <c r="AM111" s="12">
        <v>10.1</v>
      </c>
      <c r="AN111" s="12">
        <v>6.8</v>
      </c>
      <c r="AO111" s="12">
        <v>5.9</v>
      </c>
      <c r="AP111" s="12">
        <v>6.9</v>
      </c>
      <c r="AQ111" s="12">
        <v>8.9</v>
      </c>
      <c r="AR111" s="12">
        <v>7.2</v>
      </c>
      <c r="AS111" s="12">
        <v>5.9</v>
      </c>
      <c r="AT111" s="12">
        <v>9.7</v>
      </c>
      <c r="AU111" s="12">
        <v>12.8</v>
      </c>
      <c r="AV111" s="12">
        <v>17.1</v>
      </c>
      <c r="AW111" s="12">
        <v>17.3</v>
      </c>
      <c r="AX111" s="12">
        <v>13.9</v>
      </c>
      <c r="AY111" s="12">
        <v>10</v>
      </c>
      <c r="AZ111" s="12">
        <v>6.315</v>
      </c>
      <c r="BA111" s="12">
        <v>6.54</v>
      </c>
      <c r="BB111" s="12">
        <v>8.679</v>
      </c>
      <c r="BC111" s="12">
        <v>7.197</v>
      </c>
      <c r="BD111" s="12">
        <v>8.391</v>
      </c>
      <c r="BE111" s="12">
        <v>5.883</v>
      </c>
      <c r="BF111" s="12">
        <v>7.561</v>
      </c>
      <c r="BG111" s="12">
        <v>11.556</v>
      </c>
      <c r="BH111" s="12">
        <v>16.932</v>
      </c>
      <c r="BI111" s="12">
        <v>16.989</v>
      </c>
      <c r="BJ111" s="12">
        <v>14.293</v>
      </c>
      <c r="BK111" s="12">
        <v>10.33</v>
      </c>
      <c r="BL111" s="12">
        <v>6.032</v>
      </c>
      <c r="BM111" s="12">
        <v>7.599</v>
      </c>
      <c r="BN111" s="12">
        <v>8.432</v>
      </c>
      <c r="BO111" s="12">
        <v>7.862</v>
      </c>
      <c r="BP111" s="12">
        <v>6.795</v>
      </c>
      <c r="BQ111" s="12">
        <v>6.272</v>
      </c>
      <c r="BR111" s="12">
        <v>12.019</v>
      </c>
      <c r="BS111" s="12">
        <v>12.852</v>
      </c>
      <c r="BT111" s="12">
        <v>17.35</v>
      </c>
      <c r="BU111" s="12">
        <v>14.978</v>
      </c>
      <c r="BV111" s="12">
        <v>12.993</v>
      </c>
      <c r="BW111" s="12">
        <v>11.328</v>
      </c>
      <c r="BX111" s="12">
        <v>6.879065075000001</v>
      </c>
      <c r="BY111" s="12">
        <v>8.796363368</v>
      </c>
      <c r="BZ111" s="12">
        <v>8.818532143</v>
      </c>
      <c r="CA111" s="12">
        <v>8.912115018</v>
      </c>
      <c r="CB111" s="12">
        <v>6.784223753</v>
      </c>
      <c r="CC111" s="12">
        <v>5.710116225</v>
      </c>
      <c r="CD111" s="12">
        <v>7.982932407</v>
      </c>
      <c r="CE111" s="12">
        <v>12.104459029</v>
      </c>
      <c r="CF111" s="12">
        <v>17.949568877</v>
      </c>
      <c r="CG111" s="12">
        <v>16.73489214</v>
      </c>
      <c r="CH111" s="12">
        <v>15.007557875</v>
      </c>
      <c r="CI111" s="12">
        <v>12.742471578999998</v>
      </c>
      <c r="CJ111" s="12">
        <v>5.654136627</v>
      </c>
      <c r="CK111" s="12">
        <v>6.367187952999999</v>
      </c>
      <c r="CL111" s="12">
        <v>8.913802772999999</v>
      </c>
      <c r="CM111" s="12">
        <v>10.123644784</v>
      </c>
      <c r="CN111" s="12">
        <v>7.198507546</v>
      </c>
      <c r="CO111" s="12">
        <v>6.678414737</v>
      </c>
      <c r="CP111" s="12">
        <v>5.695601267</v>
      </c>
      <c r="CQ111" s="12">
        <v>12.259976866</v>
      </c>
      <c r="CR111" s="12">
        <v>18.095965144</v>
      </c>
      <c r="CS111" s="12">
        <v>18.224455407</v>
      </c>
      <c r="CT111" s="12">
        <v>14.70211093</v>
      </c>
      <c r="CU111" s="12">
        <v>11.633491398</v>
      </c>
      <c r="CV111" s="12">
        <v>5.826</v>
      </c>
      <c r="CW111" s="12">
        <v>6.304</v>
      </c>
      <c r="CX111" s="12">
        <v>8.121</v>
      </c>
      <c r="CY111" s="12">
        <v>7.677</v>
      </c>
      <c r="CZ111" s="12">
        <v>8.15</v>
      </c>
      <c r="DA111" s="12">
        <v>6.747</v>
      </c>
      <c r="DB111" s="12">
        <v>8.043</v>
      </c>
      <c r="DC111" s="12">
        <v>12.141</v>
      </c>
      <c r="DD111" s="12">
        <v>18</v>
      </c>
      <c r="DE111" s="12">
        <v>16.48</v>
      </c>
      <c r="DF111" s="12">
        <v>15.597</v>
      </c>
      <c r="DG111" s="12">
        <v>10.711</v>
      </c>
      <c r="DH111" s="12">
        <v>5.945</v>
      </c>
      <c r="DI111" s="12">
        <v>6.911</v>
      </c>
      <c r="DJ111" s="12">
        <v>7.997</v>
      </c>
      <c r="DK111" s="12">
        <v>8.314</v>
      </c>
      <c r="DL111" s="12">
        <v>7.965</v>
      </c>
      <c r="DM111" s="12">
        <v>6.827</v>
      </c>
      <c r="DN111" s="12">
        <v>7.327</v>
      </c>
      <c r="DO111" s="12">
        <v>11.991</v>
      </c>
      <c r="DP111" s="12">
        <v>16.106</v>
      </c>
      <c r="DQ111" s="12">
        <v>15.352</v>
      </c>
      <c r="DR111" s="12">
        <v>13.835</v>
      </c>
      <c r="DS111" s="12">
        <v>12.925</v>
      </c>
    </row>
    <row r="112" spans="2:123" ht="15">
      <c r="B112" s="7">
        <v>10363</v>
      </c>
      <c r="C112" s="8" t="s">
        <v>111</v>
      </c>
      <c r="D112" s="12">
        <v>134.632</v>
      </c>
      <c r="E112" s="12">
        <v>142.321</v>
      </c>
      <c r="F112" s="12">
        <v>211.198</v>
      </c>
      <c r="G112" s="12">
        <v>151.961</v>
      </c>
      <c r="H112" s="12">
        <v>156.727</v>
      </c>
      <c r="I112" s="12">
        <v>158.495</v>
      </c>
      <c r="J112" s="12">
        <v>145.842</v>
      </c>
      <c r="K112" s="12">
        <v>136.727</v>
      </c>
      <c r="L112" s="12">
        <v>107.26</v>
      </c>
      <c r="M112" s="12">
        <v>120.385</v>
      </c>
      <c r="N112" s="12">
        <v>122.304</v>
      </c>
      <c r="O112" s="12">
        <v>109.388</v>
      </c>
      <c r="P112" s="12">
        <v>138.315</v>
      </c>
      <c r="Q112" s="12">
        <v>161.323</v>
      </c>
      <c r="R112" s="12">
        <v>161.126</v>
      </c>
      <c r="S112" s="12">
        <v>166.014</v>
      </c>
      <c r="T112" s="12">
        <v>175.658</v>
      </c>
      <c r="U112" s="12">
        <v>151.149</v>
      </c>
      <c r="V112" s="12">
        <v>145.46</v>
      </c>
      <c r="W112" s="12">
        <v>123.715</v>
      </c>
      <c r="X112" s="12">
        <v>114.711</v>
      </c>
      <c r="Y112" s="12">
        <v>111.084</v>
      </c>
      <c r="Z112" s="12">
        <v>121.693</v>
      </c>
      <c r="AA112" s="12">
        <v>116.914</v>
      </c>
      <c r="AB112" s="12">
        <v>142.8</v>
      </c>
      <c r="AC112" s="12">
        <v>149.2</v>
      </c>
      <c r="AD112" s="12">
        <v>175.1</v>
      </c>
      <c r="AE112" s="12">
        <v>182.2</v>
      </c>
      <c r="AF112" s="12">
        <v>158.9</v>
      </c>
      <c r="AG112" s="12">
        <v>162.6</v>
      </c>
      <c r="AH112" s="12">
        <v>145.7</v>
      </c>
      <c r="AI112" s="12">
        <v>119.6</v>
      </c>
      <c r="AJ112" s="12">
        <v>109.9</v>
      </c>
      <c r="AK112" s="12">
        <v>115.6</v>
      </c>
      <c r="AL112" s="12">
        <v>126.8</v>
      </c>
      <c r="AM112" s="12">
        <v>110.4</v>
      </c>
      <c r="AN112" s="12">
        <v>130.6</v>
      </c>
      <c r="AO112" s="12">
        <v>144.3</v>
      </c>
      <c r="AP112" s="12">
        <v>159.6</v>
      </c>
      <c r="AQ112" s="12">
        <v>177.8</v>
      </c>
      <c r="AR112" s="12">
        <v>154.8</v>
      </c>
      <c r="AS112" s="12">
        <v>155</v>
      </c>
      <c r="AT112" s="12">
        <v>131.5</v>
      </c>
      <c r="AU112" s="12">
        <v>124</v>
      </c>
      <c r="AV112" s="12">
        <v>116.2</v>
      </c>
      <c r="AW112" s="12">
        <v>125</v>
      </c>
      <c r="AX112" s="12">
        <v>122.8</v>
      </c>
      <c r="AY112" s="12">
        <v>121.6</v>
      </c>
      <c r="AZ112" s="12">
        <v>146.317</v>
      </c>
      <c r="BA112" s="12">
        <v>172.93</v>
      </c>
      <c r="BB112" s="12">
        <v>199.23</v>
      </c>
      <c r="BC112" s="12">
        <v>168.82</v>
      </c>
      <c r="BD112" s="12">
        <v>181.067</v>
      </c>
      <c r="BE112" s="12">
        <v>143.49</v>
      </c>
      <c r="BF112" s="12">
        <v>127.891</v>
      </c>
      <c r="BG112" s="12">
        <v>108.291</v>
      </c>
      <c r="BH112" s="12">
        <v>101.784</v>
      </c>
      <c r="BI112" s="12">
        <v>124.302</v>
      </c>
      <c r="BJ112" s="12">
        <v>122.412</v>
      </c>
      <c r="BK112" s="12">
        <v>107.993</v>
      </c>
      <c r="BL112" s="12">
        <v>101.608</v>
      </c>
      <c r="BM112" s="12">
        <v>164.289</v>
      </c>
      <c r="BN112" s="12">
        <v>159.7</v>
      </c>
      <c r="BO112" s="12">
        <v>147.926</v>
      </c>
      <c r="BP112" s="12">
        <v>144.688</v>
      </c>
      <c r="BQ112" s="12">
        <v>142.519</v>
      </c>
      <c r="BR112" s="12">
        <v>122.829</v>
      </c>
      <c r="BS112" s="12">
        <v>97.985</v>
      </c>
      <c r="BT112" s="12">
        <v>116.846</v>
      </c>
      <c r="BU112" s="12">
        <v>123.52</v>
      </c>
      <c r="BV112" s="12">
        <v>117.688</v>
      </c>
      <c r="BW112" s="12">
        <v>103.824</v>
      </c>
      <c r="BX112" s="12">
        <v>107.11825</v>
      </c>
      <c r="BY112" s="12">
        <v>164.2595</v>
      </c>
      <c r="BZ112" s="12">
        <v>142.0475</v>
      </c>
      <c r="CA112" s="12">
        <v>156.39775</v>
      </c>
      <c r="CB112" s="12">
        <v>140.29875</v>
      </c>
      <c r="CC112" s="12">
        <v>128.43293391</v>
      </c>
      <c r="CD112" s="12">
        <v>111.7495</v>
      </c>
      <c r="CE112" s="12">
        <v>96.52075</v>
      </c>
      <c r="CF112" s="12">
        <v>117.10875</v>
      </c>
      <c r="CG112" s="12">
        <v>119.54775</v>
      </c>
      <c r="CH112" s="12">
        <v>125.19025</v>
      </c>
      <c r="CI112" s="12">
        <v>101.72925</v>
      </c>
      <c r="CJ112" s="12">
        <v>113.19775</v>
      </c>
      <c r="CK112" s="12">
        <v>121.18275</v>
      </c>
      <c r="CL112" s="12">
        <v>161.78625</v>
      </c>
      <c r="CM112" s="12">
        <v>185.02225</v>
      </c>
      <c r="CN112" s="12">
        <v>149.09575</v>
      </c>
      <c r="CO112" s="12">
        <v>147.804</v>
      </c>
      <c r="CP112" s="12">
        <v>127.927</v>
      </c>
      <c r="CQ112" s="12">
        <v>109.5765</v>
      </c>
      <c r="CR112" s="12">
        <v>115.0915</v>
      </c>
      <c r="CS112" s="12">
        <v>115.67775</v>
      </c>
      <c r="CT112" s="12">
        <v>125.22025</v>
      </c>
      <c r="CU112" s="12">
        <v>111.32775</v>
      </c>
      <c r="CV112" s="12">
        <v>129.558</v>
      </c>
      <c r="CW112" s="12">
        <v>134.434</v>
      </c>
      <c r="CX112" s="12">
        <v>162.703</v>
      </c>
      <c r="CY112" s="12">
        <v>136.381</v>
      </c>
      <c r="CZ112" s="12">
        <v>167.558</v>
      </c>
      <c r="DA112" s="12">
        <v>145.978</v>
      </c>
      <c r="DB112" s="12">
        <v>138.376</v>
      </c>
      <c r="DC112" s="12">
        <v>108.793</v>
      </c>
      <c r="DD112" s="12">
        <v>109.755</v>
      </c>
      <c r="DE112" s="12">
        <v>125.773</v>
      </c>
      <c r="DF112" s="12">
        <v>120.589</v>
      </c>
      <c r="DG112" s="12">
        <v>100.34</v>
      </c>
      <c r="DH112" s="12">
        <v>113.135</v>
      </c>
      <c r="DI112" s="12">
        <v>141.25</v>
      </c>
      <c r="DJ112" s="12">
        <v>162.48</v>
      </c>
      <c r="DK112" s="12">
        <v>152.551</v>
      </c>
      <c r="DL112" s="12">
        <v>161.713</v>
      </c>
      <c r="DM112" s="12">
        <v>166.17</v>
      </c>
      <c r="DN112" s="12">
        <v>120.648</v>
      </c>
      <c r="DO112" s="12">
        <v>105.921</v>
      </c>
      <c r="DP112" s="12">
        <v>125.52</v>
      </c>
      <c r="DQ112" s="12">
        <v>116.34</v>
      </c>
      <c r="DR112" s="12">
        <v>120.811</v>
      </c>
      <c r="DS112" s="12">
        <v>112.746</v>
      </c>
    </row>
    <row r="113" spans="2:123" ht="15">
      <c r="B113" s="7">
        <v>10369</v>
      </c>
      <c r="C113" s="8" t="s">
        <v>112</v>
      </c>
      <c r="D113" s="12">
        <v>15.359</v>
      </c>
      <c r="E113" s="12">
        <v>14.486</v>
      </c>
      <c r="F113" s="12">
        <v>20.949</v>
      </c>
      <c r="G113" s="12">
        <v>15.353</v>
      </c>
      <c r="H113" s="12">
        <v>17.121</v>
      </c>
      <c r="I113" s="12">
        <v>17.313</v>
      </c>
      <c r="J113" s="12">
        <v>15.006</v>
      </c>
      <c r="K113" s="12">
        <v>23.126</v>
      </c>
      <c r="L113" s="12">
        <v>27.141</v>
      </c>
      <c r="M113" s="12">
        <v>33.486</v>
      </c>
      <c r="N113" s="12">
        <v>30.967</v>
      </c>
      <c r="O113" s="12">
        <v>23.876</v>
      </c>
      <c r="P113" s="12">
        <v>15.766</v>
      </c>
      <c r="Q113" s="12">
        <v>17.092</v>
      </c>
      <c r="R113" s="12">
        <v>16.99</v>
      </c>
      <c r="S113" s="12">
        <v>17.715</v>
      </c>
      <c r="T113" s="12">
        <v>17.549</v>
      </c>
      <c r="U113" s="12">
        <v>15.033</v>
      </c>
      <c r="V113" s="12">
        <v>14.331</v>
      </c>
      <c r="W113" s="12">
        <v>15.693</v>
      </c>
      <c r="X113" s="12">
        <v>23.049</v>
      </c>
      <c r="Y113" s="12">
        <v>30.516</v>
      </c>
      <c r="Z113" s="12">
        <v>31.84</v>
      </c>
      <c r="AA113" s="12">
        <v>25.611</v>
      </c>
      <c r="AB113" s="12">
        <v>14.1</v>
      </c>
      <c r="AC113" s="12">
        <v>14.9</v>
      </c>
      <c r="AD113" s="12">
        <v>18</v>
      </c>
      <c r="AE113" s="12">
        <v>18.2</v>
      </c>
      <c r="AF113" s="12">
        <v>17</v>
      </c>
      <c r="AG113" s="12">
        <v>18.7</v>
      </c>
      <c r="AH113" s="12">
        <v>15.1</v>
      </c>
      <c r="AI113" s="12">
        <v>32.7</v>
      </c>
      <c r="AJ113" s="12">
        <v>34.1</v>
      </c>
      <c r="AK113" s="12">
        <v>38.7</v>
      </c>
      <c r="AL113" s="12">
        <v>37.5</v>
      </c>
      <c r="AM113" s="12">
        <v>26.3</v>
      </c>
      <c r="AN113" s="12">
        <v>18.2</v>
      </c>
      <c r="AO113" s="12">
        <v>13.8</v>
      </c>
      <c r="AP113" s="12">
        <v>18.3</v>
      </c>
      <c r="AQ113" s="12">
        <v>22.2</v>
      </c>
      <c r="AR113" s="12">
        <v>16.5</v>
      </c>
      <c r="AS113" s="12">
        <v>15.3</v>
      </c>
      <c r="AT113" s="12">
        <v>24.4</v>
      </c>
      <c r="AU113" s="12">
        <v>34.5</v>
      </c>
      <c r="AV113" s="12">
        <v>32.3</v>
      </c>
      <c r="AW113" s="12">
        <v>35.6</v>
      </c>
      <c r="AX113" s="12">
        <v>35.3</v>
      </c>
      <c r="AY113" s="12">
        <v>26</v>
      </c>
      <c r="AZ113" s="12">
        <v>15.861</v>
      </c>
      <c r="BA113" s="12">
        <v>15.721</v>
      </c>
      <c r="BB113" s="12">
        <v>24.252</v>
      </c>
      <c r="BC113" s="12">
        <v>16.468</v>
      </c>
      <c r="BD113" s="12">
        <v>16.639</v>
      </c>
      <c r="BE113" s="12">
        <v>14.219</v>
      </c>
      <c r="BF113" s="12">
        <v>25.113</v>
      </c>
      <c r="BG113" s="12">
        <v>36.434</v>
      </c>
      <c r="BH113" s="12">
        <v>35.575</v>
      </c>
      <c r="BI113" s="12">
        <v>39.171</v>
      </c>
      <c r="BJ113" s="12">
        <v>34.558</v>
      </c>
      <c r="BK113" s="12">
        <v>29.853</v>
      </c>
      <c r="BL113" s="12">
        <v>17.772</v>
      </c>
      <c r="BM113" s="12">
        <v>16.666</v>
      </c>
      <c r="BN113" s="12">
        <v>19.103</v>
      </c>
      <c r="BO113" s="12">
        <v>17.517</v>
      </c>
      <c r="BP113" s="12">
        <v>15.395</v>
      </c>
      <c r="BQ113" s="12">
        <v>15.089</v>
      </c>
      <c r="BR113" s="12">
        <v>34.545</v>
      </c>
      <c r="BS113" s="12">
        <v>37.81</v>
      </c>
      <c r="BT113" s="12">
        <v>37.614</v>
      </c>
      <c r="BU113" s="12">
        <v>38.789</v>
      </c>
      <c r="BV113" s="12">
        <v>37.832</v>
      </c>
      <c r="BW113" s="12">
        <v>32.337</v>
      </c>
      <c r="BX113" s="12">
        <v>18.399755000000003</v>
      </c>
      <c r="BY113" s="12">
        <v>20.371615000000002</v>
      </c>
      <c r="BZ113" s="12">
        <v>20.25427</v>
      </c>
      <c r="CA113" s="12">
        <v>21.741545</v>
      </c>
      <c r="CB113" s="12">
        <v>17.072305</v>
      </c>
      <c r="CC113" s="12">
        <v>14.936995000000001</v>
      </c>
      <c r="CD113" s="12">
        <v>19.07003</v>
      </c>
      <c r="CE113" s="12">
        <v>26.705650000000002</v>
      </c>
      <c r="CF113" s="12">
        <v>33.635475</v>
      </c>
      <c r="CG113" s="12">
        <v>37.84489</v>
      </c>
      <c r="CH113" s="12">
        <v>38.64234</v>
      </c>
      <c r="CI113" s="12">
        <v>29.348375</v>
      </c>
      <c r="CJ113" s="12">
        <v>17.157065</v>
      </c>
      <c r="CK113" s="12">
        <v>15.106995000000001</v>
      </c>
      <c r="CL113" s="12">
        <v>20.29827</v>
      </c>
      <c r="CM113" s="12">
        <v>23.77151</v>
      </c>
      <c r="CN113" s="12">
        <v>18.386995</v>
      </c>
      <c r="CO113" s="12">
        <v>17.6172448</v>
      </c>
      <c r="CP113" s="12">
        <v>14.45860324</v>
      </c>
      <c r="CQ113" s="12">
        <v>29.693548095999997</v>
      </c>
      <c r="CR113" s="12">
        <v>33.374344124000004</v>
      </c>
      <c r="CS113" s="12">
        <v>36.461776079</v>
      </c>
      <c r="CT113" s="12">
        <v>34.298748507</v>
      </c>
      <c r="CU113" s="12">
        <v>31.837263184</v>
      </c>
      <c r="CV113" s="12">
        <v>17.989</v>
      </c>
      <c r="CW113" s="12">
        <v>15.407</v>
      </c>
      <c r="CX113" s="12">
        <v>17.486</v>
      </c>
      <c r="CY113" s="12">
        <v>15.607</v>
      </c>
      <c r="CZ113" s="12">
        <v>19.008</v>
      </c>
      <c r="DA113" s="12">
        <v>17.85</v>
      </c>
      <c r="DB113" s="12">
        <v>15.11</v>
      </c>
      <c r="DC113" s="12">
        <v>29.782</v>
      </c>
      <c r="DD113" s="12">
        <v>34.278</v>
      </c>
      <c r="DE113" s="12">
        <v>35.946</v>
      </c>
      <c r="DF113" s="12">
        <v>36.801</v>
      </c>
      <c r="DG113" s="12">
        <v>30.529</v>
      </c>
      <c r="DH113" s="12">
        <v>15.48</v>
      </c>
      <c r="DI113" s="12">
        <v>16.481</v>
      </c>
      <c r="DJ113" s="12">
        <v>17.21</v>
      </c>
      <c r="DK113" s="12">
        <v>16.674</v>
      </c>
      <c r="DL113" s="12">
        <v>19.118</v>
      </c>
      <c r="DM113" s="12">
        <v>16.486</v>
      </c>
      <c r="DN113" s="12">
        <v>14.314</v>
      </c>
      <c r="DO113" s="12">
        <v>25.644</v>
      </c>
      <c r="DP113" s="12">
        <v>29.747</v>
      </c>
      <c r="DQ113" s="12">
        <v>32.749</v>
      </c>
      <c r="DR113" s="12">
        <v>34.578</v>
      </c>
      <c r="DS113" s="12">
        <v>31.925</v>
      </c>
    </row>
    <row r="114" spans="2:123" ht="15">
      <c r="B114" s="7">
        <v>10370</v>
      </c>
      <c r="C114" s="8" t="s">
        <v>113</v>
      </c>
      <c r="D114" s="12">
        <v>750.943</v>
      </c>
      <c r="E114" s="12">
        <v>779.394</v>
      </c>
      <c r="F114" s="12">
        <v>1062.815</v>
      </c>
      <c r="G114" s="12">
        <v>803.601</v>
      </c>
      <c r="H114" s="12">
        <v>835.301</v>
      </c>
      <c r="I114" s="12">
        <v>831.1</v>
      </c>
      <c r="J114" s="12">
        <v>739.768</v>
      </c>
      <c r="K114" s="12">
        <v>701.789</v>
      </c>
      <c r="L114" s="12">
        <v>576.954</v>
      </c>
      <c r="M114" s="12">
        <v>606.866</v>
      </c>
      <c r="N114" s="12">
        <v>631.927</v>
      </c>
      <c r="O114" s="12">
        <v>594.075</v>
      </c>
      <c r="P114" s="12">
        <v>732.137</v>
      </c>
      <c r="Q114" s="12">
        <v>988.046</v>
      </c>
      <c r="R114" s="12">
        <v>901.431</v>
      </c>
      <c r="S114" s="12">
        <v>926.699</v>
      </c>
      <c r="T114" s="12">
        <v>925.69</v>
      </c>
      <c r="U114" s="12">
        <v>841.335</v>
      </c>
      <c r="V114" s="12">
        <v>779.457</v>
      </c>
      <c r="W114" s="12">
        <v>674.435</v>
      </c>
      <c r="X114" s="12">
        <v>584.805</v>
      </c>
      <c r="Y114" s="12">
        <v>577.033</v>
      </c>
      <c r="Z114" s="12">
        <v>596.685</v>
      </c>
      <c r="AA114" s="12">
        <v>597.03</v>
      </c>
      <c r="AB114" s="12">
        <v>733.963</v>
      </c>
      <c r="AC114" s="12">
        <v>819.072</v>
      </c>
      <c r="AD114" s="12">
        <v>920.216</v>
      </c>
      <c r="AE114" s="12">
        <v>927.096</v>
      </c>
      <c r="AF114" s="12">
        <v>854.889</v>
      </c>
      <c r="AG114" s="12">
        <v>855.519</v>
      </c>
      <c r="AH114" s="12">
        <v>753.113</v>
      </c>
      <c r="AI114" s="12">
        <v>668.865</v>
      </c>
      <c r="AJ114" s="12">
        <v>585.475</v>
      </c>
      <c r="AK114" s="12">
        <v>580.332</v>
      </c>
      <c r="AL114" s="12">
        <v>630.524</v>
      </c>
      <c r="AM114" s="12">
        <v>580.299</v>
      </c>
      <c r="AN114" s="12">
        <v>737.3</v>
      </c>
      <c r="AO114" s="12">
        <v>811.6</v>
      </c>
      <c r="AP114" s="12">
        <v>879.8</v>
      </c>
      <c r="AQ114" s="12">
        <v>958.5</v>
      </c>
      <c r="AR114" s="12">
        <v>807.6</v>
      </c>
      <c r="AS114" s="12">
        <v>821.1</v>
      </c>
      <c r="AT114" s="12">
        <v>720.4</v>
      </c>
      <c r="AU114" s="12">
        <v>678.2</v>
      </c>
      <c r="AV114" s="12">
        <v>590.8</v>
      </c>
      <c r="AW114" s="12">
        <v>633.6</v>
      </c>
      <c r="AX114" s="12">
        <v>591.3</v>
      </c>
      <c r="AY114" s="12">
        <v>646.6</v>
      </c>
      <c r="AZ114" s="12">
        <v>759.1</v>
      </c>
      <c r="BA114" s="12">
        <v>876</v>
      </c>
      <c r="BB114" s="12">
        <v>980</v>
      </c>
      <c r="BC114" s="12">
        <v>892</v>
      </c>
      <c r="BD114" s="12">
        <v>1016.2</v>
      </c>
      <c r="BE114" s="12">
        <v>791.4</v>
      </c>
      <c r="BF114" s="12">
        <v>683</v>
      </c>
      <c r="BG114" s="12">
        <v>600.1</v>
      </c>
      <c r="BH114" s="12">
        <v>569.7</v>
      </c>
      <c r="BI114" s="12">
        <v>630</v>
      </c>
      <c r="BJ114" s="12">
        <v>642.8</v>
      </c>
      <c r="BK114" s="12">
        <v>589.6</v>
      </c>
      <c r="BL114" s="12">
        <v>666</v>
      </c>
      <c r="BM114" s="12">
        <v>886</v>
      </c>
      <c r="BN114" s="12">
        <v>937</v>
      </c>
      <c r="BO114" s="12">
        <v>825</v>
      </c>
      <c r="BP114" s="12">
        <v>809</v>
      </c>
      <c r="BQ114" s="12">
        <v>822</v>
      </c>
      <c r="BR114" s="12">
        <v>694</v>
      </c>
      <c r="BS114" s="12">
        <v>611</v>
      </c>
      <c r="BT114" s="12">
        <v>647</v>
      </c>
      <c r="BU114" s="12">
        <v>650</v>
      </c>
      <c r="BV114" s="12">
        <v>654</v>
      </c>
      <c r="BW114" s="12">
        <v>575</v>
      </c>
      <c r="BX114" s="12">
        <v>641</v>
      </c>
      <c r="BY114" s="12">
        <v>859</v>
      </c>
      <c r="BZ114" s="12">
        <v>877</v>
      </c>
      <c r="CA114" s="12">
        <v>858</v>
      </c>
      <c r="CB114" s="12">
        <v>810</v>
      </c>
      <c r="CC114" s="12">
        <v>777</v>
      </c>
      <c r="CD114" s="12">
        <v>652</v>
      </c>
      <c r="CE114" s="12">
        <v>573</v>
      </c>
      <c r="CF114" s="12">
        <v>631</v>
      </c>
      <c r="CG114" s="12">
        <v>620</v>
      </c>
      <c r="CH114" s="12">
        <v>636</v>
      </c>
      <c r="CI114" s="12">
        <v>579</v>
      </c>
      <c r="CJ114" s="12">
        <v>673</v>
      </c>
      <c r="CK114" s="12">
        <v>729</v>
      </c>
      <c r="CL114" s="12">
        <v>891</v>
      </c>
      <c r="CM114" s="12">
        <v>1010</v>
      </c>
      <c r="CN114" s="12">
        <v>867</v>
      </c>
      <c r="CO114" s="12">
        <v>835</v>
      </c>
      <c r="CP114" s="12">
        <v>725</v>
      </c>
      <c r="CQ114" s="12">
        <v>635</v>
      </c>
      <c r="CR114" s="12">
        <v>590</v>
      </c>
      <c r="CS114" s="12">
        <v>610</v>
      </c>
      <c r="CT114" s="12">
        <v>678</v>
      </c>
      <c r="CU114" s="12">
        <v>618</v>
      </c>
      <c r="CV114" s="12">
        <v>725</v>
      </c>
      <c r="CW114" s="12">
        <v>791</v>
      </c>
      <c r="CX114" s="12">
        <v>872</v>
      </c>
      <c r="CY114" s="12">
        <v>854</v>
      </c>
      <c r="CZ114" s="12">
        <v>924</v>
      </c>
      <c r="DA114" s="12">
        <v>788</v>
      </c>
      <c r="DB114" s="12">
        <v>731</v>
      </c>
      <c r="DC114" s="12">
        <v>593</v>
      </c>
      <c r="DD114" s="12">
        <v>639</v>
      </c>
      <c r="DE114" s="12">
        <v>671</v>
      </c>
      <c r="DF114" s="12">
        <v>678</v>
      </c>
      <c r="DG114" s="12">
        <v>598</v>
      </c>
      <c r="DH114" s="12">
        <v>658</v>
      </c>
      <c r="DI114" s="12">
        <v>806</v>
      </c>
      <c r="DJ114" s="12">
        <v>895</v>
      </c>
      <c r="DK114" s="12">
        <v>810</v>
      </c>
      <c r="DL114" s="12">
        <v>940</v>
      </c>
      <c r="DM114" s="12">
        <v>887</v>
      </c>
      <c r="DN114" s="12">
        <v>691</v>
      </c>
      <c r="DO114" s="12">
        <v>609</v>
      </c>
      <c r="DP114" s="12">
        <v>644</v>
      </c>
      <c r="DQ114" s="12">
        <v>605</v>
      </c>
      <c r="DR114" s="12">
        <v>634</v>
      </c>
      <c r="DS114" s="12">
        <v>616</v>
      </c>
    </row>
    <row r="115" spans="2:123" ht="15">
      <c r="B115" s="7">
        <v>10371</v>
      </c>
      <c r="C115" s="8" t="s">
        <v>114</v>
      </c>
      <c r="D115" s="12">
        <v>14.298</v>
      </c>
      <c r="E115" s="12">
        <v>15.654</v>
      </c>
      <c r="F115" s="12">
        <v>21.364</v>
      </c>
      <c r="G115" s="12">
        <v>16.232</v>
      </c>
      <c r="H115" s="12">
        <v>15.179</v>
      </c>
      <c r="I115" s="12">
        <v>15.665</v>
      </c>
      <c r="J115" s="12">
        <v>14.084</v>
      </c>
      <c r="K115" s="12">
        <v>12.992</v>
      </c>
      <c r="L115" s="12">
        <v>11.201</v>
      </c>
      <c r="M115" s="12">
        <v>12.554</v>
      </c>
      <c r="N115" s="12">
        <v>12.965</v>
      </c>
      <c r="O115" s="12">
        <v>12.547</v>
      </c>
      <c r="P115" s="12">
        <v>14.108</v>
      </c>
      <c r="Q115" s="12">
        <v>20.701</v>
      </c>
      <c r="R115" s="12">
        <v>20.063</v>
      </c>
      <c r="S115" s="12">
        <v>18.813</v>
      </c>
      <c r="T115" s="12">
        <v>18.252</v>
      </c>
      <c r="U115" s="12">
        <v>16.447</v>
      </c>
      <c r="V115" s="12">
        <v>14.416</v>
      </c>
      <c r="W115" s="12">
        <v>12.998</v>
      </c>
      <c r="X115" s="12">
        <v>11.41</v>
      </c>
      <c r="Y115" s="12">
        <v>11.06</v>
      </c>
      <c r="Z115" s="12">
        <v>12.119</v>
      </c>
      <c r="AA115" s="12">
        <v>12.242</v>
      </c>
      <c r="AB115" s="12">
        <v>14</v>
      </c>
      <c r="AC115" s="12">
        <v>16.6</v>
      </c>
      <c r="AD115" s="12">
        <v>18.3</v>
      </c>
      <c r="AE115" s="12">
        <v>18.1</v>
      </c>
      <c r="AF115" s="12">
        <v>16.5</v>
      </c>
      <c r="AG115" s="12">
        <v>15.9</v>
      </c>
      <c r="AH115" s="12">
        <v>14</v>
      </c>
      <c r="AI115" s="12">
        <v>12.7</v>
      </c>
      <c r="AJ115" s="12">
        <v>11.9</v>
      </c>
      <c r="AK115" s="12">
        <v>12.1</v>
      </c>
      <c r="AL115" s="12">
        <v>13.4</v>
      </c>
      <c r="AM115" s="12">
        <v>12.2</v>
      </c>
      <c r="AN115" s="12">
        <v>14.7</v>
      </c>
      <c r="AO115" s="12">
        <v>16.7</v>
      </c>
      <c r="AP115" s="12">
        <v>18.2</v>
      </c>
      <c r="AQ115" s="12">
        <v>18.5</v>
      </c>
      <c r="AR115" s="12">
        <v>15.9</v>
      </c>
      <c r="AS115" s="12">
        <v>15.7</v>
      </c>
      <c r="AT115" s="12">
        <v>14.7</v>
      </c>
      <c r="AU115" s="12">
        <v>13.4</v>
      </c>
      <c r="AV115" s="12">
        <v>12.8</v>
      </c>
      <c r="AW115" s="12">
        <v>13.5</v>
      </c>
      <c r="AX115" s="12">
        <v>12.7</v>
      </c>
      <c r="AY115" s="12">
        <v>13.2</v>
      </c>
      <c r="AZ115" s="12">
        <v>14.489</v>
      </c>
      <c r="BA115" s="12">
        <v>17.878</v>
      </c>
      <c r="BB115" s="12">
        <v>21.359</v>
      </c>
      <c r="BC115" s="12">
        <v>17.654</v>
      </c>
      <c r="BD115" s="12">
        <v>20.793</v>
      </c>
      <c r="BE115" s="12">
        <v>16.768</v>
      </c>
      <c r="BF115" s="12">
        <v>13.497</v>
      </c>
      <c r="BG115" s="12">
        <v>12.177</v>
      </c>
      <c r="BH115" s="12">
        <v>11.551</v>
      </c>
      <c r="BI115" s="12">
        <v>13.511</v>
      </c>
      <c r="BJ115" s="12">
        <v>14.376</v>
      </c>
      <c r="BK115" s="12">
        <v>12.534</v>
      </c>
      <c r="BL115" s="12">
        <v>13.505</v>
      </c>
      <c r="BM115" s="12">
        <v>19.737</v>
      </c>
      <c r="BN115" s="12">
        <v>19.843</v>
      </c>
      <c r="BO115" s="12">
        <v>17.925</v>
      </c>
      <c r="BP115" s="12">
        <v>15.299</v>
      </c>
      <c r="BQ115" s="12">
        <v>16.125</v>
      </c>
      <c r="BR115" s="12">
        <v>14.208</v>
      </c>
      <c r="BS115" s="12">
        <v>12.466</v>
      </c>
      <c r="BT115" s="12">
        <v>13.891</v>
      </c>
      <c r="BU115" s="12">
        <v>14.496</v>
      </c>
      <c r="BV115" s="12">
        <v>13.643</v>
      </c>
      <c r="BW115" s="12">
        <v>11.961</v>
      </c>
      <c r="BX115" s="12">
        <v>13.008</v>
      </c>
      <c r="BY115" s="12">
        <v>17.964</v>
      </c>
      <c r="BZ115" s="12">
        <v>18.939</v>
      </c>
      <c r="CA115" s="12">
        <v>18.5</v>
      </c>
      <c r="CB115" s="12">
        <v>15.902</v>
      </c>
      <c r="CC115" s="12">
        <v>15.286</v>
      </c>
      <c r="CD115" s="12">
        <v>12.705</v>
      </c>
      <c r="CE115" s="12">
        <v>11.824</v>
      </c>
      <c r="CF115" s="12">
        <v>13.012</v>
      </c>
      <c r="CG115" s="12">
        <v>13.254</v>
      </c>
      <c r="CH115" s="12">
        <v>13.693</v>
      </c>
      <c r="CI115" s="12">
        <v>11.707</v>
      </c>
      <c r="CJ115" s="12">
        <v>13.118</v>
      </c>
      <c r="CK115" s="12">
        <v>15.406</v>
      </c>
      <c r="CL115" s="12">
        <v>19.357</v>
      </c>
      <c r="CM115" s="12">
        <v>21.58</v>
      </c>
      <c r="CN115" s="12">
        <v>18.208</v>
      </c>
      <c r="CO115" s="12">
        <v>17.079</v>
      </c>
      <c r="CP115" s="12">
        <v>13.945</v>
      </c>
      <c r="CQ115" s="12">
        <v>13.156</v>
      </c>
      <c r="CR115" s="12">
        <v>12.778</v>
      </c>
      <c r="CS115" s="12">
        <v>12.945</v>
      </c>
      <c r="CT115" s="12">
        <v>14.137</v>
      </c>
      <c r="CU115" s="12">
        <v>13.328</v>
      </c>
      <c r="CV115" s="12">
        <v>13.895</v>
      </c>
      <c r="CW115" s="12">
        <v>16.265</v>
      </c>
      <c r="CX115" s="12">
        <v>18.595</v>
      </c>
      <c r="CY115" s="12">
        <v>17.046</v>
      </c>
      <c r="CZ115" s="12">
        <v>18.065</v>
      </c>
      <c r="DA115" s="12">
        <v>15.459</v>
      </c>
      <c r="DB115" s="12">
        <v>14.786</v>
      </c>
      <c r="DC115" s="12">
        <v>12.343</v>
      </c>
      <c r="DD115" s="12">
        <v>12.999</v>
      </c>
      <c r="DE115" s="12">
        <v>14.46</v>
      </c>
      <c r="DF115" s="12">
        <v>14.46</v>
      </c>
      <c r="DG115" s="12">
        <v>11.445</v>
      </c>
      <c r="DH115" s="12">
        <v>13.241</v>
      </c>
      <c r="DI115" s="12">
        <v>15.291</v>
      </c>
      <c r="DJ115" s="12">
        <v>18.264</v>
      </c>
      <c r="DK115" s="12">
        <v>16.811</v>
      </c>
      <c r="DL115" s="12">
        <v>19.212</v>
      </c>
      <c r="DM115" s="12">
        <v>17.718</v>
      </c>
      <c r="DN115" s="12">
        <v>13.373</v>
      </c>
      <c r="DO115" s="12">
        <v>11.968</v>
      </c>
      <c r="DP115" s="12">
        <v>13.705</v>
      </c>
      <c r="DQ115" s="12">
        <v>13.182</v>
      </c>
      <c r="DR115" s="12">
        <v>13.97</v>
      </c>
      <c r="DS115" s="12">
        <v>12.972</v>
      </c>
    </row>
    <row r="116" spans="2:123" ht="15">
      <c r="B116" s="7">
        <v>10376</v>
      </c>
      <c r="C116" s="8" t="s">
        <v>115</v>
      </c>
      <c r="D116" s="12">
        <v>79.062</v>
      </c>
      <c r="E116" s="12">
        <v>85.578</v>
      </c>
      <c r="F116" s="12">
        <v>131.706</v>
      </c>
      <c r="G116" s="12">
        <v>92.522</v>
      </c>
      <c r="H116" s="12">
        <v>94.759</v>
      </c>
      <c r="I116" s="12">
        <v>93.799</v>
      </c>
      <c r="J116" s="12">
        <v>91.141</v>
      </c>
      <c r="K116" s="12">
        <v>79.741</v>
      </c>
      <c r="L116" s="12">
        <v>64.773</v>
      </c>
      <c r="M116" s="12">
        <v>60.082</v>
      </c>
      <c r="N116" s="12">
        <v>58.996</v>
      </c>
      <c r="O116" s="12">
        <v>58.654</v>
      </c>
      <c r="P116" s="12">
        <v>75.908</v>
      </c>
      <c r="Q116" s="12">
        <v>110.757</v>
      </c>
      <c r="R116" s="12">
        <v>109.632</v>
      </c>
      <c r="S116" s="12">
        <v>109.492</v>
      </c>
      <c r="T116" s="12">
        <v>116.945</v>
      </c>
      <c r="U116" s="12">
        <v>96.429</v>
      </c>
      <c r="V116" s="12">
        <v>97.867</v>
      </c>
      <c r="W116" s="12">
        <v>79.833</v>
      </c>
      <c r="X116" s="12">
        <v>58.798</v>
      </c>
      <c r="Y116" s="12">
        <v>56.632</v>
      </c>
      <c r="Z116" s="12">
        <v>57.398</v>
      </c>
      <c r="AA116" s="12">
        <v>59.658</v>
      </c>
      <c r="AB116" s="12">
        <v>79.6</v>
      </c>
      <c r="AC116" s="12">
        <v>90</v>
      </c>
      <c r="AD116" s="12">
        <v>109.4</v>
      </c>
      <c r="AE116" s="12">
        <v>104.7</v>
      </c>
      <c r="AF116" s="12">
        <v>103.8</v>
      </c>
      <c r="AG116" s="12">
        <v>106</v>
      </c>
      <c r="AH116" s="12">
        <v>91.5</v>
      </c>
      <c r="AI116" s="12">
        <v>76.8</v>
      </c>
      <c r="AJ116" s="12">
        <v>64.4</v>
      </c>
      <c r="AK116" s="12">
        <v>59.2</v>
      </c>
      <c r="AL116" s="12">
        <v>57.5</v>
      </c>
      <c r="AM116" s="12">
        <v>68.6</v>
      </c>
      <c r="AN116" s="12">
        <v>80.6</v>
      </c>
      <c r="AO116" s="12">
        <v>95.4</v>
      </c>
      <c r="AP116" s="12">
        <v>98.9</v>
      </c>
      <c r="AQ116" s="12">
        <v>106.8</v>
      </c>
      <c r="AR116" s="12">
        <v>100.6</v>
      </c>
      <c r="AS116" s="12">
        <v>99.4</v>
      </c>
      <c r="AT116" s="12">
        <v>84.5</v>
      </c>
      <c r="AU116" s="12">
        <v>82.4</v>
      </c>
      <c r="AV116" s="12">
        <v>55.9</v>
      </c>
      <c r="AW116" s="12">
        <v>54.7</v>
      </c>
      <c r="AX116" s="12">
        <v>58</v>
      </c>
      <c r="AY116" s="12">
        <v>60.5</v>
      </c>
      <c r="AZ116" s="12">
        <v>84.643</v>
      </c>
      <c r="BA116" s="12">
        <v>103.492</v>
      </c>
      <c r="BB116" s="12">
        <v>122.067</v>
      </c>
      <c r="BC116" s="12">
        <v>102.919</v>
      </c>
      <c r="BD116" s="12">
        <v>127.146</v>
      </c>
      <c r="BE116" s="12">
        <v>95.916</v>
      </c>
      <c r="BF116" s="12">
        <v>81.099</v>
      </c>
      <c r="BG116" s="12">
        <v>62.658</v>
      </c>
      <c r="BH116" s="12">
        <v>57.876</v>
      </c>
      <c r="BI116" s="12">
        <v>55.521</v>
      </c>
      <c r="BJ116" s="12">
        <v>55.086</v>
      </c>
      <c r="BK116" s="12">
        <v>55.207</v>
      </c>
      <c r="BL116" s="12">
        <v>60.564</v>
      </c>
      <c r="BM116" s="12">
        <v>101.178</v>
      </c>
      <c r="BN116" s="12">
        <v>114.033</v>
      </c>
      <c r="BO116" s="12">
        <v>104.933</v>
      </c>
      <c r="BP116" s="12">
        <v>91.554</v>
      </c>
      <c r="BQ116" s="12">
        <v>94.689</v>
      </c>
      <c r="BR116" s="12">
        <v>84.425</v>
      </c>
      <c r="BS116" s="12">
        <v>66.971</v>
      </c>
      <c r="BT116" s="12">
        <v>57.576</v>
      </c>
      <c r="BU116" s="12">
        <v>55.476</v>
      </c>
      <c r="BV116" s="12">
        <v>51.751</v>
      </c>
      <c r="BW116" s="12">
        <v>62.336</v>
      </c>
      <c r="BX116" s="12">
        <v>63.116340199999996</v>
      </c>
      <c r="BY116" s="12">
        <v>100.9182418</v>
      </c>
      <c r="BZ116" s="12">
        <v>107.6233422</v>
      </c>
      <c r="CA116" s="12">
        <v>113.2343798</v>
      </c>
      <c r="CB116" s="12">
        <v>90.94341</v>
      </c>
      <c r="CC116" s="12">
        <v>87.6858658</v>
      </c>
      <c r="CD116" s="12">
        <v>74.28801200000001</v>
      </c>
      <c r="CE116" s="12">
        <v>60.7799816</v>
      </c>
      <c r="CF116" s="12">
        <v>57.041887</v>
      </c>
      <c r="CG116" s="12">
        <v>55.1777614</v>
      </c>
      <c r="CH116" s="12">
        <v>55.2494022</v>
      </c>
      <c r="CI116" s="12">
        <v>64.221373</v>
      </c>
      <c r="CJ116" s="12">
        <v>71.781379883</v>
      </c>
      <c r="CK116" s="12">
        <v>77.728352946</v>
      </c>
      <c r="CL116" s="12">
        <v>111.907838425</v>
      </c>
      <c r="CM116" s="12">
        <v>124.35191151000001</v>
      </c>
      <c r="CN116" s="12">
        <v>103.270645615</v>
      </c>
      <c r="CO116" s="12">
        <v>99.094055561</v>
      </c>
      <c r="CP116" s="12">
        <v>88.135729408</v>
      </c>
      <c r="CQ116" s="12">
        <v>76.169610453</v>
      </c>
      <c r="CR116" s="12">
        <v>60.36377518</v>
      </c>
      <c r="CS116" s="12">
        <v>54.664136456</v>
      </c>
      <c r="CT116" s="12">
        <v>55.302395741</v>
      </c>
      <c r="CU116" s="12">
        <v>62.436092306999996</v>
      </c>
      <c r="CV116" s="12">
        <v>77.497</v>
      </c>
      <c r="CW116" s="12">
        <v>83.392</v>
      </c>
      <c r="CX116" s="12">
        <v>105.374</v>
      </c>
      <c r="CY116" s="12">
        <v>91.081</v>
      </c>
      <c r="CZ116" s="12">
        <v>117.152</v>
      </c>
      <c r="DA116" s="12">
        <v>98.175</v>
      </c>
      <c r="DB116" s="12">
        <v>93.448</v>
      </c>
      <c r="DC116" s="12">
        <v>71.955</v>
      </c>
      <c r="DD116" s="12">
        <v>58.744</v>
      </c>
      <c r="DE116" s="12">
        <v>56.64</v>
      </c>
      <c r="DF116" s="12">
        <v>54.239</v>
      </c>
      <c r="DG116" s="12">
        <v>63.824</v>
      </c>
      <c r="DH116" s="12">
        <v>67.2</v>
      </c>
      <c r="DI116" s="12">
        <v>90.577</v>
      </c>
      <c r="DJ116" s="12">
        <v>100.953</v>
      </c>
      <c r="DK116" s="12">
        <v>102.429</v>
      </c>
      <c r="DL116" s="12">
        <v>111.497</v>
      </c>
      <c r="DM116" s="12">
        <v>114.351</v>
      </c>
      <c r="DN116" s="12">
        <v>83.28</v>
      </c>
      <c r="DO116" s="12">
        <v>73.827</v>
      </c>
      <c r="DP116" s="12">
        <v>58.585</v>
      </c>
      <c r="DQ116" s="12">
        <v>53.886</v>
      </c>
      <c r="DR116" s="12">
        <v>53.582</v>
      </c>
      <c r="DS116" s="12">
        <v>77.893</v>
      </c>
    </row>
    <row r="117" spans="2:123" ht="15">
      <c r="B117" s="7">
        <v>10378</v>
      </c>
      <c r="C117" s="8" t="s">
        <v>116</v>
      </c>
      <c r="D117" s="12">
        <v>3.348671296296296</v>
      </c>
      <c r="E117" s="12">
        <v>3.4486640625</v>
      </c>
      <c r="F117" s="12">
        <v>5.04296875</v>
      </c>
      <c r="G117" s="12">
        <v>4.460310000000001</v>
      </c>
      <c r="H117" s="12">
        <v>3.6418385416666665</v>
      </c>
      <c r="I117" s="12">
        <v>3.5310925925925924</v>
      </c>
      <c r="J117" s="12">
        <v>3.003314903846154</v>
      </c>
      <c r="K117" s="12">
        <v>2.386925</v>
      </c>
      <c r="L117" s="12">
        <v>1.8668052884615385</v>
      </c>
      <c r="M117" s="12">
        <v>2.239435096153846</v>
      </c>
      <c r="N117" s="12">
        <v>2.108264423076923</v>
      </c>
      <c r="O117" s="12">
        <v>1.4101175000000001</v>
      </c>
      <c r="P117" s="12">
        <v>2.3584326923076926</v>
      </c>
      <c r="Q117" s="12">
        <v>5.0503374999999995</v>
      </c>
      <c r="R117" s="12">
        <v>4.373206730769231</v>
      </c>
      <c r="S117" s="12">
        <v>4.7749049999999995</v>
      </c>
      <c r="T117" s="12">
        <v>5.069036458333333</v>
      </c>
      <c r="U117" s="12">
        <v>3.509819444444444</v>
      </c>
      <c r="V117" s="12">
        <v>2.8975625</v>
      </c>
      <c r="W117" s="12">
        <v>2.3603725</v>
      </c>
      <c r="X117" s="12">
        <v>1.7697548076923075</v>
      </c>
      <c r="Y117" s="12">
        <v>1.862725</v>
      </c>
      <c r="Z117" s="12">
        <v>2.108171296296296</v>
      </c>
      <c r="AA117" s="12">
        <v>1.8898499999999998</v>
      </c>
      <c r="AB117" s="12">
        <v>2.8</v>
      </c>
      <c r="AC117" s="12">
        <v>3.6</v>
      </c>
      <c r="AD117" s="12">
        <v>4.1</v>
      </c>
      <c r="AE117" s="12">
        <v>4.8</v>
      </c>
      <c r="AF117" s="12">
        <v>4</v>
      </c>
      <c r="AG117" s="12">
        <v>3.7</v>
      </c>
      <c r="AH117" s="12">
        <v>2.9</v>
      </c>
      <c r="AI117" s="12">
        <v>2</v>
      </c>
      <c r="AJ117" s="12">
        <v>1.9</v>
      </c>
      <c r="AK117" s="12">
        <v>2.2</v>
      </c>
      <c r="AL117" s="12">
        <v>2.2</v>
      </c>
      <c r="AM117" s="12">
        <v>2.6</v>
      </c>
      <c r="AN117" s="12">
        <v>2.7</v>
      </c>
      <c r="AO117" s="12">
        <v>3.4</v>
      </c>
      <c r="AP117" s="12">
        <v>3.7</v>
      </c>
      <c r="AQ117" s="12">
        <v>4.7</v>
      </c>
      <c r="AR117" s="12">
        <v>3.9</v>
      </c>
      <c r="AS117" s="12">
        <v>3.5</v>
      </c>
      <c r="AT117" s="12">
        <v>3.6</v>
      </c>
      <c r="AU117" s="12">
        <v>2.8</v>
      </c>
      <c r="AV117" s="12">
        <v>1.7</v>
      </c>
      <c r="AW117" s="12">
        <v>2.2</v>
      </c>
      <c r="AX117" s="12">
        <v>2.1</v>
      </c>
      <c r="AY117" s="12">
        <v>2</v>
      </c>
      <c r="AZ117" s="12">
        <v>2.715</v>
      </c>
      <c r="BA117" s="12">
        <v>3.694</v>
      </c>
      <c r="BB117" s="12">
        <v>4.61</v>
      </c>
      <c r="BC117" s="12">
        <v>3.955</v>
      </c>
      <c r="BD117" s="12">
        <v>5.18</v>
      </c>
      <c r="BE117" s="12">
        <v>3.621</v>
      </c>
      <c r="BF117" s="12">
        <v>2.467</v>
      </c>
      <c r="BG117" s="12">
        <v>1.766</v>
      </c>
      <c r="BH117" s="12">
        <v>1.755</v>
      </c>
      <c r="BI117" s="12">
        <v>2.229</v>
      </c>
      <c r="BJ117" s="12">
        <v>2.131</v>
      </c>
      <c r="BK117" s="12">
        <v>1.698</v>
      </c>
      <c r="BL117" s="12">
        <v>2.456</v>
      </c>
      <c r="BM117" s="12">
        <v>4.683</v>
      </c>
      <c r="BN117" s="12">
        <v>5.322</v>
      </c>
      <c r="BO117" s="12">
        <v>4.071</v>
      </c>
      <c r="BP117" s="12">
        <v>4.052</v>
      </c>
      <c r="BQ117" s="12">
        <v>3.972</v>
      </c>
      <c r="BR117" s="12">
        <v>2.879</v>
      </c>
      <c r="BS117" s="12">
        <v>1.835</v>
      </c>
      <c r="BT117" s="12">
        <v>2.265</v>
      </c>
      <c r="BU117" s="12">
        <v>2.434</v>
      </c>
      <c r="BV117" s="12">
        <v>2.122</v>
      </c>
      <c r="BW117" s="12">
        <v>1.678</v>
      </c>
      <c r="BX117" s="12">
        <v>2.0676233870000003</v>
      </c>
      <c r="BY117" s="12">
        <v>4.375941436</v>
      </c>
      <c r="BZ117" s="12">
        <v>4.744070699</v>
      </c>
      <c r="CA117" s="12">
        <v>4.887863441</v>
      </c>
      <c r="CB117" s="12">
        <v>4.116721552</v>
      </c>
      <c r="CC117" s="12">
        <v>3.582880181</v>
      </c>
      <c r="CD117" s="12">
        <v>2.379763797</v>
      </c>
      <c r="CE117" s="12">
        <v>1.701326948</v>
      </c>
      <c r="CF117" s="12">
        <v>2.1166025370000003</v>
      </c>
      <c r="CG117" s="12">
        <v>2.1952951659999997</v>
      </c>
      <c r="CH117" s="12">
        <v>2.168104302</v>
      </c>
      <c r="CI117" s="12">
        <v>1.602239934</v>
      </c>
      <c r="CJ117" s="12">
        <v>2.624891341</v>
      </c>
      <c r="CK117" s="12">
        <v>3.328578607</v>
      </c>
      <c r="CL117" s="12">
        <v>5.107026343999999</v>
      </c>
      <c r="CM117" s="12">
        <v>5.770144892</v>
      </c>
      <c r="CN117" s="12">
        <v>4.879870536</v>
      </c>
      <c r="CO117" s="12">
        <v>3.8818069310000003</v>
      </c>
      <c r="CP117" s="12">
        <v>3.0493736009999997</v>
      </c>
      <c r="CQ117" s="12">
        <v>2.374541667</v>
      </c>
      <c r="CR117" s="12">
        <v>2.0667</v>
      </c>
      <c r="CS117" s="12">
        <v>2.269761021</v>
      </c>
      <c r="CT117" s="12">
        <v>2.259668279</v>
      </c>
      <c r="CU117" s="12">
        <v>2.085754166</v>
      </c>
      <c r="CV117" s="12">
        <v>3.023</v>
      </c>
      <c r="CW117" s="12">
        <v>3.709</v>
      </c>
      <c r="CX117" s="12">
        <v>4.503</v>
      </c>
      <c r="CY117" s="12">
        <v>4.828</v>
      </c>
      <c r="CZ117" s="12">
        <v>5.271</v>
      </c>
      <c r="DA117" s="12">
        <v>4.17</v>
      </c>
      <c r="DB117" s="12">
        <v>2.891</v>
      </c>
      <c r="DC117" s="12">
        <v>1.856</v>
      </c>
      <c r="DD117" s="12">
        <v>1.927</v>
      </c>
      <c r="DE117" s="12">
        <v>2.379</v>
      </c>
      <c r="DF117" s="12">
        <v>2.408</v>
      </c>
      <c r="DG117" s="12">
        <v>1.791</v>
      </c>
      <c r="DH117" s="12">
        <v>2.545</v>
      </c>
      <c r="DI117" s="12">
        <v>4.015</v>
      </c>
      <c r="DJ117" s="12">
        <v>4.418</v>
      </c>
      <c r="DK117" s="12">
        <v>4.309</v>
      </c>
      <c r="DL117" s="12">
        <v>5.337</v>
      </c>
      <c r="DM117" s="12">
        <v>5.903</v>
      </c>
      <c r="DN117" s="12">
        <v>2.763</v>
      </c>
      <c r="DO117" s="12">
        <v>2.155</v>
      </c>
      <c r="DP117" s="12">
        <v>2.075</v>
      </c>
      <c r="DQ117" s="12">
        <v>2.242</v>
      </c>
      <c r="DR117" s="12">
        <v>2.333</v>
      </c>
      <c r="DS117" s="12">
        <v>2.346</v>
      </c>
    </row>
    <row r="118" spans="2:123" ht="15">
      <c r="B118" s="7">
        <v>10379</v>
      </c>
      <c r="C118" s="8" t="s">
        <v>117</v>
      </c>
      <c r="D118" s="12">
        <v>7.038</v>
      </c>
      <c r="E118" s="12">
        <v>7.53</v>
      </c>
      <c r="F118" s="12">
        <v>11.206</v>
      </c>
      <c r="G118" s="12">
        <v>7.805</v>
      </c>
      <c r="H118" s="12">
        <v>8.052</v>
      </c>
      <c r="I118" s="12">
        <v>8.027</v>
      </c>
      <c r="J118" s="12">
        <v>6.857</v>
      </c>
      <c r="K118" s="12">
        <v>6.499</v>
      </c>
      <c r="L118" s="12">
        <v>5.018</v>
      </c>
      <c r="M118" s="12">
        <v>5.154</v>
      </c>
      <c r="N118" s="12">
        <v>5.252</v>
      </c>
      <c r="O118" s="12">
        <v>5.217</v>
      </c>
      <c r="P118" s="12">
        <v>6.615</v>
      </c>
      <c r="Q118" s="12">
        <v>10.316</v>
      </c>
      <c r="R118" s="12">
        <v>9.745</v>
      </c>
      <c r="S118" s="12">
        <v>9.693</v>
      </c>
      <c r="T118" s="12">
        <v>9.492</v>
      </c>
      <c r="U118" s="12">
        <v>8.444</v>
      </c>
      <c r="V118" s="12">
        <v>7.424</v>
      </c>
      <c r="W118" s="12">
        <v>6.091</v>
      </c>
      <c r="X118" s="12">
        <v>4.702</v>
      </c>
      <c r="Y118" s="12">
        <v>4.509</v>
      </c>
      <c r="Z118" s="12">
        <v>4.698</v>
      </c>
      <c r="AA118" s="12">
        <v>5.083</v>
      </c>
      <c r="AB118" s="12">
        <v>6.6</v>
      </c>
      <c r="AC118" s="12">
        <v>8.2</v>
      </c>
      <c r="AD118" s="12">
        <v>9.1</v>
      </c>
      <c r="AE118" s="12">
        <v>9.6</v>
      </c>
      <c r="AF118" s="12">
        <v>8.6</v>
      </c>
      <c r="AG118" s="12">
        <v>8.5</v>
      </c>
      <c r="AH118" s="12">
        <v>6.8</v>
      </c>
      <c r="AI118" s="12">
        <v>6</v>
      </c>
      <c r="AJ118" s="12">
        <v>4.8</v>
      </c>
      <c r="AK118" s="12">
        <v>4.5</v>
      </c>
      <c r="AL118" s="12">
        <v>5</v>
      </c>
      <c r="AM118" s="12">
        <v>4.7</v>
      </c>
      <c r="AN118" s="12">
        <v>6.8</v>
      </c>
      <c r="AO118" s="12">
        <v>8</v>
      </c>
      <c r="AP118" s="12">
        <v>9</v>
      </c>
      <c r="AQ118" s="12">
        <v>9.8</v>
      </c>
      <c r="AR118" s="12">
        <v>7.8</v>
      </c>
      <c r="AS118" s="12">
        <v>7.9</v>
      </c>
      <c r="AT118" s="12">
        <v>6.8</v>
      </c>
      <c r="AU118" s="12">
        <v>6.2</v>
      </c>
      <c r="AV118" s="12">
        <v>4.7</v>
      </c>
      <c r="AW118" s="12">
        <v>5.2</v>
      </c>
      <c r="AX118" s="12">
        <v>4.9</v>
      </c>
      <c r="AY118" s="12">
        <v>5.6</v>
      </c>
      <c r="AZ118" s="12">
        <v>6.915</v>
      </c>
      <c r="BA118" s="12">
        <v>8.806</v>
      </c>
      <c r="BB118" s="12">
        <v>9.975</v>
      </c>
      <c r="BC118" s="12">
        <v>8.734</v>
      </c>
      <c r="BD118" s="12">
        <v>10.406</v>
      </c>
      <c r="BE118" s="12">
        <v>7.426</v>
      </c>
      <c r="BF118" s="12">
        <v>6.188</v>
      </c>
      <c r="BG118" s="12">
        <v>5.063</v>
      </c>
      <c r="BH118" s="12">
        <v>4.232</v>
      </c>
      <c r="BI118" s="12">
        <v>5.186</v>
      </c>
      <c r="BJ118" s="12">
        <v>5.409</v>
      </c>
      <c r="BK118" s="12">
        <v>4.906</v>
      </c>
      <c r="BL118" s="12">
        <v>6.158</v>
      </c>
      <c r="BM118" s="12">
        <v>8.739</v>
      </c>
      <c r="BN118" s="12">
        <v>9.747</v>
      </c>
      <c r="BO118" s="12">
        <v>8.21</v>
      </c>
      <c r="BP118" s="12">
        <v>8.04</v>
      </c>
      <c r="BQ118" s="12">
        <v>8.164</v>
      </c>
      <c r="BR118" s="12">
        <v>6.762</v>
      </c>
      <c r="BS118" s="12">
        <v>5.337</v>
      </c>
      <c r="BT118" s="12">
        <v>5.508</v>
      </c>
      <c r="BU118" s="12">
        <v>5.523</v>
      </c>
      <c r="BV118" s="12">
        <v>5.274</v>
      </c>
      <c r="BW118" s="12">
        <v>5.003</v>
      </c>
      <c r="BX118" s="12">
        <v>5.652</v>
      </c>
      <c r="BY118" s="12">
        <v>8.682</v>
      </c>
      <c r="BZ118" s="12">
        <v>9.219</v>
      </c>
      <c r="CA118" s="12">
        <v>9.017</v>
      </c>
      <c r="CB118" s="12">
        <v>7.91</v>
      </c>
      <c r="CC118" s="12">
        <v>7.271</v>
      </c>
      <c r="CD118" s="12">
        <v>5.791</v>
      </c>
      <c r="CE118" s="12">
        <v>4.636</v>
      </c>
      <c r="CF118" s="12">
        <v>5.434</v>
      </c>
      <c r="CG118" s="12">
        <v>5.278</v>
      </c>
      <c r="CH118" s="12">
        <v>5.542</v>
      </c>
      <c r="CI118" s="12">
        <v>4.828</v>
      </c>
      <c r="CJ118" s="12">
        <v>6.288</v>
      </c>
      <c r="CK118" s="12">
        <v>7.285</v>
      </c>
      <c r="CL118" s="12">
        <v>9.696</v>
      </c>
      <c r="CM118" s="12">
        <v>10.097</v>
      </c>
      <c r="CN118" s="12">
        <v>8.739</v>
      </c>
      <c r="CO118" s="12">
        <v>8.163</v>
      </c>
      <c r="CP118" s="12">
        <v>6.927</v>
      </c>
      <c r="CQ118" s="12">
        <v>5.691</v>
      </c>
      <c r="CR118" s="12">
        <v>4.841</v>
      </c>
      <c r="CS118" s="12">
        <v>5.105</v>
      </c>
      <c r="CT118" s="12">
        <v>5.65</v>
      </c>
      <c r="CU118" s="12">
        <v>5.218</v>
      </c>
      <c r="CV118" s="12">
        <v>6.674</v>
      </c>
      <c r="CW118" s="12">
        <v>7.787</v>
      </c>
      <c r="CX118" s="12">
        <v>8.833</v>
      </c>
      <c r="CY118" s="12">
        <v>8.24</v>
      </c>
      <c r="CZ118" s="12">
        <v>9.25</v>
      </c>
      <c r="DA118" s="12">
        <v>7.657</v>
      </c>
      <c r="DB118" s="12">
        <v>8.043</v>
      </c>
      <c r="DC118" s="12">
        <v>5.214</v>
      </c>
      <c r="DD118" s="12">
        <v>5.206</v>
      </c>
      <c r="DE118" s="12">
        <v>6.031</v>
      </c>
      <c r="DF118" s="12">
        <v>5.916</v>
      </c>
      <c r="DG118" s="12">
        <v>4.587</v>
      </c>
      <c r="DH118" s="12">
        <v>5.985</v>
      </c>
      <c r="DI118" s="12">
        <v>7.312</v>
      </c>
      <c r="DJ118" s="12">
        <v>8.959</v>
      </c>
      <c r="DK118" s="12">
        <v>8.149</v>
      </c>
      <c r="DL118" s="12">
        <v>9.806</v>
      </c>
      <c r="DM118" s="12">
        <v>8.794</v>
      </c>
      <c r="DN118" s="12">
        <v>6.357</v>
      </c>
      <c r="DO118" s="12">
        <v>5.137</v>
      </c>
      <c r="DP118" s="12">
        <v>5.824</v>
      </c>
      <c r="DQ118" s="12">
        <v>5.259</v>
      </c>
      <c r="DR118" s="12">
        <v>5.63</v>
      </c>
      <c r="DS118" s="12">
        <v>5.53</v>
      </c>
    </row>
    <row r="119" spans="2:123" ht="15">
      <c r="B119" s="7">
        <v>10388</v>
      </c>
      <c r="C119" s="8" t="s">
        <v>118</v>
      </c>
      <c r="D119" s="12">
        <v>125.334</v>
      </c>
      <c r="E119" s="12">
        <v>101.496</v>
      </c>
      <c r="F119" s="12">
        <v>125.693</v>
      </c>
      <c r="G119" s="12">
        <v>96.232</v>
      </c>
      <c r="H119" s="12">
        <v>99.018</v>
      </c>
      <c r="I119" s="12">
        <v>101.549</v>
      </c>
      <c r="J119" s="12">
        <v>127.251</v>
      </c>
      <c r="K119" s="12">
        <v>142.362</v>
      </c>
      <c r="L119" s="12">
        <v>181.088</v>
      </c>
      <c r="M119" s="12">
        <v>186.515</v>
      </c>
      <c r="N119" s="12">
        <v>185.921</v>
      </c>
      <c r="O119" s="12">
        <v>154.378</v>
      </c>
      <c r="P119" s="12">
        <v>118.884</v>
      </c>
      <c r="Q119" s="12">
        <v>105.433</v>
      </c>
      <c r="R119" s="12">
        <v>103.555</v>
      </c>
      <c r="S119" s="12">
        <v>113.296</v>
      </c>
      <c r="T119" s="12">
        <v>113.941</v>
      </c>
      <c r="U119" s="12">
        <v>93.995</v>
      </c>
      <c r="V119" s="12">
        <v>120.794</v>
      </c>
      <c r="W119" s="12">
        <v>126.846</v>
      </c>
      <c r="X119" s="12">
        <v>185.709</v>
      </c>
      <c r="Y119" s="12">
        <v>188.141</v>
      </c>
      <c r="Z119" s="12">
        <v>194.955</v>
      </c>
      <c r="AA119" s="12">
        <v>170.855</v>
      </c>
      <c r="AB119" s="12">
        <v>123.6</v>
      </c>
      <c r="AC119" s="12">
        <v>109.5</v>
      </c>
      <c r="AD119" s="12">
        <v>115.5</v>
      </c>
      <c r="AE119" s="12">
        <v>116.8</v>
      </c>
      <c r="AF119" s="12">
        <v>108.2</v>
      </c>
      <c r="AG119" s="12">
        <v>101.2</v>
      </c>
      <c r="AH119" s="12">
        <v>127.3</v>
      </c>
      <c r="AI119" s="12">
        <v>166.6</v>
      </c>
      <c r="AJ119" s="12">
        <v>191.6</v>
      </c>
      <c r="AK119" s="12">
        <v>211.5</v>
      </c>
      <c r="AL119" s="12">
        <v>202.7</v>
      </c>
      <c r="AM119" s="12">
        <v>170.6</v>
      </c>
      <c r="AN119" s="12">
        <v>129.2</v>
      </c>
      <c r="AO119" s="12">
        <v>106.4</v>
      </c>
      <c r="AP119" s="12">
        <v>109.3</v>
      </c>
      <c r="AQ119" s="12">
        <v>117.4</v>
      </c>
      <c r="AR119" s="12">
        <v>112.2</v>
      </c>
      <c r="AS119" s="12">
        <v>114.4</v>
      </c>
      <c r="AT119" s="12">
        <v>138.2</v>
      </c>
      <c r="AU119" s="12">
        <v>179.2</v>
      </c>
      <c r="AV119" s="12">
        <v>205.3</v>
      </c>
      <c r="AW119" s="12">
        <v>224</v>
      </c>
      <c r="AX119" s="12">
        <v>217.1</v>
      </c>
      <c r="AY119" s="12">
        <v>188</v>
      </c>
      <c r="AZ119" s="12">
        <v>131.943</v>
      </c>
      <c r="BA119" s="12">
        <v>137.886</v>
      </c>
      <c r="BB119" s="12">
        <v>153.228</v>
      </c>
      <c r="BC119" s="12">
        <v>140.666</v>
      </c>
      <c r="BD119" s="12">
        <v>147.519</v>
      </c>
      <c r="BE119" s="12">
        <v>137.548</v>
      </c>
      <c r="BF119" s="12">
        <v>160.684</v>
      </c>
      <c r="BG119" s="12">
        <v>217.716</v>
      </c>
      <c r="BH119" s="12">
        <v>242.673</v>
      </c>
      <c r="BI119" s="12">
        <v>257.174</v>
      </c>
      <c r="BJ119" s="12">
        <v>246.241</v>
      </c>
      <c r="BK119" s="12">
        <v>207.627</v>
      </c>
      <c r="BL119" s="12">
        <v>191.228</v>
      </c>
      <c r="BM119" s="12">
        <v>169.515</v>
      </c>
      <c r="BN119" s="12">
        <v>156.587</v>
      </c>
      <c r="BO119" s="12">
        <v>162.783</v>
      </c>
      <c r="BP119" s="12">
        <v>162.816</v>
      </c>
      <c r="BQ119" s="12">
        <v>176.082</v>
      </c>
      <c r="BR119" s="12">
        <v>203.722</v>
      </c>
      <c r="BS119" s="12">
        <v>239.971</v>
      </c>
      <c r="BT119" s="12">
        <v>285.173</v>
      </c>
      <c r="BU119" s="12">
        <v>275.968</v>
      </c>
      <c r="BV119" s="12">
        <v>278.67</v>
      </c>
      <c r="BW119" s="12">
        <v>239.737</v>
      </c>
      <c r="BX119" s="12">
        <v>197.93515664699999</v>
      </c>
      <c r="BY119" s="12">
        <v>181.166576307</v>
      </c>
      <c r="BZ119" s="12">
        <v>183.228008328</v>
      </c>
      <c r="CA119" s="12">
        <v>186.418940882</v>
      </c>
      <c r="CB119" s="12">
        <v>185.151644873</v>
      </c>
      <c r="CC119" s="12">
        <v>190.257142379</v>
      </c>
      <c r="CD119" s="12">
        <v>225.242941877</v>
      </c>
      <c r="CE119" s="12">
        <v>271.55072799</v>
      </c>
      <c r="CF119" s="12">
        <v>308.452253999</v>
      </c>
      <c r="CG119" s="12">
        <v>297.786705251</v>
      </c>
      <c r="CH119" s="12">
        <v>298.77581454799997</v>
      </c>
      <c r="CI119" s="12">
        <v>261.316629481</v>
      </c>
      <c r="CJ119" s="12">
        <v>227.755495348</v>
      </c>
      <c r="CK119" s="12">
        <v>203.435418212</v>
      </c>
      <c r="CL119" s="12">
        <v>231.047924195</v>
      </c>
      <c r="CM119" s="12">
        <v>242.154504177</v>
      </c>
      <c r="CN119" s="12">
        <v>229.544169169</v>
      </c>
      <c r="CO119" s="12">
        <v>210.952986708</v>
      </c>
      <c r="CP119" s="12">
        <v>228.943058261</v>
      </c>
      <c r="CQ119" s="12">
        <v>326.306479231</v>
      </c>
      <c r="CR119" s="12">
        <v>354.004156857</v>
      </c>
      <c r="CS119" s="12">
        <v>357.26582160600003</v>
      </c>
      <c r="CT119" s="12">
        <v>349.611372102</v>
      </c>
      <c r="CU119" s="12">
        <v>321.100758</v>
      </c>
      <c r="CV119" s="12">
        <v>263.961397238</v>
      </c>
      <c r="CW119" s="12">
        <v>259.52097520399997</v>
      </c>
      <c r="CX119" s="12">
        <v>262.937167053</v>
      </c>
      <c r="CY119" s="12">
        <v>263.97598127500004</v>
      </c>
      <c r="CZ119" s="12">
        <v>271.274208328</v>
      </c>
      <c r="DA119" s="12">
        <v>275.17328170300004</v>
      </c>
      <c r="DB119" s="12">
        <v>304.051208212</v>
      </c>
      <c r="DC119" s="12">
        <v>357.144049032</v>
      </c>
      <c r="DD119" s="12">
        <v>378.693976292</v>
      </c>
      <c r="DE119" s="12">
        <v>405.952092432</v>
      </c>
      <c r="DF119" s="12">
        <v>398.85930952900003</v>
      </c>
      <c r="DG119" s="12">
        <v>343.123108217</v>
      </c>
      <c r="DH119" s="12">
        <v>321.850818903</v>
      </c>
      <c r="DI119" s="12">
        <v>311.314311054</v>
      </c>
      <c r="DJ119" s="12">
        <v>311.33381892799997</v>
      </c>
      <c r="DK119" s="12">
        <v>313.78173755899996</v>
      </c>
      <c r="DL119" s="12">
        <v>331.099358483</v>
      </c>
      <c r="DM119" s="12">
        <v>337.10932705299996</v>
      </c>
      <c r="DN119" s="12">
        <v>343.277651907</v>
      </c>
      <c r="DO119" s="12">
        <v>417.10771098099997</v>
      </c>
      <c r="DP119" s="12">
        <v>461.751902069</v>
      </c>
      <c r="DQ119" s="12">
        <v>444.561066331</v>
      </c>
      <c r="DR119" s="12">
        <v>455.50307224299996</v>
      </c>
      <c r="DS119" s="12">
        <v>421.45526790099996</v>
      </c>
    </row>
    <row r="120" spans="2:123" ht="15">
      <c r="B120" s="7">
        <v>10391</v>
      </c>
      <c r="C120" s="8" t="s">
        <v>119</v>
      </c>
      <c r="D120" s="12">
        <v>29.906101852</v>
      </c>
      <c r="E120" s="12">
        <v>34.541763021</v>
      </c>
      <c r="F120" s="12">
        <v>44.319737980999996</v>
      </c>
      <c r="G120" s="12">
        <v>44.2475425</v>
      </c>
      <c r="H120" s="12">
        <v>38.714190105</v>
      </c>
      <c r="I120" s="12">
        <v>34.809016204</v>
      </c>
      <c r="J120" s="12">
        <v>35.12703605769231</v>
      </c>
      <c r="K120" s="12">
        <v>36.8127125</v>
      </c>
      <c r="L120" s="12">
        <v>50.903485576923075</v>
      </c>
      <c r="M120" s="12">
        <v>50.95244471153846</v>
      </c>
      <c r="N120" s="12">
        <v>43.58074759615384</v>
      </c>
      <c r="O120" s="12">
        <v>39.5200775</v>
      </c>
      <c r="P120" s="12">
        <v>32.31066826923077</v>
      </c>
      <c r="Q120" s="12">
        <v>40.290655</v>
      </c>
      <c r="R120" s="12">
        <v>39.13584615384615</v>
      </c>
      <c r="S120" s="12">
        <v>44.07031</v>
      </c>
      <c r="T120" s="12">
        <v>42.2751015625</v>
      </c>
      <c r="U120" s="12">
        <v>36.169613425925924</v>
      </c>
      <c r="V120" s="12">
        <v>34.137</v>
      </c>
      <c r="W120" s="12">
        <v>35.772</v>
      </c>
      <c r="X120" s="12">
        <v>51.803</v>
      </c>
      <c r="Y120" s="12">
        <v>54.264</v>
      </c>
      <c r="Z120" s="12">
        <v>46.633</v>
      </c>
      <c r="AA120" s="12">
        <v>40.69</v>
      </c>
      <c r="AB120" s="12">
        <v>33.9</v>
      </c>
      <c r="AC120" s="12">
        <v>36.3</v>
      </c>
      <c r="AD120" s="12">
        <v>41.1</v>
      </c>
      <c r="AE120" s="12">
        <v>40.3</v>
      </c>
      <c r="AF120" s="12">
        <v>36.5</v>
      </c>
      <c r="AG120" s="12">
        <v>38.3</v>
      </c>
      <c r="AH120" s="12">
        <v>38.3</v>
      </c>
      <c r="AI120" s="12">
        <v>42.6</v>
      </c>
      <c r="AJ120" s="12">
        <v>53.4</v>
      </c>
      <c r="AK120" s="12">
        <v>53.9</v>
      </c>
      <c r="AL120" s="12">
        <v>47.6</v>
      </c>
      <c r="AM120" s="12">
        <v>36</v>
      </c>
      <c r="AN120" s="12">
        <v>32.9</v>
      </c>
      <c r="AO120" s="12">
        <v>34.9</v>
      </c>
      <c r="AP120" s="12">
        <v>39</v>
      </c>
      <c r="AQ120" s="12">
        <v>47.7</v>
      </c>
      <c r="AR120" s="12">
        <v>40.9</v>
      </c>
      <c r="AS120" s="12">
        <v>36.2</v>
      </c>
      <c r="AT120" s="12">
        <v>38.3</v>
      </c>
      <c r="AU120" s="12">
        <v>42.5</v>
      </c>
      <c r="AV120" s="12">
        <v>56.2</v>
      </c>
      <c r="AW120" s="12">
        <v>59.6</v>
      </c>
      <c r="AX120" s="12">
        <v>46.8</v>
      </c>
      <c r="AY120" s="12">
        <v>38.5</v>
      </c>
      <c r="AZ120" s="12">
        <v>33.382</v>
      </c>
      <c r="BA120" s="12">
        <v>39.479</v>
      </c>
      <c r="BB120" s="12">
        <v>48.64</v>
      </c>
      <c r="BC120" s="12">
        <v>42.492</v>
      </c>
      <c r="BD120" s="12">
        <v>45.584</v>
      </c>
      <c r="BE120" s="12">
        <v>36.528</v>
      </c>
      <c r="BF120" s="12">
        <v>37.596</v>
      </c>
      <c r="BG120" s="12">
        <v>44.537</v>
      </c>
      <c r="BH120" s="12">
        <v>54.273</v>
      </c>
      <c r="BI120" s="12">
        <v>55.705</v>
      </c>
      <c r="BJ120" s="12">
        <v>46.996</v>
      </c>
      <c r="BK120" s="12">
        <v>39.137</v>
      </c>
      <c r="BL120" s="12">
        <v>34.09</v>
      </c>
      <c r="BM120" s="12">
        <v>42.974</v>
      </c>
      <c r="BN120" s="12">
        <v>46.801</v>
      </c>
      <c r="BO120" s="12">
        <v>44.122</v>
      </c>
      <c r="BP120" s="12">
        <v>39.345</v>
      </c>
      <c r="BQ120" s="12">
        <v>37.751</v>
      </c>
      <c r="BR120" s="12">
        <v>43.422</v>
      </c>
      <c r="BS120" s="12">
        <v>46.227</v>
      </c>
      <c r="BT120" s="12">
        <v>57.196</v>
      </c>
      <c r="BU120" s="12">
        <v>54.559</v>
      </c>
      <c r="BV120" s="12">
        <v>47.012</v>
      </c>
      <c r="BW120" s="12">
        <v>44.248</v>
      </c>
      <c r="BX120" s="12">
        <v>33.976458438</v>
      </c>
      <c r="BY120" s="12">
        <v>47.218890058</v>
      </c>
      <c r="BZ120" s="12">
        <v>48.003659093</v>
      </c>
      <c r="CA120" s="12">
        <v>46.413041625</v>
      </c>
      <c r="CB120" s="12">
        <v>41.0996584</v>
      </c>
      <c r="CC120" s="12">
        <v>35.638449993</v>
      </c>
      <c r="CD120" s="12">
        <v>36.052785205</v>
      </c>
      <c r="CE120" s="12">
        <v>43.311403293000005</v>
      </c>
      <c r="CF120" s="12">
        <v>56.868628654</v>
      </c>
      <c r="CG120" s="12">
        <v>54.615060076</v>
      </c>
      <c r="CH120" s="12">
        <v>50.149040252</v>
      </c>
      <c r="CI120" s="12">
        <v>44.836429626</v>
      </c>
      <c r="CJ120" s="12">
        <v>33.315095074999995</v>
      </c>
      <c r="CK120" s="12">
        <v>37.724128603</v>
      </c>
      <c r="CL120" s="12">
        <v>47.234133864</v>
      </c>
      <c r="CM120" s="12">
        <v>53.408979774</v>
      </c>
      <c r="CN120" s="12">
        <v>43.109917402</v>
      </c>
      <c r="CO120" s="12">
        <v>39.967950797</v>
      </c>
      <c r="CP120" s="12">
        <v>35.566920893</v>
      </c>
      <c r="CQ120" s="12">
        <v>43.152233845000005</v>
      </c>
      <c r="CR120" s="12">
        <v>58.838327733</v>
      </c>
      <c r="CS120" s="12">
        <v>59.617413563</v>
      </c>
      <c r="CT120" s="12">
        <v>54.376747499</v>
      </c>
      <c r="CU120" s="12">
        <v>45.969200993</v>
      </c>
      <c r="CV120" s="12">
        <v>36.742</v>
      </c>
      <c r="CW120" s="12">
        <v>39.076</v>
      </c>
      <c r="CX120" s="12">
        <v>43.051</v>
      </c>
      <c r="CY120" s="12">
        <v>42.408</v>
      </c>
      <c r="CZ120" s="12">
        <v>45.194</v>
      </c>
      <c r="DA120" s="12">
        <v>41.339</v>
      </c>
      <c r="DB120" s="12">
        <v>46.231</v>
      </c>
      <c r="DC120" s="12">
        <v>47.238</v>
      </c>
      <c r="DD120" s="12">
        <v>59.626</v>
      </c>
      <c r="DE120" s="12">
        <v>57.117</v>
      </c>
      <c r="DF120" s="12">
        <v>54.317</v>
      </c>
      <c r="DG120" s="12">
        <v>46.786</v>
      </c>
      <c r="DH120" s="12">
        <v>37.466</v>
      </c>
      <c r="DI120" s="12">
        <v>41.288</v>
      </c>
      <c r="DJ120" s="12">
        <v>46.949</v>
      </c>
      <c r="DK120" s="12">
        <v>46.01</v>
      </c>
      <c r="DL120" s="12">
        <v>45.955</v>
      </c>
      <c r="DM120" s="12">
        <v>43.386</v>
      </c>
      <c r="DN120" s="12">
        <v>42.291</v>
      </c>
      <c r="DO120" s="12">
        <v>49.125</v>
      </c>
      <c r="DP120" s="12">
        <v>57.6</v>
      </c>
      <c r="DQ120" s="12">
        <v>57.843</v>
      </c>
      <c r="DR120" s="12">
        <v>55.303</v>
      </c>
      <c r="DS120" s="12">
        <v>51.876</v>
      </c>
    </row>
    <row r="121" spans="2:123" ht="15">
      <c r="B121" s="7">
        <v>10406</v>
      </c>
      <c r="C121" s="8" t="s">
        <v>120</v>
      </c>
      <c r="D121" s="12">
        <v>0.6</v>
      </c>
      <c r="E121" s="12">
        <v>0.645</v>
      </c>
      <c r="F121" s="12">
        <v>1</v>
      </c>
      <c r="G121" s="12">
        <v>0.78</v>
      </c>
      <c r="H121" s="12">
        <v>0.77</v>
      </c>
      <c r="I121" s="12">
        <v>0.745</v>
      </c>
      <c r="J121" s="12">
        <v>0.785</v>
      </c>
      <c r="K121" s="12">
        <v>0.625</v>
      </c>
      <c r="L121" s="12">
        <v>0.475</v>
      </c>
      <c r="M121" s="12">
        <v>0.53</v>
      </c>
      <c r="N121" s="12">
        <v>0.445</v>
      </c>
      <c r="O121" s="12">
        <v>0.62</v>
      </c>
      <c r="P121" s="12">
        <v>0.665</v>
      </c>
      <c r="Q121" s="12">
        <v>1.065</v>
      </c>
      <c r="R121" s="12">
        <v>0.94</v>
      </c>
      <c r="S121" s="12">
        <v>1.055</v>
      </c>
      <c r="T121" s="12">
        <v>1.02</v>
      </c>
      <c r="U121" s="12">
        <v>0.87</v>
      </c>
      <c r="V121" s="12">
        <v>0.815</v>
      </c>
      <c r="W121" s="12">
        <v>0.735</v>
      </c>
      <c r="X121" s="12">
        <v>0.635</v>
      </c>
      <c r="Y121" s="12">
        <v>0.415</v>
      </c>
      <c r="Z121" s="12">
        <v>0.505</v>
      </c>
      <c r="AA121" s="12">
        <v>0.45</v>
      </c>
      <c r="AB121" s="12">
        <v>0.7</v>
      </c>
      <c r="AC121" s="12">
        <v>0.8</v>
      </c>
      <c r="AD121" s="12">
        <v>1.1</v>
      </c>
      <c r="AE121" s="12">
        <v>1.1</v>
      </c>
      <c r="AF121" s="12">
        <v>1</v>
      </c>
      <c r="AG121" s="12">
        <v>1</v>
      </c>
      <c r="AH121" s="12">
        <v>0.8</v>
      </c>
      <c r="AI121" s="12">
        <v>0.7</v>
      </c>
      <c r="AJ121" s="12">
        <v>0.5</v>
      </c>
      <c r="AK121" s="12">
        <v>0.4</v>
      </c>
      <c r="AL121" s="12">
        <v>0.5</v>
      </c>
      <c r="AM121" s="12">
        <v>0.4</v>
      </c>
      <c r="AN121" s="12">
        <v>0.7</v>
      </c>
      <c r="AO121" s="12">
        <v>0.9</v>
      </c>
      <c r="AP121" s="12">
        <v>1</v>
      </c>
      <c r="AQ121" s="12">
        <v>1.2</v>
      </c>
      <c r="AR121" s="12">
        <v>1</v>
      </c>
      <c r="AS121" s="12">
        <v>0.9</v>
      </c>
      <c r="AT121" s="12">
        <v>0.8</v>
      </c>
      <c r="AU121" s="12">
        <v>0.7</v>
      </c>
      <c r="AV121" s="12">
        <v>0.5</v>
      </c>
      <c r="AW121" s="12">
        <v>0.5</v>
      </c>
      <c r="AX121" s="12">
        <v>0.5</v>
      </c>
      <c r="AY121" s="12">
        <v>0.6</v>
      </c>
      <c r="AZ121" s="12">
        <v>0.875</v>
      </c>
      <c r="BA121" s="12">
        <v>1.07</v>
      </c>
      <c r="BB121" s="12">
        <v>1.315</v>
      </c>
      <c r="BC121" s="12">
        <v>1.225</v>
      </c>
      <c r="BD121" s="12">
        <v>1.375</v>
      </c>
      <c r="BE121" s="12">
        <v>1.075</v>
      </c>
      <c r="BF121" s="12">
        <v>0.85</v>
      </c>
      <c r="BG121" s="12">
        <v>0.695</v>
      </c>
      <c r="BH121" s="12">
        <v>0.515</v>
      </c>
      <c r="BI121" s="12">
        <v>0.505</v>
      </c>
      <c r="BJ121" s="12">
        <v>0.49</v>
      </c>
      <c r="BK121" s="12">
        <v>0.515</v>
      </c>
      <c r="BL121" s="12">
        <v>0.68</v>
      </c>
      <c r="BM121" s="12">
        <v>1.18</v>
      </c>
      <c r="BN121" s="12">
        <v>1.225</v>
      </c>
      <c r="BO121" s="12">
        <v>1.165</v>
      </c>
      <c r="BP121" s="12">
        <v>0.935</v>
      </c>
      <c r="BQ121" s="12">
        <v>0.95</v>
      </c>
      <c r="BR121" s="12">
        <v>0.875</v>
      </c>
      <c r="BS121" s="12">
        <v>0.65</v>
      </c>
      <c r="BT121" s="12">
        <v>0.59</v>
      </c>
      <c r="BU121" s="12">
        <v>0.55</v>
      </c>
      <c r="BV121" s="12">
        <v>0.53</v>
      </c>
      <c r="BW121" s="12">
        <v>0.59</v>
      </c>
      <c r="BX121" s="12">
        <v>0.725</v>
      </c>
      <c r="BY121" s="12">
        <v>1.185</v>
      </c>
      <c r="BZ121" s="12">
        <v>1.135</v>
      </c>
      <c r="CA121" s="12">
        <v>1.095</v>
      </c>
      <c r="CB121" s="12">
        <v>1.09</v>
      </c>
      <c r="CC121" s="12">
        <v>1.02</v>
      </c>
      <c r="CD121" s="12">
        <v>0.905</v>
      </c>
      <c r="CE121" s="12">
        <v>0.62</v>
      </c>
      <c r="CF121" s="12">
        <v>0.595</v>
      </c>
      <c r="CG121" s="12">
        <v>0.55</v>
      </c>
      <c r="CH121" s="12">
        <v>0.66</v>
      </c>
      <c r="CI121" s="12">
        <v>0.63</v>
      </c>
      <c r="CJ121" s="12">
        <v>0.845</v>
      </c>
      <c r="CK121" s="12">
        <v>0.915</v>
      </c>
      <c r="CL121" s="12">
        <v>1.295</v>
      </c>
      <c r="CM121" s="12">
        <v>1.475</v>
      </c>
      <c r="CN121" s="12">
        <v>1.25</v>
      </c>
      <c r="CO121" s="12">
        <v>1.07</v>
      </c>
      <c r="CP121" s="12">
        <v>0.955</v>
      </c>
      <c r="CQ121" s="12">
        <v>0.835</v>
      </c>
      <c r="CR121" s="12">
        <v>0.6</v>
      </c>
      <c r="CS121" s="12">
        <v>0.615</v>
      </c>
      <c r="CT121" s="12">
        <v>0.67</v>
      </c>
      <c r="CU121" s="12">
        <v>0.625</v>
      </c>
      <c r="CV121" s="12">
        <v>0.81</v>
      </c>
      <c r="CW121" s="12">
        <v>1.035</v>
      </c>
      <c r="CX121" s="12">
        <v>1.315</v>
      </c>
      <c r="CY121" s="12">
        <v>1.18</v>
      </c>
      <c r="CZ121" s="12">
        <v>1.27</v>
      </c>
      <c r="DA121" s="12">
        <v>1.085</v>
      </c>
      <c r="DB121" s="12">
        <v>1.025</v>
      </c>
      <c r="DC121" s="12">
        <v>0.735</v>
      </c>
      <c r="DD121" s="12">
        <v>0.575</v>
      </c>
      <c r="DE121" s="12">
        <v>0.655</v>
      </c>
      <c r="DF121" s="12">
        <v>0.675</v>
      </c>
      <c r="DG121" s="12">
        <v>0.645</v>
      </c>
      <c r="DH121" s="12">
        <v>0.77</v>
      </c>
      <c r="DI121" s="12">
        <v>1.05</v>
      </c>
      <c r="DJ121" s="12">
        <v>1.195</v>
      </c>
      <c r="DK121" s="12">
        <v>1.37</v>
      </c>
      <c r="DL121" s="12">
        <v>1.275</v>
      </c>
      <c r="DM121" s="12">
        <v>1.195</v>
      </c>
      <c r="DN121" s="12">
        <v>0.93</v>
      </c>
      <c r="DO121" s="12">
        <v>0.84</v>
      </c>
      <c r="DP121" s="12">
        <v>0.695</v>
      </c>
      <c r="DQ121" s="12">
        <v>0.615</v>
      </c>
      <c r="DR121" s="12">
        <v>0.625</v>
      </c>
      <c r="DS121" s="12">
        <v>0.73</v>
      </c>
    </row>
    <row r="122" spans="2:123" ht="15">
      <c r="B122" s="7">
        <v>10408</v>
      </c>
      <c r="C122" s="8" t="s">
        <v>121</v>
      </c>
      <c r="D122" s="12">
        <v>1.684</v>
      </c>
      <c r="E122" s="12">
        <v>1.743</v>
      </c>
      <c r="F122" s="12">
        <v>1.84</v>
      </c>
      <c r="G122" s="12">
        <v>1.75</v>
      </c>
      <c r="H122" s="12">
        <v>1.748</v>
      </c>
      <c r="I122" s="12">
        <v>1.762</v>
      </c>
      <c r="J122" s="12">
        <v>1.759</v>
      </c>
      <c r="K122" s="12">
        <v>1.705</v>
      </c>
      <c r="L122" s="12">
        <v>1.613</v>
      </c>
      <c r="M122" s="12">
        <v>1.494</v>
      </c>
      <c r="N122" s="12">
        <v>1.55</v>
      </c>
      <c r="O122" s="12">
        <v>1.61</v>
      </c>
      <c r="P122" s="12">
        <v>1.727</v>
      </c>
      <c r="Q122" s="12">
        <v>1.865</v>
      </c>
      <c r="R122" s="12">
        <v>1.87</v>
      </c>
      <c r="S122" s="12">
        <v>1.919</v>
      </c>
      <c r="T122" s="12">
        <v>2.041</v>
      </c>
      <c r="U122" s="12">
        <v>2.027</v>
      </c>
      <c r="V122" s="12">
        <v>1.977</v>
      </c>
      <c r="W122" s="12">
        <v>1.796</v>
      </c>
      <c r="X122" s="12">
        <v>1.658</v>
      </c>
      <c r="Y122" s="12">
        <v>1.591</v>
      </c>
      <c r="Z122" s="12">
        <v>1.535</v>
      </c>
      <c r="AA122" s="12">
        <v>1.694</v>
      </c>
      <c r="AB122" s="12">
        <v>1.8</v>
      </c>
      <c r="AC122" s="12">
        <v>1.9</v>
      </c>
      <c r="AD122" s="12">
        <v>2.1</v>
      </c>
      <c r="AE122" s="12">
        <v>2</v>
      </c>
      <c r="AF122" s="12">
        <v>1.9</v>
      </c>
      <c r="AG122" s="12">
        <v>2.1</v>
      </c>
      <c r="AH122" s="12">
        <v>2</v>
      </c>
      <c r="AI122" s="12">
        <v>1.8</v>
      </c>
      <c r="AJ122" s="12">
        <v>0.3</v>
      </c>
      <c r="AK122" s="12">
        <v>1.5</v>
      </c>
      <c r="AL122" s="12">
        <v>1.6</v>
      </c>
      <c r="AM122" s="12">
        <v>1.7</v>
      </c>
      <c r="AN122" s="12">
        <v>1.9</v>
      </c>
      <c r="AO122" s="12">
        <v>1.7</v>
      </c>
      <c r="AP122" s="12">
        <v>1.9</v>
      </c>
      <c r="AQ122" s="12">
        <v>1.8</v>
      </c>
      <c r="AR122" s="12">
        <v>1.8</v>
      </c>
      <c r="AS122" s="12">
        <v>1.8</v>
      </c>
      <c r="AT122" s="12">
        <v>1.7</v>
      </c>
      <c r="AU122" s="12">
        <v>1.6</v>
      </c>
      <c r="AV122" s="12">
        <v>1.5</v>
      </c>
      <c r="AW122" s="12">
        <v>0.9</v>
      </c>
      <c r="AX122" s="12">
        <v>2.8</v>
      </c>
      <c r="AY122" s="12">
        <v>1.5</v>
      </c>
      <c r="AZ122" s="12">
        <v>1.74</v>
      </c>
      <c r="BA122" s="12">
        <v>1.873</v>
      </c>
      <c r="BB122" s="12">
        <v>1.94</v>
      </c>
      <c r="BC122" s="12">
        <v>1.806</v>
      </c>
      <c r="BD122" s="12">
        <v>1.89</v>
      </c>
      <c r="BE122" s="12">
        <v>1.755</v>
      </c>
      <c r="BF122" s="12">
        <v>1.775</v>
      </c>
      <c r="BG122" s="12">
        <v>1.651</v>
      </c>
      <c r="BH122" s="12">
        <v>1.819</v>
      </c>
      <c r="BI122" s="12">
        <v>1.473</v>
      </c>
      <c r="BJ122" s="12">
        <v>1.571</v>
      </c>
      <c r="BK122" s="12">
        <v>1.602</v>
      </c>
      <c r="BL122" s="12">
        <v>1.685</v>
      </c>
      <c r="BM122" s="12">
        <v>2</v>
      </c>
      <c r="BN122" s="12">
        <v>1.929</v>
      </c>
      <c r="BO122" s="12">
        <v>1.894</v>
      </c>
      <c r="BP122" s="12">
        <v>1.857</v>
      </c>
      <c r="BQ122" s="12">
        <v>1.843</v>
      </c>
      <c r="BR122" s="12">
        <v>1.772</v>
      </c>
      <c r="BS122" s="12">
        <v>1.669</v>
      </c>
      <c r="BT122" s="12">
        <v>1.685</v>
      </c>
      <c r="BU122" s="12">
        <v>1.613</v>
      </c>
      <c r="BV122" s="12">
        <v>1.62</v>
      </c>
      <c r="BW122" s="12">
        <v>1.355</v>
      </c>
      <c r="BX122" s="12">
        <v>1.771</v>
      </c>
      <c r="BY122" s="12">
        <v>1.898</v>
      </c>
      <c r="BZ122" s="12">
        <v>2.117</v>
      </c>
      <c r="CA122" s="12">
        <v>1.964</v>
      </c>
      <c r="CB122" s="12">
        <v>1.898</v>
      </c>
      <c r="CC122" s="12">
        <v>2.181</v>
      </c>
      <c r="CD122" s="12">
        <v>1.791</v>
      </c>
      <c r="CE122" s="12">
        <v>1.667</v>
      </c>
      <c r="CF122" s="12">
        <v>1.936</v>
      </c>
      <c r="CG122" s="12">
        <v>1.626</v>
      </c>
      <c r="CH122" s="12">
        <v>1.63</v>
      </c>
      <c r="CI122" s="12">
        <v>1.748</v>
      </c>
      <c r="CJ122" s="12">
        <v>1.806</v>
      </c>
      <c r="CK122" s="12">
        <v>1.908</v>
      </c>
      <c r="CL122" s="12">
        <v>2.029</v>
      </c>
      <c r="CM122" s="12">
        <v>2.046</v>
      </c>
      <c r="CN122" s="12">
        <v>2.094</v>
      </c>
      <c r="CO122" s="12">
        <v>2.113</v>
      </c>
      <c r="CP122" s="12">
        <v>1.935</v>
      </c>
      <c r="CQ122" s="12">
        <v>1.843</v>
      </c>
      <c r="CR122" s="12">
        <v>1.734</v>
      </c>
      <c r="CS122" s="12">
        <v>1.662</v>
      </c>
      <c r="CT122" s="12">
        <v>1.758</v>
      </c>
      <c r="CU122" s="12">
        <v>1.814</v>
      </c>
      <c r="CV122" s="12">
        <v>1.921</v>
      </c>
      <c r="CW122" s="12">
        <v>2.08</v>
      </c>
      <c r="CX122" s="12">
        <v>2.106</v>
      </c>
      <c r="CY122" s="12">
        <v>2.059</v>
      </c>
      <c r="CZ122" s="12">
        <v>2.14</v>
      </c>
      <c r="DA122" s="12">
        <v>2.082</v>
      </c>
      <c r="DB122" s="12">
        <v>1.927</v>
      </c>
      <c r="DC122" s="12">
        <v>1.749</v>
      </c>
      <c r="DD122" s="12">
        <v>1.717</v>
      </c>
      <c r="DE122" s="12">
        <v>1.689</v>
      </c>
      <c r="DF122" s="12">
        <v>1.755</v>
      </c>
      <c r="DG122" s="12">
        <v>1.804</v>
      </c>
      <c r="DH122" s="12">
        <v>1.924</v>
      </c>
      <c r="DI122" s="12">
        <v>2.014</v>
      </c>
      <c r="DJ122" s="12">
        <v>2.09</v>
      </c>
      <c r="DK122" s="12">
        <v>2.053</v>
      </c>
      <c r="DL122" s="12">
        <v>2.307</v>
      </c>
      <c r="DM122" s="12">
        <v>2.072</v>
      </c>
      <c r="DN122" s="12">
        <v>1.843</v>
      </c>
      <c r="DO122" s="12">
        <v>1.768</v>
      </c>
      <c r="DP122" s="12">
        <v>1.917</v>
      </c>
      <c r="DQ122" s="12">
        <v>1.654</v>
      </c>
      <c r="DR122" s="12">
        <v>1.922</v>
      </c>
      <c r="DS122" s="12">
        <v>1.87</v>
      </c>
    </row>
    <row r="123" spans="2:123" ht="15">
      <c r="B123" s="7">
        <v>10409</v>
      </c>
      <c r="C123" s="8" t="s">
        <v>122</v>
      </c>
      <c r="D123" s="12">
        <v>23.6</v>
      </c>
      <c r="E123" s="12">
        <v>26.7</v>
      </c>
      <c r="F123" s="12">
        <v>30.3</v>
      </c>
      <c r="G123" s="12">
        <v>25.1</v>
      </c>
      <c r="H123" s="12">
        <v>24.4</v>
      </c>
      <c r="I123" s="12">
        <v>25.8</v>
      </c>
      <c r="J123" s="12">
        <v>25.2</v>
      </c>
      <c r="K123" s="12">
        <v>22.2</v>
      </c>
      <c r="L123" s="12">
        <v>20.6</v>
      </c>
      <c r="M123" s="12">
        <v>20.5</v>
      </c>
      <c r="N123" s="12">
        <v>20.9</v>
      </c>
      <c r="O123" s="12">
        <v>21.6</v>
      </c>
      <c r="P123" s="12">
        <v>23.1</v>
      </c>
      <c r="Q123" s="12">
        <v>29.3</v>
      </c>
      <c r="R123" s="12">
        <v>28.1</v>
      </c>
      <c r="S123" s="12">
        <v>28.8</v>
      </c>
      <c r="T123" s="12">
        <v>28.6</v>
      </c>
      <c r="U123" s="12">
        <v>26.9</v>
      </c>
      <c r="V123" s="12">
        <v>27.7</v>
      </c>
      <c r="W123" s="12">
        <v>24.7</v>
      </c>
      <c r="X123" s="12">
        <v>21.9</v>
      </c>
      <c r="Y123" s="12">
        <v>22.5</v>
      </c>
      <c r="Z123" s="12">
        <v>22</v>
      </c>
      <c r="AA123" s="12">
        <v>22.8</v>
      </c>
      <c r="AB123" s="12">
        <v>27.2</v>
      </c>
      <c r="AC123" s="12">
        <v>26.8</v>
      </c>
      <c r="AD123" s="12">
        <v>28</v>
      </c>
      <c r="AE123" s="12">
        <v>26.8</v>
      </c>
      <c r="AF123" s="12">
        <v>27.3</v>
      </c>
      <c r="AG123" s="12">
        <v>27.7</v>
      </c>
      <c r="AH123" s="12">
        <v>23.4</v>
      </c>
      <c r="AI123" s="12">
        <v>21.8</v>
      </c>
      <c r="AJ123" s="12">
        <v>22.2</v>
      </c>
      <c r="AK123" s="12">
        <v>21.6</v>
      </c>
      <c r="AL123" s="12">
        <v>21.1</v>
      </c>
      <c r="AM123" s="12">
        <v>21.2</v>
      </c>
      <c r="AN123" s="12">
        <v>22.8</v>
      </c>
      <c r="AO123" s="12">
        <v>27.5</v>
      </c>
      <c r="AP123" s="12">
        <v>28.2</v>
      </c>
      <c r="AQ123" s="12">
        <v>27.5</v>
      </c>
      <c r="AR123" s="12">
        <v>26.4</v>
      </c>
      <c r="AS123" s="12">
        <v>24.9</v>
      </c>
      <c r="AT123" s="12">
        <v>23.5</v>
      </c>
      <c r="AU123" s="12">
        <v>22.7</v>
      </c>
      <c r="AV123" s="12">
        <v>19.9</v>
      </c>
      <c r="AW123" s="12">
        <v>20.8</v>
      </c>
      <c r="AX123" s="12">
        <v>21.2</v>
      </c>
      <c r="AY123" s="12">
        <v>20.5</v>
      </c>
      <c r="AZ123" s="12">
        <v>23.3</v>
      </c>
      <c r="BA123" s="12">
        <v>25.7</v>
      </c>
      <c r="BB123" s="12">
        <v>27</v>
      </c>
      <c r="BC123" s="12">
        <v>26.3</v>
      </c>
      <c r="BD123" s="12">
        <v>27.9</v>
      </c>
      <c r="BE123" s="12">
        <v>22.2</v>
      </c>
      <c r="BF123" s="12">
        <v>21.5</v>
      </c>
      <c r="BG123" s="12">
        <v>19.5</v>
      </c>
      <c r="BH123" s="12">
        <v>19.6</v>
      </c>
      <c r="BI123" s="12">
        <v>19.7</v>
      </c>
      <c r="BJ123" s="12">
        <v>21</v>
      </c>
      <c r="BK123" s="12">
        <v>21.5</v>
      </c>
      <c r="BL123" s="12">
        <v>22.2</v>
      </c>
      <c r="BM123" s="12">
        <v>24.4</v>
      </c>
      <c r="BN123" s="12">
        <v>26.6</v>
      </c>
      <c r="BO123" s="12">
        <v>25.1</v>
      </c>
      <c r="BP123" s="12">
        <v>23.1</v>
      </c>
      <c r="BQ123" s="12">
        <v>23</v>
      </c>
      <c r="BR123" s="12">
        <v>21.5</v>
      </c>
      <c r="BS123" s="12">
        <v>19.3</v>
      </c>
      <c r="BT123" s="12">
        <v>21.8</v>
      </c>
      <c r="BU123" s="12">
        <v>20</v>
      </c>
      <c r="BV123" s="12">
        <v>21.4</v>
      </c>
      <c r="BW123" s="12">
        <v>20.9</v>
      </c>
      <c r="BX123" s="12">
        <v>23.6</v>
      </c>
      <c r="BY123" s="12">
        <v>26.5</v>
      </c>
      <c r="BZ123" s="12">
        <v>26</v>
      </c>
      <c r="CA123" s="12">
        <v>28</v>
      </c>
      <c r="CB123" s="12">
        <v>26.5</v>
      </c>
      <c r="CC123" s="12">
        <v>24.1</v>
      </c>
      <c r="CD123" s="12">
        <v>21.9</v>
      </c>
      <c r="CE123" s="12">
        <v>20.6</v>
      </c>
      <c r="CF123" s="12">
        <v>19.9</v>
      </c>
      <c r="CG123" s="12">
        <v>21.4</v>
      </c>
      <c r="CH123" s="12">
        <v>22.1</v>
      </c>
      <c r="CI123" s="12">
        <v>21</v>
      </c>
      <c r="CJ123" s="12">
        <v>20.7</v>
      </c>
      <c r="CK123" s="12">
        <v>23.8</v>
      </c>
      <c r="CL123" s="12">
        <v>25.8</v>
      </c>
      <c r="CM123" s="12">
        <v>27.6</v>
      </c>
      <c r="CN123" s="12">
        <v>27.8</v>
      </c>
      <c r="CO123" s="12">
        <v>23.1</v>
      </c>
      <c r="CP123" s="12">
        <v>22.3</v>
      </c>
      <c r="CQ123" s="12">
        <v>22.3</v>
      </c>
      <c r="CR123" s="12">
        <v>21.4</v>
      </c>
      <c r="CS123" s="12">
        <v>20.2</v>
      </c>
      <c r="CT123" s="12">
        <v>21.6</v>
      </c>
      <c r="CU123" s="12">
        <v>20</v>
      </c>
      <c r="CV123" s="12">
        <v>23.1</v>
      </c>
      <c r="CW123" s="12">
        <v>24.7</v>
      </c>
      <c r="CX123" s="12">
        <v>26.2</v>
      </c>
      <c r="CY123" s="12">
        <v>27.4</v>
      </c>
      <c r="CZ123" s="12">
        <v>25.6</v>
      </c>
      <c r="DA123" s="12">
        <v>25.2</v>
      </c>
      <c r="DB123" s="12">
        <v>24</v>
      </c>
      <c r="DC123" s="12">
        <v>21.3</v>
      </c>
      <c r="DD123" s="12">
        <v>20.8</v>
      </c>
      <c r="DE123" s="12">
        <v>20.8</v>
      </c>
      <c r="DF123" s="12">
        <v>20</v>
      </c>
      <c r="DG123" s="12">
        <v>19.6</v>
      </c>
      <c r="DH123" s="12">
        <v>22.2</v>
      </c>
      <c r="DI123" s="12">
        <v>22</v>
      </c>
      <c r="DJ123" s="12">
        <v>25</v>
      </c>
      <c r="DK123" s="12">
        <v>24.6</v>
      </c>
      <c r="DL123" s="12">
        <v>26.4</v>
      </c>
      <c r="DM123" s="12">
        <v>25.7</v>
      </c>
      <c r="DN123" s="12">
        <v>22.3</v>
      </c>
      <c r="DO123" s="12">
        <v>21</v>
      </c>
      <c r="DP123" s="12">
        <v>21.5</v>
      </c>
      <c r="DQ123" s="12">
        <v>20.8</v>
      </c>
      <c r="DR123" s="12">
        <v>20.4</v>
      </c>
      <c r="DS123" s="12">
        <v>21.3</v>
      </c>
    </row>
    <row r="124" spans="2:123" ht="15">
      <c r="B124" s="7">
        <v>10426</v>
      </c>
      <c r="C124" s="8" t="s">
        <v>123</v>
      </c>
      <c r="D124" s="12">
        <v>26.288</v>
      </c>
      <c r="E124" s="12">
        <v>33.051</v>
      </c>
      <c r="F124" s="12">
        <v>39</v>
      </c>
      <c r="G124" s="12">
        <v>33.659</v>
      </c>
      <c r="H124" s="12">
        <v>33.054</v>
      </c>
      <c r="I124" s="12">
        <v>32.576</v>
      </c>
      <c r="J124" s="12">
        <v>28.424</v>
      </c>
      <c r="K124" s="12">
        <v>24.328</v>
      </c>
      <c r="L124" s="12">
        <v>24.448</v>
      </c>
      <c r="M124" s="12">
        <v>27.443</v>
      </c>
      <c r="N124" s="12">
        <v>28.401</v>
      </c>
      <c r="O124" s="12">
        <v>26.305</v>
      </c>
      <c r="P124" s="12">
        <v>25.828</v>
      </c>
      <c r="Q124" s="12">
        <v>42.582</v>
      </c>
      <c r="R124" s="12">
        <v>37.586</v>
      </c>
      <c r="S124" s="12">
        <v>41.345</v>
      </c>
      <c r="T124" s="12">
        <v>40.596</v>
      </c>
      <c r="U124" s="12">
        <v>31.256</v>
      </c>
      <c r="V124" s="12">
        <v>28.634</v>
      </c>
      <c r="W124" s="12">
        <v>22.464</v>
      </c>
      <c r="X124" s="12">
        <v>24.699</v>
      </c>
      <c r="Y124" s="12">
        <v>24.633</v>
      </c>
      <c r="Z124" s="12">
        <v>26.617</v>
      </c>
      <c r="AA124" s="12">
        <v>26.353</v>
      </c>
      <c r="AB124" s="12">
        <v>27.4</v>
      </c>
      <c r="AC124" s="12">
        <v>31.6</v>
      </c>
      <c r="AD124" s="12">
        <v>38.2</v>
      </c>
      <c r="AE124" s="12">
        <v>33.2</v>
      </c>
      <c r="AF124" s="12">
        <v>33.5</v>
      </c>
      <c r="AG124" s="12">
        <v>29.6</v>
      </c>
      <c r="AH124" s="12">
        <v>27</v>
      </c>
      <c r="AI124" s="12">
        <v>22.9</v>
      </c>
      <c r="AJ124" s="12">
        <v>21.2</v>
      </c>
      <c r="AK124" s="12">
        <v>25.4</v>
      </c>
      <c r="AL124" s="12">
        <v>24.6</v>
      </c>
      <c r="AM124" s="12">
        <v>20.6</v>
      </c>
      <c r="AN124" s="12">
        <v>24.6</v>
      </c>
      <c r="AO124" s="12">
        <v>30.5</v>
      </c>
      <c r="AP124" s="12">
        <v>31.9</v>
      </c>
      <c r="AQ124" s="12">
        <v>37.4</v>
      </c>
      <c r="AR124" s="12">
        <v>33</v>
      </c>
      <c r="AS124" s="12">
        <v>30.3</v>
      </c>
      <c r="AT124" s="12">
        <v>25.6</v>
      </c>
      <c r="AU124" s="12">
        <v>21.9</v>
      </c>
      <c r="AV124" s="12">
        <v>22.8</v>
      </c>
      <c r="AW124" s="12">
        <v>24</v>
      </c>
      <c r="AX124" s="12">
        <v>25.4</v>
      </c>
      <c r="AY124" s="12">
        <v>22.9</v>
      </c>
      <c r="AZ124" s="12">
        <v>27.289</v>
      </c>
      <c r="BA124" s="12">
        <v>32.064</v>
      </c>
      <c r="BB124" s="12">
        <v>38.32</v>
      </c>
      <c r="BC124" s="12">
        <v>31.217</v>
      </c>
      <c r="BD124" s="12">
        <v>38.185</v>
      </c>
      <c r="BE124" s="12">
        <v>31.395</v>
      </c>
      <c r="BF124" s="12">
        <v>20.85</v>
      </c>
      <c r="BG124" s="12">
        <v>16.609</v>
      </c>
      <c r="BH124" s="12">
        <v>17.945</v>
      </c>
      <c r="BI124" s="12">
        <v>20.546</v>
      </c>
      <c r="BJ124" s="12">
        <v>19.944</v>
      </c>
      <c r="BK124" s="12">
        <v>18.039</v>
      </c>
      <c r="BL124" s="12">
        <v>20.672</v>
      </c>
      <c r="BM124" s="12">
        <v>31.531</v>
      </c>
      <c r="BN124" s="12">
        <v>33.472</v>
      </c>
      <c r="BO124" s="12">
        <v>30.534</v>
      </c>
      <c r="BP124" s="12">
        <v>27.446</v>
      </c>
      <c r="BQ124" s="12">
        <v>27.583</v>
      </c>
      <c r="BR124" s="12">
        <v>19.324</v>
      </c>
      <c r="BS124" s="12">
        <v>17.121</v>
      </c>
      <c r="BT124" s="12">
        <v>18.316</v>
      </c>
      <c r="BU124" s="12">
        <v>19.482</v>
      </c>
      <c r="BV124" s="12">
        <v>18.684</v>
      </c>
      <c r="BW124" s="12">
        <v>16.953</v>
      </c>
      <c r="BX124" s="12">
        <v>18.726868999999997</v>
      </c>
      <c r="BY124" s="12">
        <v>28.927669</v>
      </c>
      <c r="BZ124" s="12">
        <v>30.186318498000002</v>
      </c>
      <c r="CA124" s="12">
        <v>31.1709402</v>
      </c>
      <c r="CB124" s="12">
        <v>28.704636999999998</v>
      </c>
      <c r="CC124" s="12">
        <v>23.6371</v>
      </c>
      <c r="CD124" s="12">
        <v>18.370922</v>
      </c>
      <c r="CE124" s="12">
        <v>18.803222</v>
      </c>
      <c r="CF124" s="12">
        <v>18.640617</v>
      </c>
      <c r="CG124" s="12">
        <v>19.485276000000002</v>
      </c>
      <c r="CH124" s="12">
        <v>18.699675</v>
      </c>
      <c r="CI124" s="12">
        <v>16.068702</v>
      </c>
      <c r="CJ124" s="12">
        <v>17.703079000000002</v>
      </c>
      <c r="CK124" s="12">
        <v>23.026107</v>
      </c>
      <c r="CL124" s="12">
        <v>35.280591</v>
      </c>
      <c r="CM124" s="12">
        <v>35.895419000000004</v>
      </c>
      <c r="CN124" s="12">
        <v>31.794330000000002</v>
      </c>
      <c r="CO124" s="12">
        <v>22.710594</v>
      </c>
      <c r="CP124" s="12">
        <v>18.973237</v>
      </c>
      <c r="CQ124" s="12">
        <v>15.636301</v>
      </c>
      <c r="CR124" s="12">
        <v>16.54005</v>
      </c>
      <c r="CS124" s="12">
        <v>17.305469000000002</v>
      </c>
      <c r="CT124" s="12">
        <v>16.9851304</v>
      </c>
      <c r="CU124" s="12">
        <v>15.0202776</v>
      </c>
      <c r="CV124" s="12">
        <v>19.07</v>
      </c>
      <c r="CW124" s="12">
        <v>20.158</v>
      </c>
      <c r="CX124" s="12">
        <v>23.953</v>
      </c>
      <c r="CY124" s="12">
        <v>23.307</v>
      </c>
      <c r="CZ124" s="12">
        <v>27.378</v>
      </c>
      <c r="DA124" s="12">
        <v>21.629</v>
      </c>
      <c r="DB124" s="12">
        <v>19.35</v>
      </c>
      <c r="DC124" s="12">
        <v>15.433</v>
      </c>
      <c r="DD124" s="12">
        <v>16.745</v>
      </c>
      <c r="DE124" s="12">
        <v>17.612</v>
      </c>
      <c r="DF124" s="12">
        <v>17.512</v>
      </c>
      <c r="DG124" s="12">
        <v>14.292</v>
      </c>
      <c r="DH124" s="12">
        <v>16.695</v>
      </c>
      <c r="DI124" s="12">
        <v>24.867</v>
      </c>
      <c r="DJ124" s="12">
        <v>24.762</v>
      </c>
      <c r="DK124" s="12">
        <v>25.741</v>
      </c>
      <c r="DL124" s="12">
        <v>30.04</v>
      </c>
      <c r="DM124" s="12">
        <v>29.695</v>
      </c>
      <c r="DN124" s="12">
        <v>17.399</v>
      </c>
      <c r="DO124" s="12">
        <v>14.608</v>
      </c>
      <c r="DP124" s="12">
        <v>17.03</v>
      </c>
      <c r="DQ124" s="12">
        <v>16.139</v>
      </c>
      <c r="DR124" s="12">
        <v>19.164</v>
      </c>
      <c r="DS124" s="12">
        <v>16.737</v>
      </c>
    </row>
    <row r="125" spans="2:123" ht="15">
      <c r="B125" s="7">
        <v>10434</v>
      </c>
      <c r="C125" s="8" t="s">
        <v>124</v>
      </c>
      <c r="D125" s="12">
        <v>35.554</v>
      </c>
      <c r="E125" s="12">
        <v>38.492</v>
      </c>
      <c r="F125" s="12">
        <v>50.226</v>
      </c>
      <c r="G125" s="12">
        <v>44.203</v>
      </c>
      <c r="H125" s="12">
        <v>36.895</v>
      </c>
      <c r="I125" s="12">
        <v>36.975</v>
      </c>
      <c r="J125" s="12">
        <v>33.263</v>
      </c>
      <c r="K125" s="12">
        <v>29.721</v>
      </c>
      <c r="L125" s="12">
        <v>34.847</v>
      </c>
      <c r="M125" s="12">
        <v>42.644</v>
      </c>
      <c r="N125" s="12">
        <v>41.206</v>
      </c>
      <c r="O125" s="12">
        <v>30.731</v>
      </c>
      <c r="P125" s="12">
        <v>33.801</v>
      </c>
      <c r="Q125" s="12">
        <v>47.188</v>
      </c>
      <c r="R125" s="12">
        <v>46.907</v>
      </c>
      <c r="S125" s="12">
        <v>46.86</v>
      </c>
      <c r="T125" s="12">
        <v>46.378</v>
      </c>
      <c r="U125" s="12">
        <v>38.492</v>
      </c>
      <c r="V125" s="12">
        <v>32.58</v>
      </c>
      <c r="W125" s="12">
        <v>29.782</v>
      </c>
      <c r="X125" s="12">
        <v>32.007</v>
      </c>
      <c r="Y125" s="12">
        <v>37.359</v>
      </c>
      <c r="Z125" s="12">
        <v>40.131</v>
      </c>
      <c r="AA125" s="12">
        <v>36.739</v>
      </c>
      <c r="AB125" s="12">
        <v>32.9</v>
      </c>
      <c r="AC125" s="12">
        <v>40.3</v>
      </c>
      <c r="AD125" s="12">
        <v>43.6</v>
      </c>
      <c r="AE125" s="12">
        <v>42.9</v>
      </c>
      <c r="AF125" s="12">
        <v>39.1</v>
      </c>
      <c r="AG125" s="12">
        <v>37</v>
      </c>
      <c r="AH125" s="12">
        <v>33.4</v>
      </c>
      <c r="AI125" s="12">
        <v>32.9</v>
      </c>
      <c r="AJ125" s="12">
        <v>32</v>
      </c>
      <c r="AK125" s="12">
        <v>43.1</v>
      </c>
      <c r="AL125" s="12">
        <v>41.9</v>
      </c>
      <c r="AM125" s="12">
        <v>30.8</v>
      </c>
      <c r="AN125" s="12">
        <v>34.1</v>
      </c>
      <c r="AO125" s="12">
        <v>38.5</v>
      </c>
      <c r="AP125" s="12">
        <v>41.3</v>
      </c>
      <c r="AQ125" s="12">
        <v>43.2</v>
      </c>
      <c r="AR125" s="12">
        <v>38</v>
      </c>
      <c r="AS125" s="12">
        <v>36.7</v>
      </c>
      <c r="AT125" s="12">
        <v>32.5</v>
      </c>
      <c r="AU125" s="12">
        <v>33.5</v>
      </c>
      <c r="AV125" s="12">
        <v>37</v>
      </c>
      <c r="AW125" s="12">
        <v>44.2</v>
      </c>
      <c r="AX125" s="12">
        <v>40.7</v>
      </c>
      <c r="AY125" s="12">
        <v>38.8</v>
      </c>
      <c r="AZ125" s="12">
        <v>34.476</v>
      </c>
      <c r="BA125" s="12">
        <v>39.59</v>
      </c>
      <c r="BB125" s="12">
        <v>48.155</v>
      </c>
      <c r="BC125" s="12">
        <v>40.805</v>
      </c>
      <c r="BD125" s="12">
        <v>50.137</v>
      </c>
      <c r="BE125" s="12">
        <v>45.953</v>
      </c>
      <c r="BF125" s="12">
        <v>31.597</v>
      </c>
      <c r="BG125" s="12">
        <v>29.601</v>
      </c>
      <c r="BH125" s="12">
        <v>33.357</v>
      </c>
      <c r="BI125" s="12">
        <v>44.798</v>
      </c>
      <c r="BJ125" s="12">
        <v>43.32</v>
      </c>
      <c r="BK125" s="12">
        <v>31.446</v>
      </c>
      <c r="BL125" s="12">
        <v>31.671</v>
      </c>
      <c r="BM125" s="12">
        <v>41.341</v>
      </c>
      <c r="BN125" s="12">
        <v>46.706</v>
      </c>
      <c r="BO125" s="12">
        <v>42.428</v>
      </c>
      <c r="BP125" s="12">
        <v>38.038</v>
      </c>
      <c r="BQ125" s="12">
        <v>37.986</v>
      </c>
      <c r="BR125" s="12">
        <v>31.725</v>
      </c>
      <c r="BS125" s="12">
        <v>30.953</v>
      </c>
      <c r="BT125" s="12">
        <v>45.018</v>
      </c>
      <c r="BU125" s="12">
        <v>45.213</v>
      </c>
      <c r="BV125" s="12">
        <v>46.124</v>
      </c>
      <c r="BW125" s="12">
        <v>34.265</v>
      </c>
      <c r="BX125" s="12">
        <v>29.948715305999997</v>
      </c>
      <c r="BY125" s="12">
        <v>43.477806813</v>
      </c>
      <c r="BZ125" s="12">
        <v>43.534676739000005</v>
      </c>
      <c r="CA125" s="12">
        <v>46.27879117</v>
      </c>
      <c r="CB125" s="12">
        <v>40.465539965000005</v>
      </c>
      <c r="CC125" s="12">
        <v>34.378694617</v>
      </c>
      <c r="CD125" s="12">
        <v>29.101503073</v>
      </c>
      <c r="CE125" s="12">
        <v>29.363026918</v>
      </c>
      <c r="CF125" s="12">
        <v>44.078392740000005</v>
      </c>
      <c r="CG125" s="12">
        <v>43.600051681</v>
      </c>
      <c r="CH125" s="12">
        <v>43.075384072</v>
      </c>
      <c r="CI125" s="12">
        <v>29.045893733</v>
      </c>
      <c r="CJ125" s="12">
        <v>34.519703461999995</v>
      </c>
      <c r="CK125" s="12">
        <v>37.177781759</v>
      </c>
      <c r="CL125" s="12">
        <v>48.45284636</v>
      </c>
      <c r="CM125" s="12">
        <v>48.650583266</v>
      </c>
      <c r="CN125" s="12">
        <v>43.536134102000005</v>
      </c>
      <c r="CO125" s="12">
        <v>38.580244501</v>
      </c>
      <c r="CP125" s="12">
        <v>31.739076891</v>
      </c>
      <c r="CQ125" s="12">
        <v>37.634373855999996</v>
      </c>
      <c r="CR125" s="12">
        <v>39.213883578</v>
      </c>
      <c r="CS125" s="12">
        <v>45.732251413</v>
      </c>
      <c r="CT125" s="12">
        <v>44.340451979</v>
      </c>
      <c r="CU125" s="12">
        <v>39.782898441</v>
      </c>
      <c r="CV125" s="12">
        <v>32.019</v>
      </c>
      <c r="CW125" s="12">
        <v>37.733</v>
      </c>
      <c r="CX125" s="12">
        <v>44.965</v>
      </c>
      <c r="CY125" s="12">
        <v>43.856</v>
      </c>
      <c r="CZ125" s="12">
        <v>44.874</v>
      </c>
      <c r="DA125" s="12">
        <v>36.132</v>
      </c>
      <c r="DB125" s="12">
        <v>32.989</v>
      </c>
      <c r="DC125" s="12">
        <v>35.102</v>
      </c>
      <c r="DD125" s="12">
        <v>36.175</v>
      </c>
      <c r="DE125" s="12">
        <v>45.841</v>
      </c>
      <c r="DF125" s="12">
        <v>49.109</v>
      </c>
      <c r="DG125" s="12">
        <v>33.037</v>
      </c>
      <c r="DH125" s="12">
        <v>30.128</v>
      </c>
      <c r="DI125" s="12">
        <v>37.191</v>
      </c>
      <c r="DJ125" s="12">
        <v>41.238</v>
      </c>
      <c r="DK125" s="12">
        <v>40.182</v>
      </c>
      <c r="DL125" s="12">
        <v>48.262</v>
      </c>
      <c r="DM125" s="12">
        <v>42.465</v>
      </c>
      <c r="DN125" s="12">
        <v>29.469</v>
      </c>
      <c r="DO125" s="12">
        <v>33.702</v>
      </c>
      <c r="DP125" s="12">
        <v>41.649</v>
      </c>
      <c r="DQ125" s="12">
        <v>45.585</v>
      </c>
      <c r="DR125" s="12">
        <v>46.25</v>
      </c>
      <c r="DS125" s="12">
        <v>37.341</v>
      </c>
    </row>
    <row r="126" spans="2:123" ht="15">
      <c r="B126" s="7">
        <v>10436</v>
      </c>
      <c r="C126" s="8" t="s">
        <v>125</v>
      </c>
      <c r="D126" s="12">
        <v>20.035</v>
      </c>
      <c r="E126" s="12">
        <v>19.908</v>
      </c>
      <c r="F126" s="12">
        <v>28.817</v>
      </c>
      <c r="G126" s="12">
        <v>27.101</v>
      </c>
      <c r="H126" s="12">
        <v>22.722</v>
      </c>
      <c r="I126" s="12">
        <v>18.981</v>
      </c>
      <c r="J126" s="12">
        <v>18.18</v>
      </c>
      <c r="K126" s="12">
        <v>24.214</v>
      </c>
      <c r="L126" s="12">
        <v>29.612</v>
      </c>
      <c r="M126" s="12">
        <v>35.929</v>
      </c>
      <c r="N126" s="12">
        <v>33.105</v>
      </c>
      <c r="O126" s="12">
        <v>19.68</v>
      </c>
      <c r="P126" s="12">
        <v>19.715</v>
      </c>
      <c r="Q126" s="12">
        <v>27.734</v>
      </c>
      <c r="R126" s="12">
        <v>26.875</v>
      </c>
      <c r="S126" s="12">
        <v>26.361</v>
      </c>
      <c r="T126" s="12">
        <v>27.203</v>
      </c>
      <c r="U126" s="12">
        <v>20.784</v>
      </c>
      <c r="V126" s="12">
        <v>18.827</v>
      </c>
      <c r="W126" s="12">
        <v>21.083</v>
      </c>
      <c r="X126" s="12">
        <v>34.125</v>
      </c>
      <c r="Y126" s="12">
        <v>38.082</v>
      </c>
      <c r="Z126" s="12">
        <v>35.467</v>
      </c>
      <c r="AA126" s="12">
        <v>25.826</v>
      </c>
      <c r="AB126" s="12">
        <v>18.3</v>
      </c>
      <c r="AC126" s="12">
        <v>21.6</v>
      </c>
      <c r="AD126" s="12">
        <v>24.5</v>
      </c>
      <c r="AE126" s="12">
        <v>23.8</v>
      </c>
      <c r="AF126" s="12">
        <v>21.8</v>
      </c>
      <c r="AG126" s="12">
        <v>21.3</v>
      </c>
      <c r="AH126" s="12">
        <v>17.1</v>
      </c>
      <c r="AI126" s="12">
        <v>32</v>
      </c>
      <c r="AJ126" s="12">
        <v>35.6</v>
      </c>
      <c r="AK126" s="12">
        <v>37.5</v>
      </c>
      <c r="AL126" s="12">
        <v>34.4</v>
      </c>
      <c r="AM126" s="12">
        <v>26.6</v>
      </c>
      <c r="AN126" s="12">
        <v>18.9</v>
      </c>
      <c r="AO126" s="12">
        <v>21.9</v>
      </c>
      <c r="AP126" s="12">
        <v>24.1</v>
      </c>
      <c r="AQ126" s="12">
        <v>27.5</v>
      </c>
      <c r="AR126" s="12">
        <v>22.8</v>
      </c>
      <c r="AS126" s="12">
        <v>21.5</v>
      </c>
      <c r="AT126" s="12">
        <v>20.2</v>
      </c>
      <c r="AU126" s="12">
        <v>33.7</v>
      </c>
      <c r="AV126" s="12">
        <v>35.5</v>
      </c>
      <c r="AW126" s="12">
        <v>38.5</v>
      </c>
      <c r="AX126" s="12">
        <v>31.5</v>
      </c>
      <c r="AY126" s="12">
        <v>23.4</v>
      </c>
      <c r="AZ126" s="12">
        <v>21.189</v>
      </c>
      <c r="BA126" s="12">
        <v>22.613</v>
      </c>
      <c r="BB126" s="12">
        <v>29.714</v>
      </c>
      <c r="BC126" s="12">
        <v>25.547</v>
      </c>
      <c r="BD126" s="12">
        <v>32.289</v>
      </c>
      <c r="BE126" s="12">
        <v>28.382</v>
      </c>
      <c r="BF126" s="12">
        <v>18.866</v>
      </c>
      <c r="BG126" s="12">
        <v>32.26</v>
      </c>
      <c r="BH126" s="12">
        <v>36.692</v>
      </c>
      <c r="BI126" s="12">
        <v>34.846</v>
      </c>
      <c r="BJ126" s="12">
        <v>31.765</v>
      </c>
      <c r="BK126" s="12">
        <v>24.881</v>
      </c>
      <c r="BL126" s="12">
        <v>17.146</v>
      </c>
      <c r="BM126" s="12">
        <v>27.621</v>
      </c>
      <c r="BN126" s="12">
        <v>29.352</v>
      </c>
      <c r="BO126" s="12">
        <v>24.031</v>
      </c>
      <c r="BP126" s="12">
        <v>24.56</v>
      </c>
      <c r="BQ126" s="12">
        <v>24.119</v>
      </c>
      <c r="BR126" s="12">
        <v>20.067</v>
      </c>
      <c r="BS126" s="12">
        <v>25.808</v>
      </c>
      <c r="BT126" s="12">
        <v>37.398</v>
      </c>
      <c r="BU126" s="12">
        <v>38.655</v>
      </c>
      <c r="BV126" s="12">
        <v>31.352</v>
      </c>
      <c r="BW126" s="12">
        <v>28.435</v>
      </c>
      <c r="BX126" s="12">
        <v>17.690106500000002</v>
      </c>
      <c r="BY126" s="12">
        <v>25.7649055</v>
      </c>
      <c r="BZ126" s="12">
        <v>25.763151</v>
      </c>
      <c r="CA126" s="12">
        <v>26.459556499999998</v>
      </c>
      <c r="CB126" s="12">
        <v>24.585558499999998</v>
      </c>
      <c r="CC126" s="12">
        <v>20.797658</v>
      </c>
      <c r="CD126" s="12">
        <v>18.713377</v>
      </c>
      <c r="CE126" s="12">
        <v>26.318789000000002</v>
      </c>
      <c r="CF126" s="12">
        <v>36.738465</v>
      </c>
      <c r="CG126" s="12">
        <v>38.693557999999996</v>
      </c>
      <c r="CH126" s="12">
        <v>37.3792355</v>
      </c>
      <c r="CI126" s="12">
        <v>28.9341185</v>
      </c>
      <c r="CJ126" s="12">
        <v>18.5359305</v>
      </c>
      <c r="CK126" s="12">
        <v>21.109835999999998</v>
      </c>
      <c r="CL126" s="12">
        <v>31.043105</v>
      </c>
      <c r="CM126" s="12">
        <v>32.23545</v>
      </c>
      <c r="CN126" s="12">
        <v>28.340768</v>
      </c>
      <c r="CO126" s="12">
        <v>22.596305</v>
      </c>
      <c r="CP126" s="12">
        <v>18.677377</v>
      </c>
      <c r="CQ126" s="12">
        <v>33.1343715</v>
      </c>
      <c r="CR126" s="12">
        <v>35.3531535</v>
      </c>
      <c r="CS126" s="12">
        <v>40.498920049</v>
      </c>
      <c r="CT126" s="12">
        <v>35.405518664000006</v>
      </c>
      <c r="CU126" s="12">
        <v>32.630392091000004</v>
      </c>
      <c r="CV126" s="12">
        <v>19.668</v>
      </c>
      <c r="CW126" s="12">
        <v>23.718</v>
      </c>
      <c r="CX126" s="12">
        <v>26.749</v>
      </c>
      <c r="CY126" s="12">
        <v>26.688</v>
      </c>
      <c r="CZ126" s="12">
        <v>30.034</v>
      </c>
      <c r="DA126" s="12">
        <v>24.139</v>
      </c>
      <c r="DB126" s="12">
        <v>22.735</v>
      </c>
      <c r="DC126" s="12">
        <v>28.481</v>
      </c>
      <c r="DD126" s="12">
        <v>32.197</v>
      </c>
      <c r="DE126" s="12">
        <v>42.439</v>
      </c>
      <c r="DF126" s="12">
        <v>38.689</v>
      </c>
      <c r="DG126" s="12">
        <v>29.562</v>
      </c>
      <c r="DH126" s="12">
        <v>18.999</v>
      </c>
      <c r="DI126" s="12">
        <v>23.309</v>
      </c>
      <c r="DJ126" s="12">
        <v>27.364</v>
      </c>
      <c r="DK126" s="12">
        <v>25.96</v>
      </c>
      <c r="DL126" s="12">
        <v>31.243</v>
      </c>
      <c r="DM126" s="12">
        <v>33.056</v>
      </c>
      <c r="DN126" s="12">
        <v>20.129</v>
      </c>
      <c r="DO126" s="12">
        <v>26.79</v>
      </c>
      <c r="DP126" s="12">
        <v>34.625</v>
      </c>
      <c r="DQ126" s="12">
        <v>38.381</v>
      </c>
      <c r="DR126" s="12">
        <v>37.548</v>
      </c>
      <c r="DS126" s="12">
        <v>30.448</v>
      </c>
    </row>
    <row r="127" spans="2:123" ht="15">
      <c r="B127" s="7">
        <v>10440</v>
      </c>
      <c r="C127" s="8" t="s">
        <v>126</v>
      </c>
      <c r="D127" s="12">
        <v>7.455</v>
      </c>
      <c r="E127" s="12">
        <v>8.32</v>
      </c>
      <c r="F127" s="12">
        <v>14.586</v>
      </c>
      <c r="G127" s="12">
        <v>8.802</v>
      </c>
      <c r="H127" s="12">
        <v>9.592</v>
      </c>
      <c r="I127" s="12">
        <v>8.963</v>
      </c>
      <c r="J127" s="12">
        <v>8.601</v>
      </c>
      <c r="K127" s="12">
        <v>7.991</v>
      </c>
      <c r="L127" s="12">
        <v>5.584</v>
      </c>
      <c r="M127" s="12">
        <v>4.676</v>
      </c>
      <c r="N127" s="12">
        <v>4.65</v>
      </c>
      <c r="O127" s="12">
        <v>4.825</v>
      </c>
      <c r="P127" s="12">
        <v>7.202</v>
      </c>
      <c r="Q127" s="12">
        <v>12.781</v>
      </c>
      <c r="R127" s="12">
        <v>11.594</v>
      </c>
      <c r="S127" s="12">
        <v>11.502</v>
      </c>
      <c r="T127" s="12">
        <v>11.937</v>
      </c>
      <c r="U127" s="12">
        <v>10.351</v>
      </c>
      <c r="V127" s="12">
        <v>9.136</v>
      </c>
      <c r="W127" s="12">
        <v>7.821</v>
      </c>
      <c r="X127" s="12">
        <v>5.551</v>
      </c>
      <c r="Y127" s="12">
        <v>4.508</v>
      </c>
      <c r="Z127" s="12">
        <v>4.442</v>
      </c>
      <c r="AA127" s="12">
        <v>4.89</v>
      </c>
      <c r="AB127" s="12">
        <v>7.5</v>
      </c>
      <c r="AC127" s="12">
        <v>9.3</v>
      </c>
      <c r="AD127" s="12">
        <v>11.4</v>
      </c>
      <c r="AE127" s="12">
        <v>10.5</v>
      </c>
      <c r="AF127" s="12">
        <v>10.7</v>
      </c>
      <c r="AG127" s="12">
        <v>10.7</v>
      </c>
      <c r="AH127" s="12">
        <v>8.7</v>
      </c>
      <c r="AI127" s="12">
        <v>7.4</v>
      </c>
      <c r="AJ127" s="12">
        <v>6</v>
      </c>
      <c r="AK127" s="12">
        <v>4.5</v>
      </c>
      <c r="AL127" s="12">
        <v>4.8</v>
      </c>
      <c r="AM127" s="12">
        <v>4.9</v>
      </c>
      <c r="AN127" s="12">
        <v>7</v>
      </c>
      <c r="AO127" s="12">
        <v>9.4</v>
      </c>
      <c r="AP127" s="12">
        <v>10.1</v>
      </c>
      <c r="AQ127" s="12">
        <v>11</v>
      </c>
      <c r="AR127" s="12">
        <v>10.3</v>
      </c>
      <c r="AS127" s="12">
        <v>9.9</v>
      </c>
      <c r="AT127" s="12">
        <v>8.2</v>
      </c>
      <c r="AU127" s="12">
        <v>7.9</v>
      </c>
      <c r="AV127" s="12">
        <v>4.7</v>
      </c>
      <c r="AW127" s="12">
        <v>4.2</v>
      </c>
      <c r="AX127" s="12">
        <v>4.3</v>
      </c>
      <c r="AY127" s="12">
        <v>5.5</v>
      </c>
      <c r="AZ127" s="12">
        <v>8.101</v>
      </c>
      <c r="BA127" s="12">
        <v>10.524</v>
      </c>
      <c r="BB127" s="12">
        <v>13.028</v>
      </c>
      <c r="BC127" s="12">
        <v>10.373</v>
      </c>
      <c r="BD127" s="12">
        <v>13.1</v>
      </c>
      <c r="BE127" s="12">
        <v>9.636</v>
      </c>
      <c r="BF127" s="12">
        <v>7.396</v>
      </c>
      <c r="BG127" s="12">
        <v>6.323</v>
      </c>
      <c r="BH127" s="12">
        <v>4.778</v>
      </c>
      <c r="BI127" s="12">
        <v>4.689</v>
      </c>
      <c r="BJ127" s="12">
        <v>4.68</v>
      </c>
      <c r="BK127" s="12">
        <v>4.472</v>
      </c>
      <c r="BL127" s="12">
        <v>6.035</v>
      </c>
      <c r="BM127" s="12">
        <v>10.493</v>
      </c>
      <c r="BN127" s="12">
        <v>11.523</v>
      </c>
      <c r="BO127" s="12">
        <v>10.369</v>
      </c>
      <c r="BP127" s="12">
        <v>9.474</v>
      </c>
      <c r="BQ127" s="12">
        <v>9.807</v>
      </c>
      <c r="BR127" s="12">
        <v>8.389</v>
      </c>
      <c r="BS127" s="12">
        <v>5.954</v>
      </c>
      <c r="BT127" s="12">
        <v>4.824</v>
      </c>
      <c r="BU127" s="12">
        <v>5.248</v>
      </c>
      <c r="BV127" s="12">
        <v>5.068</v>
      </c>
      <c r="BW127" s="12">
        <v>5.445</v>
      </c>
      <c r="BX127" s="12">
        <v>6.2501132649999995</v>
      </c>
      <c r="BY127" s="12">
        <v>11.019611328000002</v>
      </c>
      <c r="BZ127" s="12">
        <v>11.469551029</v>
      </c>
      <c r="CA127" s="12">
        <v>12.06958485</v>
      </c>
      <c r="CB127" s="12">
        <v>9.148952924</v>
      </c>
      <c r="CC127" s="12">
        <v>9.043746176</v>
      </c>
      <c r="CD127" s="12">
        <v>7.189025942</v>
      </c>
      <c r="CE127" s="12">
        <v>5.3995101000000005</v>
      </c>
      <c r="CF127" s="12">
        <v>5.020934487000001</v>
      </c>
      <c r="CG127" s="12">
        <v>4.4070348059999995</v>
      </c>
      <c r="CH127" s="12">
        <v>5.450675932</v>
      </c>
      <c r="CI127" s="12">
        <v>5.048168807</v>
      </c>
      <c r="CJ127" s="12">
        <v>6.784218524</v>
      </c>
      <c r="CK127" s="12">
        <v>8.750174589</v>
      </c>
      <c r="CL127" s="12">
        <v>11.63529846</v>
      </c>
      <c r="CM127" s="12">
        <v>13.652757774</v>
      </c>
      <c r="CN127" s="12">
        <v>10.284419563</v>
      </c>
      <c r="CO127" s="12">
        <v>9.974586511</v>
      </c>
      <c r="CP127" s="12">
        <v>8.654591163</v>
      </c>
      <c r="CQ127" s="12">
        <v>7.155953977</v>
      </c>
      <c r="CR127" s="12">
        <v>5.260307216</v>
      </c>
      <c r="CS127" s="12">
        <v>4.743465374</v>
      </c>
      <c r="CT127" s="12">
        <v>5.6118481739999995</v>
      </c>
      <c r="CU127" s="12">
        <v>5.422502556</v>
      </c>
      <c r="CV127" s="12">
        <v>7.743</v>
      </c>
      <c r="CW127" s="12">
        <v>8.556</v>
      </c>
      <c r="CX127" s="12">
        <v>10.736</v>
      </c>
      <c r="CY127" s="12">
        <v>9.714</v>
      </c>
      <c r="CZ127" s="12">
        <v>12.28</v>
      </c>
      <c r="DA127" s="12">
        <v>10.135</v>
      </c>
      <c r="DB127" s="12">
        <v>9.027</v>
      </c>
      <c r="DC127" s="12">
        <v>6.307</v>
      </c>
      <c r="DD127" s="12">
        <v>5.011</v>
      </c>
      <c r="DE127" s="12">
        <v>4.807</v>
      </c>
      <c r="DF127" s="12">
        <v>5.061</v>
      </c>
      <c r="DG127" s="12">
        <v>5.197</v>
      </c>
      <c r="DH127" s="12">
        <v>6.299</v>
      </c>
      <c r="DI127" s="12">
        <v>8.744</v>
      </c>
      <c r="DJ127" s="12">
        <v>10.907</v>
      </c>
      <c r="DK127" s="12">
        <v>9.788</v>
      </c>
      <c r="DL127" s="12">
        <v>12.009</v>
      </c>
      <c r="DM127" s="12">
        <v>11.636</v>
      </c>
      <c r="DN127" s="12">
        <v>8.088</v>
      </c>
      <c r="DO127" s="12">
        <v>6.069</v>
      </c>
      <c r="DP127" s="12">
        <v>5.048</v>
      </c>
      <c r="DQ127" s="12">
        <v>4.595</v>
      </c>
      <c r="DR127" s="12">
        <v>4.937</v>
      </c>
      <c r="DS127" s="12">
        <v>7.446</v>
      </c>
    </row>
    <row r="128" spans="2:123" ht="15">
      <c r="B128" s="7">
        <v>10442</v>
      </c>
      <c r="C128" s="8" t="s">
        <v>127</v>
      </c>
      <c r="D128" s="12">
        <v>17.658</v>
      </c>
      <c r="E128" s="12">
        <v>19.827</v>
      </c>
      <c r="F128" s="12">
        <v>32.93</v>
      </c>
      <c r="G128" s="12">
        <v>22.841</v>
      </c>
      <c r="H128" s="12">
        <v>22.301</v>
      </c>
      <c r="I128" s="12">
        <v>20.862</v>
      </c>
      <c r="J128" s="12">
        <v>17.594</v>
      </c>
      <c r="K128" s="12">
        <v>18.158</v>
      </c>
      <c r="L128" s="12">
        <v>18.185</v>
      </c>
      <c r="M128" s="12">
        <v>23.874</v>
      </c>
      <c r="N128" s="12">
        <v>23.437</v>
      </c>
      <c r="O128" s="12">
        <v>17.99</v>
      </c>
      <c r="P128" s="12">
        <v>18.395</v>
      </c>
      <c r="Q128" s="12">
        <v>31.379</v>
      </c>
      <c r="R128" s="12">
        <v>24.019</v>
      </c>
      <c r="S128" s="12">
        <v>29.821</v>
      </c>
      <c r="T128" s="12">
        <v>27.954</v>
      </c>
      <c r="U128" s="12">
        <v>21.782</v>
      </c>
      <c r="V128" s="12">
        <v>21.546</v>
      </c>
      <c r="W128" s="12">
        <v>19.593</v>
      </c>
      <c r="X128" s="12">
        <v>21.565</v>
      </c>
      <c r="Y128" s="12">
        <v>24.385</v>
      </c>
      <c r="Z128" s="12">
        <v>21.467</v>
      </c>
      <c r="AA128" s="12">
        <v>20.614</v>
      </c>
      <c r="AB128" s="12">
        <v>19.1</v>
      </c>
      <c r="AC128" s="12">
        <v>21.2</v>
      </c>
      <c r="AD128" s="12">
        <v>26.8</v>
      </c>
      <c r="AE128" s="12">
        <v>27.1</v>
      </c>
      <c r="AF128" s="12">
        <v>25</v>
      </c>
      <c r="AG128" s="12">
        <v>22.1</v>
      </c>
      <c r="AH128" s="12">
        <v>20.6</v>
      </c>
      <c r="AI128" s="12">
        <v>21.1</v>
      </c>
      <c r="AJ128" s="12">
        <v>21.4</v>
      </c>
      <c r="AK128" s="12">
        <v>22.2</v>
      </c>
      <c r="AL128" s="12">
        <v>23.6</v>
      </c>
      <c r="AM128" s="12">
        <v>19.2</v>
      </c>
      <c r="AN128" s="12">
        <v>20.1</v>
      </c>
      <c r="AO128" s="12">
        <v>21.2</v>
      </c>
      <c r="AP128" s="12">
        <v>26.5</v>
      </c>
      <c r="AQ128" s="12">
        <v>26.9</v>
      </c>
      <c r="AR128" s="12">
        <v>23.6</v>
      </c>
      <c r="AS128" s="12">
        <v>23.4</v>
      </c>
      <c r="AT128" s="12">
        <v>19.5</v>
      </c>
      <c r="AU128" s="12">
        <v>21.6</v>
      </c>
      <c r="AV128" s="12">
        <v>20.5</v>
      </c>
      <c r="AW128" s="12">
        <v>25.1</v>
      </c>
      <c r="AX128" s="12">
        <v>21.4</v>
      </c>
      <c r="AY128" s="12">
        <v>18.2</v>
      </c>
      <c r="AZ128" s="12">
        <v>17.49</v>
      </c>
      <c r="BA128" s="12">
        <v>24.59</v>
      </c>
      <c r="BB128" s="12">
        <v>28.427</v>
      </c>
      <c r="BC128" s="12">
        <v>22.806</v>
      </c>
      <c r="BD128" s="12">
        <v>30.357</v>
      </c>
      <c r="BE128" s="12">
        <v>19.946</v>
      </c>
      <c r="BF128" s="12">
        <v>15.731</v>
      </c>
      <c r="BG128" s="12">
        <v>15.977</v>
      </c>
      <c r="BH128" s="12">
        <v>17.38</v>
      </c>
      <c r="BI128" s="12">
        <v>21.996</v>
      </c>
      <c r="BJ128" s="12">
        <v>20.253</v>
      </c>
      <c r="BK128" s="12">
        <v>14.637</v>
      </c>
      <c r="BL128" s="12">
        <v>13.594</v>
      </c>
      <c r="BM128" s="12">
        <v>30.184</v>
      </c>
      <c r="BN128" s="12">
        <v>27.608</v>
      </c>
      <c r="BO128" s="12">
        <v>26.747</v>
      </c>
      <c r="BP128" s="12">
        <v>21.785</v>
      </c>
      <c r="BQ128" s="12">
        <v>19.616</v>
      </c>
      <c r="BR128" s="12">
        <v>17.588</v>
      </c>
      <c r="BS128" s="12">
        <v>17.21</v>
      </c>
      <c r="BT128" s="12">
        <v>23.222</v>
      </c>
      <c r="BU128" s="12">
        <v>22.426</v>
      </c>
      <c r="BV128" s="12">
        <v>19.009</v>
      </c>
      <c r="BW128" s="12">
        <v>15.031</v>
      </c>
      <c r="BX128" s="12">
        <v>14.668079396</v>
      </c>
      <c r="BY128" s="12">
        <v>26.839048895</v>
      </c>
      <c r="BZ128" s="12">
        <v>24.252825635</v>
      </c>
      <c r="CA128" s="12">
        <v>26.191505016</v>
      </c>
      <c r="CB128" s="12">
        <v>20.000656921999997</v>
      </c>
      <c r="CC128" s="12">
        <v>17.824686427</v>
      </c>
      <c r="CD128" s="12">
        <v>14.957778548</v>
      </c>
      <c r="CE128" s="12">
        <v>16.266530093</v>
      </c>
      <c r="CF128" s="12">
        <v>20.833229493999998</v>
      </c>
      <c r="CG128" s="12">
        <v>19.603316992</v>
      </c>
      <c r="CH128" s="12">
        <v>21.426356414</v>
      </c>
      <c r="CI128" s="12">
        <v>15.938619172000001</v>
      </c>
      <c r="CJ128" s="12">
        <v>16.658555291</v>
      </c>
      <c r="CK128" s="12">
        <v>13.318175747</v>
      </c>
      <c r="CL128" s="12">
        <v>24.826464233</v>
      </c>
      <c r="CM128" s="12">
        <v>31.076772004</v>
      </c>
      <c r="CN128" s="12">
        <v>25.413454918</v>
      </c>
      <c r="CO128" s="12">
        <v>17.650506572999998</v>
      </c>
      <c r="CP128" s="12">
        <v>16.427164577</v>
      </c>
      <c r="CQ128" s="12">
        <v>17.5841333</v>
      </c>
      <c r="CR128" s="12">
        <v>21.152827606</v>
      </c>
      <c r="CS128" s="12">
        <v>22.705193211</v>
      </c>
      <c r="CT128" s="12">
        <v>23.199657356</v>
      </c>
      <c r="CU128" s="12">
        <v>21.697910086</v>
      </c>
      <c r="CV128" s="12">
        <v>15.63</v>
      </c>
      <c r="CW128" s="12">
        <v>18.204</v>
      </c>
      <c r="CX128" s="12">
        <v>23.854</v>
      </c>
      <c r="CY128" s="12">
        <v>22.027</v>
      </c>
      <c r="CZ128" s="12">
        <v>24.358</v>
      </c>
      <c r="DA128" s="12">
        <v>21.319</v>
      </c>
      <c r="DB128" s="12">
        <v>17.502</v>
      </c>
      <c r="DC128" s="12">
        <v>17.01</v>
      </c>
      <c r="DD128" s="12">
        <v>19.66</v>
      </c>
      <c r="DE128" s="12">
        <v>22.236</v>
      </c>
      <c r="DF128" s="12">
        <v>22.281</v>
      </c>
      <c r="DG128" s="12">
        <v>16.751</v>
      </c>
      <c r="DH128" s="12">
        <v>14.744</v>
      </c>
      <c r="DI128" s="12">
        <v>22.336</v>
      </c>
      <c r="DJ128" s="12">
        <v>19.676</v>
      </c>
      <c r="DK128" s="12">
        <v>21.448</v>
      </c>
      <c r="DL128" s="12">
        <v>26.557</v>
      </c>
      <c r="DM128" s="12">
        <v>27.304</v>
      </c>
      <c r="DN128" s="12">
        <v>15.518</v>
      </c>
      <c r="DO128" s="12">
        <v>15.36</v>
      </c>
      <c r="DP128" s="12">
        <v>18.627</v>
      </c>
      <c r="DQ128" s="12">
        <v>18.713</v>
      </c>
      <c r="DR128" s="12">
        <v>20.817</v>
      </c>
      <c r="DS128" s="12">
        <v>17.14</v>
      </c>
    </row>
    <row r="129" spans="2:123" ht="15">
      <c r="B129" s="7">
        <v>10446</v>
      </c>
      <c r="C129" s="8" t="s">
        <v>128</v>
      </c>
      <c r="D129" s="12">
        <v>106.136</v>
      </c>
      <c r="E129" s="12">
        <v>108.345</v>
      </c>
      <c r="F129" s="12">
        <v>116.911</v>
      </c>
      <c r="G129" s="12">
        <v>111.579</v>
      </c>
      <c r="H129" s="12">
        <v>107.534</v>
      </c>
      <c r="I129" s="12">
        <v>101.467</v>
      </c>
      <c r="J129" s="12">
        <v>100.701</v>
      </c>
      <c r="K129" s="12">
        <v>93.837</v>
      </c>
      <c r="L129" s="12">
        <v>100.21</v>
      </c>
      <c r="M129" s="12">
        <v>104.759</v>
      </c>
      <c r="N129" s="12">
        <v>104.117</v>
      </c>
      <c r="O129" s="12">
        <v>98.86</v>
      </c>
      <c r="P129" s="12">
        <v>100.744</v>
      </c>
      <c r="Q129" s="12">
        <v>112.105</v>
      </c>
      <c r="R129" s="12">
        <v>112.728</v>
      </c>
      <c r="S129" s="12">
        <v>112.339</v>
      </c>
      <c r="T129" s="12">
        <v>109.651</v>
      </c>
      <c r="U129" s="12">
        <v>106.685</v>
      </c>
      <c r="V129" s="12">
        <v>101.537</v>
      </c>
      <c r="W129" s="12">
        <v>95.414</v>
      </c>
      <c r="X129" s="12">
        <v>101.805</v>
      </c>
      <c r="Y129" s="12">
        <v>107.052</v>
      </c>
      <c r="Z129" s="12">
        <v>106.311</v>
      </c>
      <c r="AA129" s="12">
        <v>102.18</v>
      </c>
      <c r="AB129" s="12">
        <v>100.4</v>
      </c>
      <c r="AC129" s="12">
        <v>107.8</v>
      </c>
      <c r="AD129" s="12">
        <v>113.9</v>
      </c>
      <c r="AE129" s="12">
        <v>113.1</v>
      </c>
      <c r="AF129" s="12">
        <v>112.4</v>
      </c>
      <c r="AG129" s="12">
        <v>111.5</v>
      </c>
      <c r="AH129" s="12">
        <v>105.2</v>
      </c>
      <c r="AI129" s="12">
        <v>105.4</v>
      </c>
      <c r="AJ129" s="12">
        <v>109.1</v>
      </c>
      <c r="AK129" s="12">
        <v>110.3</v>
      </c>
      <c r="AL129" s="12">
        <v>108.3</v>
      </c>
      <c r="AM129" s="12">
        <v>104.8</v>
      </c>
      <c r="AN129" s="12">
        <v>103.5</v>
      </c>
      <c r="AO129" s="12">
        <v>109.1</v>
      </c>
      <c r="AP129" s="12">
        <v>114.3</v>
      </c>
      <c r="AQ129" s="12">
        <v>121.4</v>
      </c>
      <c r="AR129" s="12">
        <v>113.2</v>
      </c>
      <c r="AS129" s="12">
        <v>109.5</v>
      </c>
      <c r="AT129" s="12">
        <v>103.1</v>
      </c>
      <c r="AU129" s="12">
        <v>101.5</v>
      </c>
      <c r="AV129" s="12">
        <v>106.6</v>
      </c>
      <c r="AW129" s="12">
        <v>107.7</v>
      </c>
      <c r="AX129" s="12">
        <v>107.5</v>
      </c>
      <c r="AY129" s="12">
        <v>104.2</v>
      </c>
      <c r="AZ129" s="12">
        <v>102.154</v>
      </c>
      <c r="BA129" s="12">
        <v>109.737</v>
      </c>
      <c r="BB129" s="12">
        <v>117.489</v>
      </c>
      <c r="BC129" s="12">
        <v>113.218</v>
      </c>
      <c r="BD129" s="12">
        <v>110.104</v>
      </c>
      <c r="BE129" s="12">
        <v>105.565</v>
      </c>
      <c r="BF129" s="12">
        <v>100.648</v>
      </c>
      <c r="BG129" s="12">
        <v>103.6</v>
      </c>
      <c r="BH129" s="12">
        <v>103.696</v>
      </c>
      <c r="BI129" s="12">
        <v>108.633</v>
      </c>
      <c r="BJ129" s="12">
        <v>106.71</v>
      </c>
      <c r="BK129" s="12">
        <v>102.801</v>
      </c>
      <c r="BL129" s="12">
        <v>101.167</v>
      </c>
      <c r="BM129" s="12">
        <v>109.556</v>
      </c>
      <c r="BN129" s="12">
        <v>115.011</v>
      </c>
      <c r="BO129" s="12">
        <v>111.344</v>
      </c>
      <c r="BP129" s="12">
        <v>106.223</v>
      </c>
      <c r="BQ129" s="12">
        <v>107.61</v>
      </c>
      <c r="BR129" s="12">
        <v>100.647</v>
      </c>
      <c r="BS129" s="12">
        <v>96.382</v>
      </c>
      <c r="BT129" s="12">
        <v>107.246</v>
      </c>
      <c r="BU129" s="12">
        <v>104.906</v>
      </c>
      <c r="BV129" s="12">
        <v>103.092</v>
      </c>
      <c r="BW129" s="12">
        <v>103.006</v>
      </c>
      <c r="BX129" s="12">
        <v>95.86973529</v>
      </c>
      <c r="BY129" s="12">
        <v>106.929023379</v>
      </c>
      <c r="BZ129" s="12">
        <v>108.400406225</v>
      </c>
      <c r="CA129" s="12">
        <v>108.684760895</v>
      </c>
      <c r="CB129" s="12">
        <v>109.402605853</v>
      </c>
      <c r="CC129" s="12">
        <v>100.124716136</v>
      </c>
      <c r="CD129" s="12">
        <v>93.83924067100001</v>
      </c>
      <c r="CE129" s="12">
        <v>89.78267518400001</v>
      </c>
      <c r="CF129" s="12">
        <v>98.782253512</v>
      </c>
      <c r="CG129" s="12">
        <v>105.240620235</v>
      </c>
      <c r="CH129" s="12">
        <v>103.625610167</v>
      </c>
      <c r="CI129" s="12">
        <v>101.468313833</v>
      </c>
      <c r="CJ129" s="12">
        <v>95.373193622</v>
      </c>
      <c r="CK129" s="12">
        <v>98.902175358</v>
      </c>
      <c r="CL129" s="12">
        <v>108.925195779</v>
      </c>
      <c r="CM129" s="12">
        <v>110.156328648</v>
      </c>
      <c r="CN129" s="12">
        <v>107.900693008</v>
      </c>
      <c r="CO129" s="12">
        <v>103.676930235</v>
      </c>
      <c r="CP129" s="12">
        <v>99.50233465999999</v>
      </c>
      <c r="CQ129" s="12">
        <v>98.843848958</v>
      </c>
      <c r="CR129" s="12">
        <v>101.52699113199999</v>
      </c>
      <c r="CS129" s="12">
        <v>105.036262613</v>
      </c>
      <c r="CT129" s="12">
        <v>102.96145622799999</v>
      </c>
      <c r="CU129" s="12">
        <v>101.048752302</v>
      </c>
      <c r="CV129" s="12">
        <v>100.513</v>
      </c>
      <c r="CW129" s="12">
        <v>101.844</v>
      </c>
      <c r="CX129" s="12">
        <v>108.826</v>
      </c>
      <c r="CY129" s="12">
        <v>106.461</v>
      </c>
      <c r="CZ129" s="12">
        <v>108.85</v>
      </c>
      <c r="DA129" s="12">
        <v>107.201</v>
      </c>
      <c r="DB129" s="12">
        <v>100.068</v>
      </c>
      <c r="DC129" s="12">
        <v>94.488</v>
      </c>
      <c r="DD129" s="12">
        <v>101.016</v>
      </c>
      <c r="DE129" s="12">
        <v>102.837</v>
      </c>
      <c r="DF129" s="12">
        <v>104.869</v>
      </c>
      <c r="DG129" s="12">
        <v>100.501</v>
      </c>
      <c r="DH129" s="12">
        <v>96.141</v>
      </c>
      <c r="DI129" s="12">
        <v>103.26</v>
      </c>
      <c r="DJ129" s="12">
        <v>105.807</v>
      </c>
      <c r="DK129" s="12">
        <v>106.284</v>
      </c>
      <c r="DL129" s="12">
        <v>107.54</v>
      </c>
      <c r="DM129" s="12">
        <v>102.71</v>
      </c>
      <c r="DN129" s="12">
        <v>93.615</v>
      </c>
      <c r="DO129" s="12">
        <v>88.643</v>
      </c>
      <c r="DP129" s="12">
        <v>98.695</v>
      </c>
      <c r="DQ129" s="12">
        <v>102.39</v>
      </c>
      <c r="DR129" s="12">
        <v>104.501</v>
      </c>
      <c r="DS129" s="12">
        <v>102.161</v>
      </c>
    </row>
    <row r="130" spans="2:123" ht="15">
      <c r="B130" s="7">
        <v>10448</v>
      </c>
      <c r="C130" s="8" t="s">
        <v>129</v>
      </c>
      <c r="D130" s="12">
        <v>12.501</v>
      </c>
      <c r="E130" s="12">
        <v>12.972</v>
      </c>
      <c r="F130" s="12">
        <v>21.045</v>
      </c>
      <c r="G130" s="12">
        <v>14.213</v>
      </c>
      <c r="H130" s="12">
        <v>15.053</v>
      </c>
      <c r="I130" s="12">
        <v>13.789</v>
      </c>
      <c r="J130" s="12">
        <v>13.545</v>
      </c>
      <c r="K130" s="12">
        <v>12.691</v>
      </c>
      <c r="L130" s="12">
        <v>10.29</v>
      </c>
      <c r="M130" s="12">
        <v>8.804</v>
      </c>
      <c r="N130" s="12">
        <v>9.105</v>
      </c>
      <c r="O130" s="12">
        <v>9.547</v>
      </c>
      <c r="P130" s="12">
        <v>11.917</v>
      </c>
      <c r="Q130" s="12">
        <v>15.784</v>
      </c>
      <c r="R130" s="12">
        <v>15.078</v>
      </c>
      <c r="S130" s="12">
        <v>17.124</v>
      </c>
      <c r="T130" s="12">
        <v>16.195</v>
      </c>
      <c r="U130" s="12">
        <v>14.596</v>
      </c>
      <c r="V130" s="12">
        <v>14.03</v>
      </c>
      <c r="W130" s="12">
        <v>11.145</v>
      </c>
      <c r="X130" s="12">
        <v>8.915</v>
      </c>
      <c r="Y130" s="12">
        <v>9.073</v>
      </c>
      <c r="Z130" s="12">
        <v>8.5</v>
      </c>
      <c r="AA130" s="12">
        <v>8.426</v>
      </c>
      <c r="AB130" s="12">
        <v>10.6</v>
      </c>
      <c r="AC130" s="12">
        <v>13.6</v>
      </c>
      <c r="AD130" s="12">
        <v>16.2</v>
      </c>
      <c r="AE130" s="12">
        <v>14</v>
      </c>
      <c r="AF130" s="12">
        <v>14.4</v>
      </c>
      <c r="AG130" s="12">
        <v>15</v>
      </c>
      <c r="AH130" s="12">
        <v>13</v>
      </c>
      <c r="AI130" s="12">
        <v>11.9</v>
      </c>
      <c r="AJ130" s="12">
        <v>10.3</v>
      </c>
      <c r="AK130" s="12">
        <v>8.4</v>
      </c>
      <c r="AL130" s="12">
        <v>9.4</v>
      </c>
      <c r="AM130" s="12">
        <v>9.3</v>
      </c>
      <c r="AN130" s="12">
        <v>11.4</v>
      </c>
      <c r="AO130" s="12">
        <v>13.4</v>
      </c>
      <c r="AP130" s="12">
        <v>14.2</v>
      </c>
      <c r="AQ130" s="12">
        <v>16.1</v>
      </c>
      <c r="AR130" s="12">
        <v>13.9</v>
      </c>
      <c r="AS130" s="12">
        <v>13.8</v>
      </c>
      <c r="AT130" s="12">
        <v>12.2</v>
      </c>
      <c r="AU130" s="12">
        <v>12.3</v>
      </c>
      <c r="AV130" s="12">
        <v>8.6</v>
      </c>
      <c r="AW130" s="12">
        <v>9.4</v>
      </c>
      <c r="AX130" s="12">
        <v>8.7</v>
      </c>
      <c r="AY130" s="12">
        <v>9.9</v>
      </c>
      <c r="AZ130" s="12">
        <v>13.024</v>
      </c>
      <c r="BA130" s="12">
        <v>14.877</v>
      </c>
      <c r="BB130" s="12">
        <v>17.636</v>
      </c>
      <c r="BC130" s="12">
        <v>14.369</v>
      </c>
      <c r="BD130" s="12">
        <v>17.219</v>
      </c>
      <c r="BE130" s="12">
        <v>13.31</v>
      </c>
      <c r="BF130" s="12">
        <v>12.066</v>
      </c>
      <c r="BG130" s="12">
        <v>10.606</v>
      </c>
      <c r="BH130" s="12">
        <v>9.071</v>
      </c>
      <c r="BI130" s="12">
        <v>8.832</v>
      </c>
      <c r="BJ130" s="12">
        <v>9.472</v>
      </c>
      <c r="BK130" s="12">
        <v>8.86</v>
      </c>
      <c r="BL130" s="12">
        <v>9.983</v>
      </c>
      <c r="BM130" s="12">
        <v>14.887</v>
      </c>
      <c r="BN130" s="12">
        <v>15.414</v>
      </c>
      <c r="BO130" s="12">
        <v>13.454</v>
      </c>
      <c r="BP130" s="12">
        <v>13.82</v>
      </c>
      <c r="BQ130" s="12">
        <v>13.667</v>
      </c>
      <c r="BR130" s="12">
        <v>12.385</v>
      </c>
      <c r="BS130" s="12">
        <v>10.233</v>
      </c>
      <c r="BT130" s="12">
        <v>9.125</v>
      </c>
      <c r="BU130" s="12">
        <v>9.643</v>
      </c>
      <c r="BV130" s="12">
        <v>9.506</v>
      </c>
      <c r="BW130" s="12">
        <v>9.697</v>
      </c>
      <c r="BX130" s="12">
        <v>10.34981357</v>
      </c>
      <c r="BY130" s="12">
        <v>15.598747265</v>
      </c>
      <c r="BZ130" s="12">
        <v>15.156429877</v>
      </c>
      <c r="CA130" s="12">
        <v>15.488705514</v>
      </c>
      <c r="CB130" s="12">
        <v>12.940537172</v>
      </c>
      <c r="CC130" s="12">
        <v>12.697996933</v>
      </c>
      <c r="CD130" s="12">
        <v>11.495712797</v>
      </c>
      <c r="CE130" s="12">
        <v>9.403446509</v>
      </c>
      <c r="CF130" s="12">
        <v>9.10795721</v>
      </c>
      <c r="CG130" s="12">
        <v>9.317393886</v>
      </c>
      <c r="CH130" s="12">
        <v>9.659575895</v>
      </c>
      <c r="CI130" s="12">
        <v>9.567445727</v>
      </c>
      <c r="CJ130" s="12">
        <v>11.245405924999998</v>
      </c>
      <c r="CK130" s="12">
        <v>12.186466076</v>
      </c>
      <c r="CL130" s="12">
        <v>15.626200234</v>
      </c>
      <c r="CM130" s="12">
        <v>18.88273495</v>
      </c>
      <c r="CN130" s="12">
        <v>14.908359547</v>
      </c>
      <c r="CO130" s="12">
        <v>13.610016056000001</v>
      </c>
      <c r="CP130" s="12">
        <v>12.853604221</v>
      </c>
      <c r="CQ130" s="12">
        <v>11.699042092</v>
      </c>
      <c r="CR130" s="12">
        <v>9.435488395</v>
      </c>
      <c r="CS130" s="12">
        <v>8.919338126000001</v>
      </c>
      <c r="CT130" s="12">
        <v>10.473120953</v>
      </c>
      <c r="CU130" s="12">
        <v>9.600771897000001</v>
      </c>
      <c r="CV130" s="12">
        <v>12.179336783999998</v>
      </c>
      <c r="CW130" s="12">
        <v>12.820049278</v>
      </c>
      <c r="CX130" s="12">
        <v>15.121741741</v>
      </c>
      <c r="CY130" s="12">
        <v>13.843576398</v>
      </c>
      <c r="CZ130" s="12">
        <v>16.093624874</v>
      </c>
      <c r="DA130" s="12">
        <v>14.098974668</v>
      </c>
      <c r="DB130" s="12">
        <v>13.422696304999999</v>
      </c>
      <c r="DC130" s="12">
        <v>10.051800291</v>
      </c>
      <c r="DD130" s="12">
        <v>9.320978001</v>
      </c>
      <c r="DE130" s="12">
        <v>9.644494918</v>
      </c>
      <c r="DF130" s="12">
        <v>9.685815678</v>
      </c>
      <c r="DG130" s="12">
        <v>9.29740606</v>
      </c>
      <c r="DH130" s="12">
        <v>10.987516149</v>
      </c>
      <c r="DI130" s="12">
        <v>12.95370843</v>
      </c>
      <c r="DJ130" s="12">
        <v>15.12198503</v>
      </c>
      <c r="DK130" s="12">
        <v>14.048800355</v>
      </c>
      <c r="DL130" s="12">
        <v>15.676445196000001</v>
      </c>
      <c r="DM130" s="12">
        <v>16.614799463</v>
      </c>
      <c r="DN130" s="12">
        <v>11.548151351</v>
      </c>
      <c r="DO130" s="12">
        <v>10.783343919</v>
      </c>
      <c r="DP130" s="12">
        <v>9.191598294</v>
      </c>
      <c r="DQ130" s="12">
        <v>8.683002307999999</v>
      </c>
      <c r="DR130" s="12">
        <v>9.192566763</v>
      </c>
      <c r="DS130" s="12">
        <v>10.978112529</v>
      </c>
    </row>
    <row r="131" spans="2:123" ht="15">
      <c r="B131" s="7">
        <v>10451</v>
      </c>
      <c r="C131" s="8" t="s">
        <v>130</v>
      </c>
      <c r="D131" s="12">
        <v>28.643</v>
      </c>
      <c r="E131" s="12">
        <v>28.959</v>
      </c>
      <c r="F131" s="12">
        <v>29.304</v>
      </c>
      <c r="G131" s="12">
        <v>29.198</v>
      </c>
      <c r="H131" s="12">
        <v>28.468</v>
      </c>
      <c r="I131" s="12">
        <v>27.738</v>
      </c>
      <c r="J131" s="12">
        <v>28.892</v>
      </c>
      <c r="K131" s="12">
        <v>28.503</v>
      </c>
      <c r="L131" s="12">
        <v>27.452</v>
      </c>
      <c r="M131" s="12">
        <v>27.633</v>
      </c>
      <c r="N131" s="12">
        <v>27.708</v>
      </c>
      <c r="O131" s="12">
        <v>27.279</v>
      </c>
      <c r="P131" s="12">
        <v>28.399</v>
      </c>
      <c r="Q131" s="12">
        <v>28.219</v>
      </c>
      <c r="R131" s="12">
        <v>28.299</v>
      </c>
      <c r="S131" s="12">
        <v>28.535</v>
      </c>
      <c r="T131" s="12">
        <v>28.826</v>
      </c>
      <c r="U131" s="12">
        <v>28.133</v>
      </c>
      <c r="V131" s="12">
        <v>29.05</v>
      </c>
      <c r="W131" s="12">
        <v>28.153</v>
      </c>
      <c r="X131" s="12">
        <v>28.735</v>
      </c>
      <c r="Y131" s="12">
        <v>27.973</v>
      </c>
      <c r="Z131" s="12">
        <v>27.188</v>
      </c>
      <c r="AA131" s="12">
        <v>28.072</v>
      </c>
      <c r="AB131" s="12">
        <v>28.6</v>
      </c>
      <c r="AC131" s="12">
        <v>28.5</v>
      </c>
      <c r="AD131" s="12">
        <v>28.4</v>
      </c>
      <c r="AE131" s="12">
        <v>28.1</v>
      </c>
      <c r="AF131" s="12">
        <v>29</v>
      </c>
      <c r="AG131" s="12">
        <v>27.4</v>
      </c>
      <c r="AH131" s="12">
        <v>24</v>
      </c>
      <c r="AI131" s="12">
        <v>27</v>
      </c>
      <c r="AJ131" s="12">
        <v>27.3</v>
      </c>
      <c r="AK131" s="12">
        <v>27</v>
      </c>
      <c r="AL131" s="12">
        <v>27.4</v>
      </c>
      <c r="AM131" s="12">
        <v>26.6</v>
      </c>
      <c r="AN131" s="12">
        <v>28</v>
      </c>
      <c r="AO131" s="12">
        <v>28</v>
      </c>
      <c r="AP131" s="12">
        <v>28.2</v>
      </c>
      <c r="AQ131" s="12">
        <v>29.2</v>
      </c>
      <c r="AR131" s="12">
        <v>27.7</v>
      </c>
      <c r="AS131" s="12">
        <v>27.8</v>
      </c>
      <c r="AT131" s="12">
        <v>27.5</v>
      </c>
      <c r="AU131" s="12">
        <v>27.7</v>
      </c>
      <c r="AV131" s="12">
        <v>28.3</v>
      </c>
      <c r="AW131" s="12">
        <v>28</v>
      </c>
      <c r="AX131" s="12">
        <v>28</v>
      </c>
      <c r="AY131" s="12">
        <v>28.8</v>
      </c>
      <c r="AZ131" s="12">
        <v>28.279</v>
      </c>
      <c r="BA131" s="12">
        <v>28.659</v>
      </c>
      <c r="BB131" s="12">
        <v>29.058</v>
      </c>
      <c r="BC131" s="12">
        <v>28.554</v>
      </c>
      <c r="BD131" s="12">
        <v>28.825</v>
      </c>
      <c r="BE131" s="12">
        <v>28.134</v>
      </c>
      <c r="BF131" s="12">
        <v>27.696</v>
      </c>
      <c r="BG131" s="12">
        <v>27.592</v>
      </c>
      <c r="BH131" s="12">
        <v>28.98</v>
      </c>
      <c r="BI131" s="12">
        <v>28.396</v>
      </c>
      <c r="BJ131" s="12">
        <v>27.335</v>
      </c>
      <c r="BK131" s="12">
        <v>28.059</v>
      </c>
      <c r="BL131" s="12">
        <v>27.538</v>
      </c>
      <c r="BM131" s="12">
        <v>28.336</v>
      </c>
      <c r="BN131" s="12">
        <v>30.023</v>
      </c>
      <c r="BO131" s="12">
        <v>27.788</v>
      </c>
      <c r="BP131" s="12">
        <v>28.333</v>
      </c>
      <c r="BQ131" s="12">
        <v>29.468</v>
      </c>
      <c r="BR131" s="12">
        <v>28.139</v>
      </c>
      <c r="BS131" s="12">
        <v>27.223</v>
      </c>
      <c r="BT131" s="12">
        <v>28.111</v>
      </c>
      <c r="BU131" s="12">
        <v>28.319</v>
      </c>
      <c r="BV131" s="12">
        <v>28.727</v>
      </c>
      <c r="BW131" s="12">
        <v>28.323</v>
      </c>
      <c r="BX131" s="12">
        <v>27.8518701</v>
      </c>
      <c r="BY131" s="12">
        <v>27.615380700000003</v>
      </c>
      <c r="BZ131" s="12">
        <v>27.976286499999997</v>
      </c>
      <c r="CA131" s="12">
        <v>28.6600035</v>
      </c>
      <c r="CB131" s="12">
        <v>27.869137</v>
      </c>
      <c r="CC131" s="12">
        <v>28.0229445</v>
      </c>
      <c r="CD131" s="12">
        <v>28.1531534</v>
      </c>
      <c r="CE131" s="12">
        <v>27.5065734</v>
      </c>
      <c r="CF131" s="12">
        <v>27.8738629</v>
      </c>
      <c r="CG131" s="12">
        <v>28.411961599999998</v>
      </c>
      <c r="CH131" s="12">
        <v>28.70854</v>
      </c>
      <c r="CI131" s="12">
        <v>27.7765132</v>
      </c>
      <c r="CJ131" s="12">
        <v>27.8675775</v>
      </c>
      <c r="CK131" s="12">
        <v>28.339423</v>
      </c>
      <c r="CL131" s="12">
        <v>28.0175259</v>
      </c>
      <c r="CM131" s="12">
        <v>27.8149883</v>
      </c>
      <c r="CN131" s="12">
        <v>28.023610329</v>
      </c>
      <c r="CO131" s="12">
        <v>23.096202</v>
      </c>
      <c r="CP131" s="12">
        <v>27.683197359999998</v>
      </c>
      <c r="CQ131" s="12">
        <v>27.777113</v>
      </c>
      <c r="CR131" s="12">
        <v>27.5907811</v>
      </c>
      <c r="CS131" s="12">
        <v>28.3994863</v>
      </c>
      <c r="CT131" s="12">
        <v>27.729154299999998</v>
      </c>
      <c r="CU131" s="12">
        <v>28.1169572</v>
      </c>
      <c r="CV131" s="12">
        <v>28.494</v>
      </c>
      <c r="CW131" s="12">
        <v>28.412</v>
      </c>
      <c r="CX131" s="12">
        <v>28.887</v>
      </c>
      <c r="CY131" s="12">
        <v>29.075</v>
      </c>
      <c r="CZ131" s="12">
        <v>28.841</v>
      </c>
      <c r="DA131" s="12">
        <v>29.125</v>
      </c>
      <c r="DB131" s="12">
        <v>28.45</v>
      </c>
      <c r="DC131" s="12">
        <v>27.992</v>
      </c>
      <c r="DD131" s="12">
        <v>28.311</v>
      </c>
      <c r="DE131" s="12">
        <v>28.332</v>
      </c>
      <c r="DF131" s="12">
        <v>28.661</v>
      </c>
      <c r="DG131" s="12">
        <v>28.027</v>
      </c>
      <c r="DH131" s="12">
        <v>27.607</v>
      </c>
      <c r="DI131" s="12">
        <v>28.195</v>
      </c>
      <c r="DJ131" s="12">
        <v>28.358</v>
      </c>
      <c r="DK131" s="12">
        <v>28.745</v>
      </c>
      <c r="DL131" s="12">
        <v>29.043</v>
      </c>
      <c r="DM131" s="12">
        <v>28.329</v>
      </c>
      <c r="DN131" s="12">
        <v>28.487</v>
      </c>
      <c r="DO131" s="12">
        <v>28.652</v>
      </c>
      <c r="DP131" s="12">
        <v>28.945</v>
      </c>
      <c r="DQ131" s="12">
        <v>29.212</v>
      </c>
      <c r="DR131" s="12">
        <v>31.295</v>
      </c>
      <c r="DS131" s="12">
        <v>31.561</v>
      </c>
    </row>
    <row r="132" spans="2:123" ht="15">
      <c r="B132" s="7">
        <v>10482</v>
      </c>
      <c r="C132" s="8" t="s">
        <v>131</v>
      </c>
      <c r="D132" s="12">
        <v>3.178</v>
      </c>
      <c r="E132" s="12">
        <v>3.424</v>
      </c>
      <c r="F132" s="12">
        <v>3.606</v>
      </c>
      <c r="G132" s="12">
        <v>3.41</v>
      </c>
      <c r="H132" s="12">
        <v>3.276</v>
      </c>
      <c r="I132" s="12">
        <v>3.166</v>
      </c>
      <c r="J132" s="12">
        <v>3.14</v>
      </c>
      <c r="K132" s="12">
        <v>3.382</v>
      </c>
      <c r="L132" s="12">
        <v>2.992</v>
      </c>
      <c r="M132" s="12">
        <v>3.318</v>
      </c>
      <c r="N132" s="12">
        <v>3.32</v>
      </c>
      <c r="O132" s="12">
        <v>3.252</v>
      </c>
      <c r="P132" s="12">
        <v>3.294</v>
      </c>
      <c r="Q132" s="12">
        <v>3.414</v>
      </c>
      <c r="R132" s="12">
        <v>3.444</v>
      </c>
      <c r="S132" s="12">
        <v>3.26</v>
      </c>
      <c r="T132" s="12">
        <v>3.27</v>
      </c>
      <c r="U132" s="12">
        <v>3.264</v>
      </c>
      <c r="V132" s="12">
        <v>3.238</v>
      </c>
      <c r="W132" s="12">
        <v>3.094</v>
      </c>
      <c r="X132" s="12">
        <v>2.926</v>
      </c>
      <c r="Y132" s="12">
        <v>3.136</v>
      </c>
      <c r="Z132" s="12">
        <v>3.126</v>
      </c>
      <c r="AA132" s="12">
        <v>3.174</v>
      </c>
      <c r="AB132" s="12">
        <v>3</v>
      </c>
      <c r="AC132" s="12">
        <v>3.3</v>
      </c>
      <c r="AD132" s="12">
        <v>3.7</v>
      </c>
      <c r="AE132" s="12">
        <v>3.5</v>
      </c>
      <c r="AF132" s="12">
        <v>3.3</v>
      </c>
      <c r="AG132" s="12">
        <v>3.4</v>
      </c>
      <c r="AH132" s="12">
        <v>3.4</v>
      </c>
      <c r="AI132" s="12">
        <v>3.4</v>
      </c>
      <c r="AJ132" s="12">
        <v>3.1</v>
      </c>
      <c r="AK132" s="12">
        <v>3.2</v>
      </c>
      <c r="AL132" s="12">
        <v>3.4</v>
      </c>
      <c r="AM132" s="12">
        <v>3.3</v>
      </c>
      <c r="AN132" s="12">
        <v>3.5</v>
      </c>
      <c r="AO132" s="12">
        <v>3.6</v>
      </c>
      <c r="AP132" s="12">
        <v>3.8</v>
      </c>
      <c r="AQ132" s="12">
        <v>3.6</v>
      </c>
      <c r="AR132" s="12">
        <v>3.5</v>
      </c>
      <c r="AS132" s="12">
        <v>3.3</v>
      </c>
      <c r="AT132" s="12">
        <v>3</v>
      </c>
      <c r="AU132" s="12">
        <v>3.1</v>
      </c>
      <c r="AV132" s="12">
        <v>3.5</v>
      </c>
      <c r="AW132" s="12">
        <v>3.7</v>
      </c>
      <c r="AX132" s="12">
        <v>3.9</v>
      </c>
      <c r="AY132" s="12">
        <v>4.1</v>
      </c>
      <c r="AZ132" s="12">
        <v>3.193</v>
      </c>
      <c r="BA132" s="12">
        <v>3.183</v>
      </c>
      <c r="BB132" s="12">
        <v>3.474</v>
      </c>
      <c r="BC132" s="12">
        <v>3.226</v>
      </c>
      <c r="BD132" s="12">
        <v>3.22</v>
      </c>
      <c r="BE132" s="12">
        <v>3.211</v>
      </c>
      <c r="BF132" s="12">
        <v>3.119</v>
      </c>
      <c r="BG132" s="12">
        <v>3.157</v>
      </c>
      <c r="BH132" s="12">
        <v>3.147</v>
      </c>
      <c r="BI132" s="12">
        <v>3.62</v>
      </c>
      <c r="BJ132" s="12">
        <v>3.656</v>
      </c>
      <c r="BK132" s="12">
        <v>3.478</v>
      </c>
      <c r="BL132" s="12">
        <v>2.943</v>
      </c>
      <c r="BM132" s="12">
        <v>3.17</v>
      </c>
      <c r="BN132" s="12">
        <v>3.317</v>
      </c>
      <c r="BO132" s="12">
        <v>3.165</v>
      </c>
      <c r="BP132" s="12">
        <v>3.1</v>
      </c>
      <c r="BQ132" s="12">
        <v>3.062</v>
      </c>
      <c r="BR132" s="12">
        <v>3.198</v>
      </c>
      <c r="BS132" s="12">
        <v>3</v>
      </c>
      <c r="BT132" s="12">
        <v>3.685</v>
      </c>
      <c r="BU132" s="12">
        <v>3.511</v>
      </c>
      <c r="BV132" s="12">
        <v>3.097</v>
      </c>
      <c r="BW132" s="12">
        <v>3.107</v>
      </c>
      <c r="BX132" s="12">
        <v>2.946800001</v>
      </c>
      <c r="BY132" s="12">
        <v>3.164800003</v>
      </c>
      <c r="BZ132" s="12">
        <v>3.441600002</v>
      </c>
      <c r="CA132" s="12">
        <v>3.410400001</v>
      </c>
      <c r="CB132" s="12">
        <v>3.202800001</v>
      </c>
      <c r="CC132" s="12">
        <v>3.1052000029999998</v>
      </c>
      <c r="CD132" s="12">
        <v>3.0420000020000004</v>
      </c>
      <c r="CE132" s="12">
        <v>3.190400006</v>
      </c>
      <c r="CF132" s="12">
        <v>3.5031999999999996</v>
      </c>
      <c r="CG132" s="12">
        <v>3.495600003</v>
      </c>
      <c r="CH132" s="12">
        <v>3.768800007</v>
      </c>
      <c r="CI132" s="12">
        <v>3.30925</v>
      </c>
      <c r="CJ132" s="12">
        <v>2.973600001</v>
      </c>
      <c r="CK132" s="12">
        <v>3.094000002</v>
      </c>
      <c r="CL132" s="12">
        <v>3.2816000020000002</v>
      </c>
      <c r="CM132" s="12">
        <v>3.2624000019999997</v>
      </c>
      <c r="CN132" s="12">
        <v>3.178800001</v>
      </c>
      <c r="CO132" s="12">
        <v>3.116800003</v>
      </c>
      <c r="CP132" s="12">
        <v>3.065600002</v>
      </c>
      <c r="CQ132" s="12">
        <v>3.1476000020000003</v>
      </c>
      <c r="CR132" s="12">
        <v>3.7656000009999997</v>
      </c>
      <c r="CS132" s="12">
        <v>3.3724000000000003</v>
      </c>
      <c r="CT132" s="12">
        <v>3.755600007</v>
      </c>
      <c r="CU132" s="12">
        <v>3.376599998</v>
      </c>
      <c r="CV132" s="12">
        <v>2.99</v>
      </c>
      <c r="CW132" s="12">
        <v>3.218</v>
      </c>
      <c r="CX132" s="12">
        <v>3.272</v>
      </c>
      <c r="CY132" s="12">
        <v>3.276</v>
      </c>
      <c r="CZ132" s="12">
        <v>3.278</v>
      </c>
      <c r="DA132" s="12">
        <v>3.299</v>
      </c>
      <c r="DB132" s="12">
        <v>3.146</v>
      </c>
      <c r="DC132" s="12">
        <v>3.075</v>
      </c>
      <c r="DD132" s="12">
        <v>3.422</v>
      </c>
      <c r="DE132" s="12">
        <v>3.712</v>
      </c>
      <c r="DF132" s="12">
        <v>3.668</v>
      </c>
      <c r="DG132" s="12">
        <v>3.262</v>
      </c>
      <c r="DH132" s="12">
        <v>3.238</v>
      </c>
      <c r="DI132" s="12">
        <v>3.421</v>
      </c>
      <c r="DJ132" s="12">
        <v>3.609</v>
      </c>
      <c r="DK132" s="12">
        <v>3.352</v>
      </c>
      <c r="DL132" s="12">
        <v>3.337</v>
      </c>
      <c r="DM132" s="12">
        <v>3.309</v>
      </c>
      <c r="DN132" s="12">
        <v>3.082</v>
      </c>
      <c r="DO132" s="12">
        <v>3.252</v>
      </c>
      <c r="DP132" s="12">
        <v>3.686</v>
      </c>
      <c r="DQ132" s="12">
        <v>3.508</v>
      </c>
      <c r="DR132" s="12">
        <v>3.628</v>
      </c>
      <c r="DS132" s="12">
        <v>3.538</v>
      </c>
    </row>
    <row r="133" spans="2:123" ht="15">
      <c r="B133" s="7">
        <v>10502</v>
      </c>
      <c r="C133" s="8" t="s">
        <v>132</v>
      </c>
      <c r="D133" s="12">
        <v>10.328</v>
      </c>
      <c r="E133" s="12">
        <v>7.128</v>
      </c>
      <c r="F133" s="12">
        <v>7.251</v>
      </c>
      <c r="G133" s="12">
        <v>7.023</v>
      </c>
      <c r="H133" s="12">
        <v>6.9</v>
      </c>
      <c r="I133" s="12">
        <v>5.911</v>
      </c>
      <c r="J133" s="12">
        <v>7.854</v>
      </c>
      <c r="K133" s="12">
        <v>8.774</v>
      </c>
      <c r="L133" s="12">
        <v>11.084</v>
      </c>
      <c r="M133" s="12">
        <v>11.628</v>
      </c>
      <c r="N133" s="12">
        <v>11.194</v>
      </c>
      <c r="O133" s="12">
        <v>10.641</v>
      </c>
      <c r="P133" s="12">
        <v>9.587</v>
      </c>
      <c r="Q133" s="12">
        <v>6.673</v>
      </c>
      <c r="R133" s="12">
        <v>5.681</v>
      </c>
      <c r="S133" s="12">
        <v>5.9</v>
      </c>
      <c r="T133" s="12">
        <v>6.032</v>
      </c>
      <c r="U133" s="12">
        <v>5.668</v>
      </c>
      <c r="V133" s="12">
        <v>8.141</v>
      </c>
      <c r="W133" s="12">
        <v>8.88</v>
      </c>
      <c r="X133" s="12">
        <v>10.602</v>
      </c>
      <c r="Y133" s="12">
        <v>10.951</v>
      </c>
      <c r="Z133" s="12">
        <v>10.99</v>
      </c>
      <c r="AA133" s="12">
        <v>10.171</v>
      </c>
      <c r="AB133" s="12">
        <v>8.4</v>
      </c>
      <c r="AC133" s="12">
        <v>6</v>
      </c>
      <c r="AD133" s="12">
        <v>6.2</v>
      </c>
      <c r="AE133" s="12">
        <v>6.9</v>
      </c>
      <c r="AF133" s="12">
        <v>6</v>
      </c>
      <c r="AG133" s="12">
        <v>5.6</v>
      </c>
      <c r="AH133" s="12">
        <v>8.7</v>
      </c>
      <c r="AI133" s="12">
        <v>9.9</v>
      </c>
      <c r="AJ133" s="12">
        <v>10.4</v>
      </c>
      <c r="AK133" s="12">
        <v>11</v>
      </c>
      <c r="AL133" s="12">
        <v>11</v>
      </c>
      <c r="AM133" s="12">
        <v>10</v>
      </c>
      <c r="AN133" s="12">
        <v>8.2</v>
      </c>
      <c r="AO133" s="12">
        <v>6.6</v>
      </c>
      <c r="AP133" s="12">
        <v>6.8</v>
      </c>
      <c r="AQ133" s="12">
        <v>7</v>
      </c>
      <c r="AR133" s="12">
        <v>6.9</v>
      </c>
      <c r="AS133" s="12">
        <v>6.6</v>
      </c>
      <c r="AT133" s="12">
        <v>9</v>
      </c>
      <c r="AU133" s="12">
        <v>10.2</v>
      </c>
      <c r="AV133" s="12">
        <v>10.6</v>
      </c>
      <c r="AW133" s="12">
        <v>10.5</v>
      </c>
      <c r="AX133" s="12">
        <v>12.1</v>
      </c>
      <c r="AY133" s="12">
        <v>11.5</v>
      </c>
      <c r="AZ133" s="12">
        <v>9.737</v>
      </c>
      <c r="BA133" s="12">
        <v>7.858</v>
      </c>
      <c r="BB133" s="12">
        <v>8.319</v>
      </c>
      <c r="BC133" s="12">
        <v>7.28</v>
      </c>
      <c r="BD133" s="12">
        <v>8.331</v>
      </c>
      <c r="BE133" s="12">
        <v>7.83</v>
      </c>
      <c r="BF133" s="12">
        <v>10.24</v>
      </c>
      <c r="BG133" s="12">
        <v>10.199</v>
      </c>
      <c r="BH133" s="12">
        <v>11.797</v>
      </c>
      <c r="BI133" s="12">
        <v>12.72</v>
      </c>
      <c r="BJ133" s="12">
        <v>12.815</v>
      </c>
      <c r="BK133" s="12">
        <v>10.406</v>
      </c>
      <c r="BL133" s="12">
        <v>9.17</v>
      </c>
      <c r="BM133" s="12">
        <v>7.576</v>
      </c>
      <c r="BN133" s="12">
        <v>8.02</v>
      </c>
      <c r="BO133" s="12">
        <v>8.072</v>
      </c>
      <c r="BP133" s="12">
        <v>6.894</v>
      </c>
      <c r="BQ133" s="12">
        <v>6.958</v>
      </c>
      <c r="BR133" s="12">
        <v>10.192</v>
      </c>
      <c r="BS133" s="12">
        <v>10.315</v>
      </c>
      <c r="BT133" s="12">
        <v>11.7</v>
      </c>
      <c r="BU133" s="12">
        <v>11.051</v>
      </c>
      <c r="BV133" s="12">
        <v>11.24</v>
      </c>
      <c r="BW133" s="12">
        <v>10.157</v>
      </c>
      <c r="BX133" s="12">
        <v>8.781755193999999</v>
      </c>
      <c r="BY133" s="12">
        <v>7.269447936</v>
      </c>
      <c r="BZ133" s="12">
        <v>7.263643968</v>
      </c>
      <c r="CA133" s="12">
        <v>7.5458367740000005</v>
      </c>
      <c r="CB133" s="12">
        <v>7.3561689679999995</v>
      </c>
      <c r="CC133" s="12">
        <v>6.919600773999999</v>
      </c>
      <c r="CD133" s="12">
        <v>10.142545194</v>
      </c>
      <c r="CE133" s="12">
        <v>10.485369718</v>
      </c>
      <c r="CF133" s="12">
        <v>12.400394968</v>
      </c>
      <c r="CG133" s="12">
        <v>12.722725968</v>
      </c>
      <c r="CH133" s="12">
        <v>13.783284968</v>
      </c>
      <c r="CI133" s="12">
        <v>11.256088194</v>
      </c>
      <c r="CJ133" s="12">
        <v>9.634070387</v>
      </c>
      <c r="CK133" s="12">
        <v>7.840280774</v>
      </c>
      <c r="CL133" s="12">
        <v>18.65875</v>
      </c>
      <c r="CM133" s="12">
        <v>21.63225</v>
      </c>
      <c r="CN133" s="12">
        <v>19.793</v>
      </c>
      <c r="CO133" s="12">
        <v>14.77675</v>
      </c>
      <c r="CP133" s="12">
        <v>14.664499996</v>
      </c>
      <c r="CQ133" s="12">
        <v>25.9465</v>
      </c>
      <c r="CR133" s="12">
        <v>31.54325</v>
      </c>
      <c r="CS133" s="12">
        <v>33.29825</v>
      </c>
      <c r="CT133" s="12">
        <v>33.75075</v>
      </c>
      <c r="CU133" s="12">
        <v>27.8605</v>
      </c>
      <c r="CV133" s="12">
        <v>20.163</v>
      </c>
      <c r="CW133" s="12">
        <v>15.736</v>
      </c>
      <c r="CX133" s="12">
        <v>17.865</v>
      </c>
      <c r="CY133" s="12">
        <v>16.147</v>
      </c>
      <c r="CZ133" s="12">
        <v>18.221</v>
      </c>
      <c r="DA133" s="12">
        <v>15.873</v>
      </c>
      <c r="DB133" s="12">
        <v>20.359</v>
      </c>
      <c r="DC133" s="12">
        <v>28.01</v>
      </c>
      <c r="DD133" s="12">
        <v>31.044</v>
      </c>
      <c r="DE133" s="12">
        <v>34.329</v>
      </c>
      <c r="DF133" s="12">
        <v>33.277</v>
      </c>
      <c r="DG133" s="12">
        <v>26.515</v>
      </c>
      <c r="DH133" s="12">
        <v>21.069</v>
      </c>
      <c r="DI133" s="12">
        <v>17.911</v>
      </c>
      <c r="DJ133" s="12">
        <v>16.943</v>
      </c>
      <c r="DK133" s="12">
        <v>17.837</v>
      </c>
      <c r="DL133" s="12">
        <v>22.017</v>
      </c>
      <c r="DM133" s="12">
        <v>20.052</v>
      </c>
      <c r="DN133" s="12">
        <v>17.197</v>
      </c>
      <c r="DO133" s="12">
        <v>26.32</v>
      </c>
      <c r="DP133" s="12">
        <v>29.615</v>
      </c>
      <c r="DQ133" s="12">
        <v>32.969</v>
      </c>
      <c r="DR133" s="12">
        <v>32.881</v>
      </c>
      <c r="DS133" s="12">
        <v>29.608</v>
      </c>
    </row>
    <row r="134" spans="2:123" ht="15">
      <c r="B134" s="10">
        <v>13927</v>
      </c>
      <c r="C134" s="11" t="s">
        <v>133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>
        <v>2.727</v>
      </c>
      <c r="CW134" s="12">
        <v>2.885</v>
      </c>
      <c r="CX134" s="12">
        <v>3.064</v>
      </c>
      <c r="CY134" s="12">
        <v>2.976</v>
      </c>
      <c r="CZ134" s="12">
        <v>2.995</v>
      </c>
      <c r="DA134" s="12">
        <v>2.876</v>
      </c>
      <c r="DB134" s="12">
        <v>3.111</v>
      </c>
      <c r="DC134" s="12">
        <v>3.231</v>
      </c>
      <c r="DD134" s="12">
        <v>3.173</v>
      </c>
      <c r="DE134" s="12">
        <v>4.132</v>
      </c>
      <c r="DF134" s="12">
        <v>4.674</v>
      </c>
      <c r="DG134" s="12">
        <v>3.735</v>
      </c>
      <c r="DH134" s="12">
        <v>3.434</v>
      </c>
      <c r="DI134" s="12">
        <v>3.793</v>
      </c>
      <c r="DJ134" s="12">
        <v>3.976</v>
      </c>
      <c r="DK134" s="12">
        <v>3.964</v>
      </c>
      <c r="DL134" s="12">
        <v>4.002</v>
      </c>
      <c r="DM134" s="12">
        <v>3.886</v>
      </c>
      <c r="DN134" s="12">
        <v>3.501</v>
      </c>
      <c r="DO134" s="12">
        <v>3.924</v>
      </c>
      <c r="DP134" s="12">
        <v>4.427</v>
      </c>
      <c r="DQ134" s="12">
        <v>4.66</v>
      </c>
      <c r="DR134" s="12">
        <v>5.148</v>
      </c>
      <c r="DS134" s="12">
        <v>4.206</v>
      </c>
    </row>
    <row r="135" spans="2:123" ht="15">
      <c r="B135" s="7">
        <v>10597</v>
      </c>
      <c r="C135" s="8" t="s">
        <v>134</v>
      </c>
      <c r="D135" s="12">
        <v>15.642</v>
      </c>
      <c r="E135" s="12">
        <v>17.083</v>
      </c>
      <c r="F135" s="12">
        <v>23.561</v>
      </c>
      <c r="G135" s="12">
        <v>18.597</v>
      </c>
      <c r="H135" s="12">
        <v>17.451</v>
      </c>
      <c r="I135" s="12">
        <v>15.034</v>
      </c>
      <c r="J135" s="12">
        <v>14.758</v>
      </c>
      <c r="K135" s="12">
        <v>15.545</v>
      </c>
      <c r="L135" s="12">
        <v>20.708</v>
      </c>
      <c r="M135" s="12">
        <v>23.455</v>
      </c>
      <c r="N135" s="12">
        <v>23.59</v>
      </c>
      <c r="O135" s="12">
        <v>19.045</v>
      </c>
      <c r="P135" s="12">
        <v>16.229</v>
      </c>
      <c r="Q135" s="12">
        <v>21.451</v>
      </c>
      <c r="R135" s="12">
        <v>19.98</v>
      </c>
      <c r="S135" s="12">
        <v>21.62</v>
      </c>
      <c r="T135" s="12">
        <v>20.004</v>
      </c>
      <c r="U135" s="12">
        <v>15.323</v>
      </c>
      <c r="V135" s="12">
        <v>14.298</v>
      </c>
      <c r="W135" s="12">
        <v>13.719</v>
      </c>
      <c r="X135" s="12">
        <v>19.638</v>
      </c>
      <c r="Y135" s="12">
        <v>21.748</v>
      </c>
      <c r="Z135" s="12">
        <v>23.425</v>
      </c>
      <c r="AA135" s="12">
        <v>21.302</v>
      </c>
      <c r="AB135" s="12">
        <v>15.7</v>
      </c>
      <c r="AC135" s="12">
        <v>17.4</v>
      </c>
      <c r="AD135" s="12">
        <v>19.3</v>
      </c>
      <c r="AE135" s="12">
        <v>19.7</v>
      </c>
      <c r="AF135" s="12">
        <v>17.6</v>
      </c>
      <c r="AG135" s="12">
        <v>15.9</v>
      </c>
      <c r="AH135" s="12">
        <v>16.6</v>
      </c>
      <c r="AI135" s="12">
        <v>19.3</v>
      </c>
      <c r="AJ135" s="12">
        <v>18.2</v>
      </c>
      <c r="AK135" s="12">
        <v>22.2</v>
      </c>
      <c r="AL135" s="12">
        <v>23.9</v>
      </c>
      <c r="AM135" s="12">
        <v>17.9</v>
      </c>
      <c r="AN135" s="12">
        <v>14.5</v>
      </c>
      <c r="AO135" s="12">
        <v>17.7</v>
      </c>
      <c r="AP135" s="12">
        <v>17.7</v>
      </c>
      <c r="AQ135" s="12">
        <v>19.5</v>
      </c>
      <c r="AR135" s="12">
        <v>16.8</v>
      </c>
      <c r="AS135" s="12">
        <v>15.5</v>
      </c>
      <c r="AT135" s="12">
        <v>13.9</v>
      </c>
      <c r="AU135" s="12">
        <v>19.7</v>
      </c>
      <c r="AV135" s="12">
        <v>21</v>
      </c>
      <c r="AW135" s="12">
        <v>25.8</v>
      </c>
      <c r="AX135" s="12">
        <v>22.7</v>
      </c>
      <c r="AY135" s="12">
        <v>21.6</v>
      </c>
      <c r="AZ135" s="12">
        <v>16.033</v>
      </c>
      <c r="BA135" s="12">
        <v>19.143</v>
      </c>
      <c r="BB135" s="12">
        <v>23.358</v>
      </c>
      <c r="BC135" s="12">
        <v>19.154</v>
      </c>
      <c r="BD135" s="12">
        <v>21.348</v>
      </c>
      <c r="BE135" s="12">
        <v>16.417</v>
      </c>
      <c r="BF135" s="12">
        <v>12.747</v>
      </c>
      <c r="BG135" s="12">
        <v>17.258</v>
      </c>
      <c r="BH135" s="12">
        <v>18.922</v>
      </c>
      <c r="BI135" s="12">
        <v>24.637</v>
      </c>
      <c r="BJ135" s="12">
        <v>22.971</v>
      </c>
      <c r="BK135" s="12">
        <v>17.537</v>
      </c>
      <c r="BL135" s="12">
        <v>17.171</v>
      </c>
      <c r="BM135" s="12">
        <v>20.638</v>
      </c>
      <c r="BN135" s="12">
        <v>19.652</v>
      </c>
      <c r="BO135" s="12">
        <v>19.06</v>
      </c>
      <c r="BP135" s="12">
        <v>17.184</v>
      </c>
      <c r="BQ135" s="12">
        <v>16.195</v>
      </c>
      <c r="BR135" s="12">
        <v>13.588</v>
      </c>
      <c r="BS135" s="12">
        <v>19.059</v>
      </c>
      <c r="BT135" s="12">
        <v>24.442</v>
      </c>
      <c r="BU135" s="12">
        <v>24.648</v>
      </c>
      <c r="BV135" s="12">
        <v>24.422</v>
      </c>
      <c r="BW135" s="12">
        <v>19.374</v>
      </c>
      <c r="BX135" s="12">
        <v>14.053</v>
      </c>
      <c r="BY135" s="12">
        <v>19.103</v>
      </c>
      <c r="BZ135" s="12">
        <v>18.735</v>
      </c>
      <c r="CA135" s="12">
        <v>19.304</v>
      </c>
      <c r="CB135" s="12">
        <v>17.251</v>
      </c>
      <c r="CC135" s="12">
        <v>14.087</v>
      </c>
      <c r="CD135" s="12">
        <v>15.246</v>
      </c>
      <c r="CE135" s="12">
        <v>16.959</v>
      </c>
      <c r="CF135" s="12">
        <v>23.905</v>
      </c>
      <c r="CG135" s="12">
        <v>24.057</v>
      </c>
      <c r="CH135" s="12">
        <v>22.799</v>
      </c>
      <c r="CI135" s="12">
        <v>17.139</v>
      </c>
      <c r="CJ135" s="12">
        <v>13.815</v>
      </c>
      <c r="CK135" s="12">
        <v>15.319</v>
      </c>
      <c r="CL135" s="12">
        <v>21.715</v>
      </c>
      <c r="CM135" s="12">
        <v>24.23</v>
      </c>
      <c r="CN135" s="12">
        <v>20.213</v>
      </c>
      <c r="CO135" s="12">
        <v>15.534</v>
      </c>
      <c r="CP135" s="12">
        <v>13.553</v>
      </c>
      <c r="CQ135" s="12">
        <v>20.394</v>
      </c>
      <c r="CR135" s="12">
        <v>23.171</v>
      </c>
      <c r="CS135" s="12">
        <v>24.3</v>
      </c>
      <c r="CT135" s="12">
        <v>24.384</v>
      </c>
      <c r="CU135" s="12">
        <v>21.002</v>
      </c>
      <c r="CV135" s="12">
        <v>15.255</v>
      </c>
      <c r="CW135" s="12">
        <v>16.339</v>
      </c>
      <c r="CX135" s="12">
        <v>18.689</v>
      </c>
      <c r="CY135" s="12">
        <v>17.799</v>
      </c>
      <c r="CZ135" s="12">
        <v>19.574</v>
      </c>
      <c r="DA135" s="12">
        <v>16.076</v>
      </c>
      <c r="DB135" s="12">
        <v>14.691</v>
      </c>
      <c r="DC135" s="12">
        <v>20.207</v>
      </c>
      <c r="DD135" s="12">
        <v>21.248</v>
      </c>
      <c r="DE135" s="12">
        <v>24.647</v>
      </c>
      <c r="DF135" s="12">
        <v>25.261</v>
      </c>
      <c r="DG135" s="12">
        <v>19.734</v>
      </c>
      <c r="DH135" s="12">
        <v>14.446</v>
      </c>
      <c r="DI135" s="12">
        <v>18.136</v>
      </c>
      <c r="DJ135" s="12">
        <v>18.369</v>
      </c>
      <c r="DK135" s="12">
        <v>18.024</v>
      </c>
      <c r="DL135" s="12">
        <v>20.868</v>
      </c>
      <c r="DM135" s="12">
        <v>21.601</v>
      </c>
      <c r="DN135" s="12">
        <v>13.817</v>
      </c>
      <c r="DO135" s="12">
        <v>18.9</v>
      </c>
      <c r="DP135" s="12">
        <v>22.092</v>
      </c>
      <c r="DQ135" s="12">
        <v>22.66</v>
      </c>
      <c r="DR135" s="12">
        <v>23.692</v>
      </c>
      <c r="DS135" s="12">
        <v>20.547</v>
      </c>
    </row>
    <row r="136" spans="2:123" ht="15">
      <c r="B136" s="7">
        <v>10706</v>
      </c>
      <c r="C136" s="8" t="s">
        <v>135</v>
      </c>
      <c r="D136" s="12">
        <v>18.286</v>
      </c>
      <c r="E136" s="12">
        <v>18.106</v>
      </c>
      <c r="F136" s="12">
        <v>18.678</v>
      </c>
      <c r="G136" s="12">
        <v>18.368</v>
      </c>
      <c r="H136" s="12">
        <v>18.107</v>
      </c>
      <c r="I136" s="12">
        <v>18.16</v>
      </c>
      <c r="J136" s="12">
        <v>17.913</v>
      </c>
      <c r="K136" s="12">
        <v>18.072</v>
      </c>
      <c r="L136" s="12">
        <v>18.874</v>
      </c>
      <c r="M136" s="12">
        <v>21.509</v>
      </c>
      <c r="N136" s="12">
        <v>20.995</v>
      </c>
      <c r="O136" s="12">
        <v>20.4</v>
      </c>
      <c r="P136" s="12">
        <v>17.782</v>
      </c>
      <c r="Q136" s="12">
        <v>18.471</v>
      </c>
      <c r="R136" s="12">
        <v>18.429</v>
      </c>
      <c r="S136" s="12">
        <v>18.359</v>
      </c>
      <c r="T136" s="12">
        <v>17.887</v>
      </c>
      <c r="U136" s="12">
        <v>18.121</v>
      </c>
      <c r="V136" s="12">
        <v>17.929</v>
      </c>
      <c r="W136" s="12">
        <v>17.713</v>
      </c>
      <c r="X136" s="12">
        <v>19.217</v>
      </c>
      <c r="Y136" s="12">
        <v>19.29</v>
      </c>
      <c r="Z136" s="12">
        <v>20.527</v>
      </c>
      <c r="AA136" s="12">
        <v>20.143</v>
      </c>
      <c r="AB136" s="12">
        <v>17.9</v>
      </c>
      <c r="AC136" s="12">
        <v>18</v>
      </c>
      <c r="AD136" s="12">
        <v>18.3</v>
      </c>
      <c r="AE136" s="12">
        <v>18.2</v>
      </c>
      <c r="AF136" s="12">
        <v>18.3</v>
      </c>
      <c r="AG136" s="12">
        <v>18.2</v>
      </c>
      <c r="AH136" s="12">
        <v>17.7</v>
      </c>
      <c r="AI136" s="12">
        <v>18.7</v>
      </c>
      <c r="AJ136" s="12">
        <v>19.1</v>
      </c>
      <c r="AK136" s="12">
        <v>19.8</v>
      </c>
      <c r="AL136" s="12">
        <v>20.9</v>
      </c>
      <c r="AM136" s="12">
        <v>19.4</v>
      </c>
      <c r="AN136" s="12">
        <v>18.8</v>
      </c>
      <c r="AO136" s="12">
        <v>17.6</v>
      </c>
      <c r="AP136" s="12">
        <v>17.8</v>
      </c>
      <c r="AQ136" s="12">
        <v>18</v>
      </c>
      <c r="AR136" s="12">
        <v>17.5</v>
      </c>
      <c r="AS136" s="12">
        <v>17.7</v>
      </c>
      <c r="AT136" s="12">
        <v>17.4</v>
      </c>
      <c r="AU136" s="12">
        <v>18.5</v>
      </c>
      <c r="AV136" s="12">
        <v>20.4</v>
      </c>
      <c r="AW136" s="12">
        <v>21.2</v>
      </c>
      <c r="AX136" s="12">
        <v>20.9</v>
      </c>
      <c r="AY136" s="12">
        <v>20.4</v>
      </c>
      <c r="AZ136" s="12">
        <v>17.174</v>
      </c>
      <c r="BA136" s="12">
        <v>17.062</v>
      </c>
      <c r="BB136" s="12">
        <v>16.865</v>
      </c>
      <c r="BC136" s="12">
        <v>17.007</v>
      </c>
      <c r="BD136" s="12">
        <v>16.98</v>
      </c>
      <c r="BE136" s="12">
        <v>17.274</v>
      </c>
      <c r="BF136" s="12">
        <v>18.286</v>
      </c>
      <c r="BG136" s="12">
        <v>18.969</v>
      </c>
      <c r="BH136" s="12">
        <v>18.849</v>
      </c>
      <c r="BI136" s="12">
        <v>20.733</v>
      </c>
      <c r="BJ136" s="12">
        <v>21.376</v>
      </c>
      <c r="BK136" s="12">
        <v>19.925</v>
      </c>
      <c r="BL136" s="12">
        <v>19.493</v>
      </c>
      <c r="BM136" s="12">
        <v>17.55</v>
      </c>
      <c r="BN136" s="12">
        <v>17.511</v>
      </c>
      <c r="BO136" s="12">
        <v>17.231</v>
      </c>
      <c r="BP136" s="12">
        <v>17.468</v>
      </c>
      <c r="BQ136" s="12">
        <v>17.401</v>
      </c>
      <c r="BR136" s="12">
        <v>17.924</v>
      </c>
      <c r="BS136" s="12">
        <v>18.779</v>
      </c>
      <c r="BT136" s="12">
        <v>20.508</v>
      </c>
      <c r="BU136" s="12">
        <v>20.337</v>
      </c>
      <c r="BV136" s="12">
        <v>20.272</v>
      </c>
      <c r="BW136" s="12">
        <v>19.342</v>
      </c>
      <c r="BX136" s="12">
        <v>18.632</v>
      </c>
      <c r="BY136" s="12">
        <v>18.151</v>
      </c>
      <c r="BZ136" s="12">
        <v>17.917</v>
      </c>
      <c r="CA136" s="12">
        <v>18.971</v>
      </c>
      <c r="CB136" s="12">
        <v>17.76</v>
      </c>
      <c r="CC136" s="12">
        <v>17.568</v>
      </c>
      <c r="CD136" s="12">
        <v>18.643</v>
      </c>
      <c r="CE136" s="12">
        <v>18.934</v>
      </c>
      <c r="CF136" s="12">
        <v>19.856</v>
      </c>
      <c r="CG136" s="12">
        <v>20.193</v>
      </c>
      <c r="CH136" s="12">
        <v>20.425</v>
      </c>
      <c r="CI136" s="12">
        <v>19.175</v>
      </c>
      <c r="CJ136" s="12">
        <v>18.207</v>
      </c>
      <c r="CK136" s="12">
        <v>18.207</v>
      </c>
      <c r="CL136" s="12">
        <v>17.816</v>
      </c>
      <c r="CM136" s="12">
        <v>17.869</v>
      </c>
      <c r="CN136" s="12">
        <v>17.536</v>
      </c>
      <c r="CO136" s="12">
        <v>17.685</v>
      </c>
      <c r="CP136" s="12">
        <v>17.186</v>
      </c>
      <c r="CQ136" s="12">
        <v>18.504</v>
      </c>
      <c r="CR136" s="12">
        <v>19.69</v>
      </c>
      <c r="CS136" s="12">
        <v>19.7</v>
      </c>
      <c r="CT136" s="12">
        <v>20.607</v>
      </c>
      <c r="CU136" s="12">
        <v>20.176</v>
      </c>
      <c r="CV136" s="12">
        <v>18.297</v>
      </c>
      <c r="CW136" s="12">
        <v>18.014</v>
      </c>
      <c r="CX136" s="12">
        <v>17.82</v>
      </c>
      <c r="CY136" s="12">
        <v>17.314</v>
      </c>
      <c r="CZ136" s="12">
        <v>17.2</v>
      </c>
      <c r="DA136" s="12">
        <v>17.747</v>
      </c>
      <c r="DB136" s="12">
        <v>18.513</v>
      </c>
      <c r="DC136" s="12">
        <v>19.071</v>
      </c>
      <c r="DD136" s="12">
        <v>20.32</v>
      </c>
      <c r="DE136" s="12">
        <v>20.894</v>
      </c>
      <c r="DF136" s="12">
        <v>20.692</v>
      </c>
      <c r="DG136" s="12">
        <v>19.438</v>
      </c>
      <c r="DH136" s="12">
        <v>18.25</v>
      </c>
      <c r="DI136" s="12">
        <v>18.165</v>
      </c>
      <c r="DJ136" s="12">
        <v>17.865</v>
      </c>
      <c r="DK136" s="12">
        <v>17.886</v>
      </c>
      <c r="DL136" s="12">
        <v>17.526</v>
      </c>
      <c r="DM136" s="12">
        <v>19.785</v>
      </c>
      <c r="DN136" s="12">
        <v>17.716</v>
      </c>
      <c r="DO136" s="12">
        <v>18.885</v>
      </c>
      <c r="DP136" s="12">
        <v>21.041</v>
      </c>
      <c r="DQ136" s="12">
        <v>20.717</v>
      </c>
      <c r="DR136" s="12">
        <v>20.408</v>
      </c>
      <c r="DS136" s="12">
        <v>20.172</v>
      </c>
    </row>
    <row r="137" spans="2:123" ht="15">
      <c r="B137" s="7">
        <v>11680</v>
      </c>
      <c r="C137" s="8" t="s">
        <v>136</v>
      </c>
      <c r="D137" s="12">
        <v>8.264</v>
      </c>
      <c r="E137" s="12">
        <v>9.127</v>
      </c>
      <c r="F137" s="12">
        <v>11.184</v>
      </c>
      <c r="G137" s="12">
        <v>10.204</v>
      </c>
      <c r="H137" s="12">
        <v>8.904</v>
      </c>
      <c r="I137" s="12">
        <v>8.312</v>
      </c>
      <c r="J137" s="12">
        <v>7.912</v>
      </c>
      <c r="K137" s="12">
        <v>7.029</v>
      </c>
      <c r="L137" s="12">
        <v>9.008</v>
      </c>
      <c r="M137" s="12">
        <v>9.68</v>
      </c>
      <c r="N137" s="12">
        <v>10.145</v>
      </c>
      <c r="O137" s="12">
        <v>7.809</v>
      </c>
      <c r="P137" s="12">
        <v>7.554</v>
      </c>
      <c r="Q137" s="12">
        <v>9.873</v>
      </c>
      <c r="R137" s="12">
        <v>10.125</v>
      </c>
      <c r="S137" s="12">
        <v>10.69</v>
      </c>
      <c r="T137" s="12">
        <v>10.221</v>
      </c>
      <c r="U137" s="12">
        <v>8.603</v>
      </c>
      <c r="V137" s="12">
        <v>7.83</v>
      </c>
      <c r="W137" s="12">
        <v>7.267</v>
      </c>
      <c r="X137" s="12">
        <v>9.162</v>
      </c>
      <c r="Y137" s="12">
        <v>9.935</v>
      </c>
      <c r="Z137" s="12">
        <v>10.492</v>
      </c>
      <c r="AA137" s="12">
        <v>9.074</v>
      </c>
      <c r="AB137" s="12">
        <v>7.7</v>
      </c>
      <c r="AC137" s="12">
        <v>9.1</v>
      </c>
      <c r="AD137" s="12">
        <v>10</v>
      </c>
      <c r="AE137" s="12">
        <v>9.8</v>
      </c>
      <c r="AF137" s="12">
        <v>9.2</v>
      </c>
      <c r="AG137" s="12">
        <v>8.7</v>
      </c>
      <c r="AH137" s="12">
        <v>8.2</v>
      </c>
      <c r="AI137" s="12">
        <v>8.1</v>
      </c>
      <c r="AJ137" s="12">
        <v>9.6</v>
      </c>
      <c r="AK137" s="12">
        <v>11</v>
      </c>
      <c r="AL137" s="12">
        <v>10.8</v>
      </c>
      <c r="AM137" s="12">
        <v>8.4</v>
      </c>
      <c r="AN137" s="12">
        <v>7.9</v>
      </c>
      <c r="AO137" s="12">
        <v>9</v>
      </c>
      <c r="AP137" s="12">
        <v>9.5</v>
      </c>
      <c r="AQ137" s="12">
        <v>12</v>
      </c>
      <c r="AR137" s="12">
        <v>9.2</v>
      </c>
      <c r="AS137" s="12">
        <v>8.5</v>
      </c>
      <c r="AT137" s="12">
        <v>7.8</v>
      </c>
      <c r="AU137" s="12">
        <v>8.9</v>
      </c>
      <c r="AV137" s="12">
        <v>9.8</v>
      </c>
      <c r="AW137" s="12">
        <v>11.5</v>
      </c>
      <c r="AX137" s="12">
        <v>10.6</v>
      </c>
      <c r="AY137" s="12">
        <v>9.6</v>
      </c>
      <c r="AZ137" s="12">
        <v>7.798</v>
      </c>
      <c r="BA137" s="12">
        <v>9.253</v>
      </c>
      <c r="BB137" s="12">
        <v>11</v>
      </c>
      <c r="BC137" s="12">
        <v>10.177</v>
      </c>
      <c r="BD137" s="12">
        <v>9.736</v>
      </c>
      <c r="BE137" s="12">
        <v>8.124</v>
      </c>
      <c r="BF137" s="12">
        <v>7.525</v>
      </c>
      <c r="BG137" s="12">
        <v>7.559</v>
      </c>
      <c r="BH137" s="12">
        <v>8.625</v>
      </c>
      <c r="BI137" s="12">
        <v>10.983</v>
      </c>
      <c r="BJ137" s="12">
        <v>10.349</v>
      </c>
      <c r="BK137" s="12">
        <v>8.423</v>
      </c>
      <c r="BL137" s="12">
        <v>7.377</v>
      </c>
      <c r="BM137" s="12">
        <v>10.276</v>
      </c>
      <c r="BN137" s="12">
        <v>9.685</v>
      </c>
      <c r="BO137" s="12">
        <v>9.589</v>
      </c>
      <c r="BP137" s="12">
        <v>8.605</v>
      </c>
      <c r="BQ137" s="12">
        <v>8.414</v>
      </c>
      <c r="BR137" s="12">
        <v>7.489</v>
      </c>
      <c r="BS137" s="12">
        <v>7.311</v>
      </c>
      <c r="BT137" s="12">
        <v>11.079</v>
      </c>
      <c r="BU137" s="12">
        <v>11.118</v>
      </c>
      <c r="BV137" s="12">
        <v>10.697</v>
      </c>
      <c r="BW137" s="12">
        <v>8.623</v>
      </c>
      <c r="BX137" s="12">
        <v>7.35156</v>
      </c>
      <c r="BY137" s="12">
        <v>9.269639999999999</v>
      </c>
      <c r="BZ137" s="12">
        <v>9.98784</v>
      </c>
      <c r="CA137" s="12">
        <v>9.61416</v>
      </c>
      <c r="CB137" s="12">
        <v>9.4554</v>
      </c>
      <c r="CC137" s="12">
        <v>8.07084</v>
      </c>
      <c r="CD137" s="12">
        <v>7.16688</v>
      </c>
      <c r="CE137" s="12">
        <v>7.35372</v>
      </c>
      <c r="CF137" s="12">
        <v>10.997639999999999</v>
      </c>
      <c r="CG137" s="12">
        <v>11.01816</v>
      </c>
      <c r="CH137" s="12">
        <v>10.859399999999999</v>
      </c>
      <c r="CI137" s="12">
        <v>8.870040000000001</v>
      </c>
      <c r="CJ137" s="12">
        <v>7.22412</v>
      </c>
      <c r="CK137" s="12">
        <v>8.649719999999999</v>
      </c>
      <c r="CL137" s="12">
        <v>11.04624</v>
      </c>
      <c r="CM137" s="12">
        <v>11.99556</v>
      </c>
      <c r="CN137" s="12">
        <v>9.82152</v>
      </c>
      <c r="CO137" s="12">
        <v>8.7534</v>
      </c>
      <c r="CP137" s="12">
        <v>7.581600000000001</v>
      </c>
      <c r="CQ137" s="12">
        <v>8.509319999999999</v>
      </c>
      <c r="CR137" s="12">
        <v>10.11744</v>
      </c>
      <c r="CS137" s="12">
        <v>10.39392</v>
      </c>
      <c r="CT137" s="12">
        <v>10.55484</v>
      </c>
      <c r="CU137" s="12">
        <v>9.09252</v>
      </c>
      <c r="CV137" s="12">
        <v>7.605</v>
      </c>
      <c r="CW137" s="12">
        <v>8.507</v>
      </c>
      <c r="CX137" s="12">
        <v>9.323</v>
      </c>
      <c r="CY137" s="12">
        <v>9.268</v>
      </c>
      <c r="CZ137" s="12">
        <v>9.48</v>
      </c>
      <c r="DA137" s="12">
        <v>8.611</v>
      </c>
      <c r="DB137" s="12">
        <v>7.874</v>
      </c>
      <c r="DC137" s="12">
        <v>7.958</v>
      </c>
      <c r="DD137" s="12">
        <v>8.936</v>
      </c>
      <c r="DE137" s="12">
        <v>10.657</v>
      </c>
      <c r="DF137" s="12">
        <v>10.889</v>
      </c>
      <c r="DG137" s="12">
        <v>9.049</v>
      </c>
      <c r="DH137" s="12">
        <v>7.294</v>
      </c>
      <c r="DI137" s="12">
        <v>9.08</v>
      </c>
      <c r="DJ137" s="12">
        <v>9.257</v>
      </c>
      <c r="DK137" s="12">
        <v>9.187</v>
      </c>
      <c r="DL137" s="12">
        <v>9.073</v>
      </c>
      <c r="DM137" s="12">
        <v>8.278</v>
      </c>
      <c r="DN137" s="12">
        <v>6.656</v>
      </c>
      <c r="DO137" s="12">
        <v>7.44</v>
      </c>
      <c r="DP137" s="12">
        <v>9.081</v>
      </c>
      <c r="DQ137" s="12">
        <v>10.209</v>
      </c>
      <c r="DR137" s="12">
        <v>10.837</v>
      </c>
      <c r="DS137" s="12">
        <v>10.17</v>
      </c>
    </row>
    <row r="138" spans="2:123" ht="15">
      <c r="B138" s="7">
        <v>12026</v>
      </c>
      <c r="C138" s="8" t="s">
        <v>137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>
        <v>59.1</v>
      </c>
      <c r="AU138" s="12">
        <v>53</v>
      </c>
      <c r="AV138" s="12">
        <v>33.6</v>
      </c>
      <c r="AW138" s="12">
        <v>38.6</v>
      </c>
      <c r="AX138" s="12">
        <v>39.6</v>
      </c>
      <c r="AY138" s="12">
        <v>50</v>
      </c>
      <c r="AZ138" s="12">
        <v>61.7</v>
      </c>
      <c r="BA138" s="12">
        <v>80.354</v>
      </c>
      <c r="BB138" s="12">
        <v>95.868</v>
      </c>
      <c r="BC138" s="12">
        <v>81.877</v>
      </c>
      <c r="BD138" s="12">
        <v>101.468</v>
      </c>
      <c r="BE138" s="12">
        <v>73.981</v>
      </c>
      <c r="BF138" s="12">
        <v>60.675</v>
      </c>
      <c r="BG138" s="12">
        <v>47.77</v>
      </c>
      <c r="BH138" s="12">
        <v>46.592</v>
      </c>
      <c r="BI138" s="12">
        <v>40.402</v>
      </c>
      <c r="BJ138" s="12">
        <v>38.046</v>
      </c>
      <c r="BK138" s="12">
        <v>42.281</v>
      </c>
      <c r="BL138" s="12">
        <v>55.751</v>
      </c>
      <c r="BM138" s="12">
        <v>83.117</v>
      </c>
      <c r="BN138" s="12">
        <v>92.605</v>
      </c>
      <c r="BO138" s="12">
        <v>78.854</v>
      </c>
      <c r="BP138" s="12">
        <v>75.418</v>
      </c>
      <c r="BQ138" s="12">
        <v>79.754</v>
      </c>
      <c r="BR138" s="12">
        <v>61.93</v>
      </c>
      <c r="BS138" s="12">
        <v>55.089</v>
      </c>
      <c r="BT138" s="12">
        <v>42.511</v>
      </c>
      <c r="BU138" s="12">
        <v>38.493</v>
      </c>
      <c r="BV138" s="12">
        <v>37.513</v>
      </c>
      <c r="BW138" s="12">
        <v>46.49</v>
      </c>
      <c r="BX138" s="12">
        <v>52.061</v>
      </c>
      <c r="BY138" s="12">
        <v>82.454</v>
      </c>
      <c r="BZ138" s="12">
        <v>93.859</v>
      </c>
      <c r="CA138" s="12">
        <v>93.442</v>
      </c>
      <c r="CB138" s="12">
        <v>78.236</v>
      </c>
      <c r="CC138" s="12">
        <v>69.864</v>
      </c>
      <c r="CD138" s="12">
        <v>56.006</v>
      </c>
      <c r="CE138" s="12">
        <v>48.166</v>
      </c>
      <c r="CF138" s="12">
        <v>46.387</v>
      </c>
      <c r="CG138" s="12">
        <v>40.575</v>
      </c>
      <c r="CH138" s="12">
        <v>38.92</v>
      </c>
      <c r="CI138" s="12">
        <v>51.254</v>
      </c>
      <c r="CJ138" s="12">
        <v>64.264</v>
      </c>
      <c r="CK138" s="12">
        <v>68.401</v>
      </c>
      <c r="CL138" s="12">
        <v>94.065</v>
      </c>
      <c r="CM138" s="12">
        <v>102.92</v>
      </c>
      <c r="CN138" s="12">
        <v>93.487</v>
      </c>
      <c r="CO138" s="12">
        <v>79.799</v>
      </c>
      <c r="CP138" s="12">
        <v>65.953</v>
      </c>
      <c r="CQ138" s="12">
        <v>57.597</v>
      </c>
      <c r="CR138" s="12">
        <v>44.07</v>
      </c>
      <c r="CS138" s="12">
        <v>39.876</v>
      </c>
      <c r="CT138" s="12">
        <v>38.976</v>
      </c>
      <c r="CU138" s="12">
        <v>47.154</v>
      </c>
      <c r="CV138" s="12">
        <v>65.932</v>
      </c>
      <c r="CW138" s="12">
        <v>82.515</v>
      </c>
      <c r="CX138" s="12">
        <v>90.211</v>
      </c>
      <c r="CY138" s="12">
        <v>83.758</v>
      </c>
      <c r="CZ138" s="12">
        <v>95.563</v>
      </c>
      <c r="DA138" s="12">
        <v>79.241</v>
      </c>
      <c r="DB138" s="12">
        <v>71.646</v>
      </c>
      <c r="DC138" s="12">
        <v>51.093</v>
      </c>
      <c r="DD138" s="12">
        <v>49.041</v>
      </c>
      <c r="DE138" s="12">
        <v>40.371</v>
      </c>
      <c r="DF138" s="12">
        <v>41.071</v>
      </c>
      <c r="DG138" s="12">
        <v>49.762</v>
      </c>
      <c r="DH138" s="12">
        <v>59.847</v>
      </c>
      <c r="DI138" s="12">
        <v>79.464</v>
      </c>
      <c r="DJ138" s="12">
        <v>92.424</v>
      </c>
      <c r="DK138" s="12">
        <v>82.348</v>
      </c>
      <c r="DL138" s="12">
        <v>103.688</v>
      </c>
      <c r="DM138" s="12">
        <v>92.887</v>
      </c>
      <c r="DN138" s="12">
        <v>65.949</v>
      </c>
      <c r="DO138" s="12">
        <v>53.205</v>
      </c>
      <c r="DP138" s="12">
        <v>46.191</v>
      </c>
      <c r="DQ138" s="12">
        <v>42.672</v>
      </c>
      <c r="DR138" s="12">
        <v>39.895</v>
      </c>
      <c r="DS138" s="12">
        <v>59.108</v>
      </c>
    </row>
    <row r="139" ht="14.4"/>
  </sheetData>
  <hyperlinks>
    <hyperlink ref="I2" r:id="rId1" display="https://www.bpa.gov/p/Power-Contracts/Regional-Dialogue/Pages/Regional-Dialogue.aspx - 20yrRDcontracts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138"/>
  <sheetViews>
    <sheetView workbookViewId="0" topLeftCell="A1">
      <pane xSplit="3" ySplit="4" topLeftCell="D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1" sqref="A1"/>
    </sheetView>
  </sheetViews>
  <sheetFormatPr defaultColWidth="9.140625" defaultRowHeight="15"/>
  <cols>
    <col min="1" max="2" width="8.8515625" style="5" customWidth="1"/>
    <col min="3" max="3" width="30.7109375" style="5" bestFit="1" customWidth="1"/>
    <col min="4" max="33" width="8.8515625" style="5" customWidth="1"/>
    <col min="34" max="36" width="8.8515625" style="13" customWidth="1"/>
    <col min="37" max="37" width="30.7109375" style="13" bestFit="1" customWidth="1"/>
    <col min="38" max="38" width="21.7109375" style="13" bestFit="1" customWidth="1"/>
    <col min="39" max="123" width="8.8515625" style="13" customWidth="1"/>
    <col min="124" max="16384" width="8.8515625" style="5" customWidth="1"/>
  </cols>
  <sheetData>
    <row r="2" ht="14.4" thickBot="1">
      <c r="B2" s="5" t="s">
        <v>314</v>
      </c>
    </row>
    <row r="3" spans="4:38" ht="15">
      <c r="D3" s="14" t="s">
        <v>315</v>
      </c>
      <c r="E3" s="14"/>
      <c r="F3" s="14"/>
      <c r="G3" s="14"/>
      <c r="H3" s="14"/>
      <c r="I3" s="14"/>
      <c r="J3" s="14"/>
      <c r="K3" s="14"/>
      <c r="L3" s="14"/>
      <c r="M3" s="14"/>
      <c r="N3" s="15" t="s">
        <v>246</v>
      </c>
      <c r="O3" s="15"/>
      <c r="P3" s="15"/>
      <c r="Q3" s="15"/>
      <c r="R3" s="15"/>
      <c r="S3" s="15"/>
      <c r="T3" s="15"/>
      <c r="U3" s="15"/>
      <c r="V3" s="15"/>
      <c r="W3" s="15"/>
      <c r="X3" s="16" t="s">
        <v>247</v>
      </c>
      <c r="Y3" s="16"/>
      <c r="Z3" s="16"/>
      <c r="AA3" s="16"/>
      <c r="AB3" s="16"/>
      <c r="AC3" s="16"/>
      <c r="AD3" s="16"/>
      <c r="AE3" s="16"/>
      <c r="AF3" s="16"/>
      <c r="AG3" s="16"/>
      <c r="AH3" s="16"/>
      <c r="AJ3" s="25" t="s">
        <v>259</v>
      </c>
      <c r="AK3" s="26"/>
      <c r="AL3" s="27"/>
    </row>
    <row r="4" spans="2:38" ht="15">
      <c r="B4" s="6" t="s">
        <v>2</v>
      </c>
      <c r="C4" s="6" t="s">
        <v>3</v>
      </c>
      <c r="D4" s="2" t="s">
        <v>248</v>
      </c>
      <c r="E4" s="2" t="s">
        <v>249</v>
      </c>
      <c r="F4" s="2" t="s">
        <v>250</v>
      </c>
      <c r="G4" s="2" t="s">
        <v>251</v>
      </c>
      <c r="H4" s="2" t="s">
        <v>252</v>
      </c>
      <c r="I4" s="2" t="s">
        <v>253</v>
      </c>
      <c r="J4" s="2" t="s">
        <v>254</v>
      </c>
      <c r="K4" s="2" t="s">
        <v>255</v>
      </c>
      <c r="L4" s="2" t="s">
        <v>256</v>
      </c>
      <c r="M4" s="2" t="s">
        <v>257</v>
      </c>
      <c r="N4" s="2" t="s">
        <v>248</v>
      </c>
      <c r="O4" s="2" t="s">
        <v>249</v>
      </c>
      <c r="P4" s="2" t="s">
        <v>250</v>
      </c>
      <c r="Q4" s="2" t="s">
        <v>251</v>
      </c>
      <c r="R4" s="2" t="s">
        <v>252</v>
      </c>
      <c r="S4" s="2" t="s">
        <v>253</v>
      </c>
      <c r="T4" s="2" t="s">
        <v>254</v>
      </c>
      <c r="U4" s="2" t="s">
        <v>255</v>
      </c>
      <c r="V4" s="2" t="s">
        <v>256</v>
      </c>
      <c r="W4" s="2" t="s">
        <v>257</v>
      </c>
      <c r="X4" s="2" t="s">
        <v>248</v>
      </c>
      <c r="Y4" s="2" t="s">
        <v>249</v>
      </c>
      <c r="Z4" s="2" t="s">
        <v>250</v>
      </c>
      <c r="AA4" s="2" t="s">
        <v>251</v>
      </c>
      <c r="AB4" s="2" t="s">
        <v>252</v>
      </c>
      <c r="AC4" s="2" t="s">
        <v>253</v>
      </c>
      <c r="AD4" s="2" t="s">
        <v>254</v>
      </c>
      <c r="AE4" s="2" t="s">
        <v>255</v>
      </c>
      <c r="AF4" s="2" t="s">
        <v>256</v>
      </c>
      <c r="AG4" s="2" t="s">
        <v>257</v>
      </c>
      <c r="AH4" s="3" t="s">
        <v>258</v>
      </c>
      <c r="AJ4" s="28" t="s">
        <v>2</v>
      </c>
      <c r="AK4" s="29" t="s">
        <v>3</v>
      </c>
      <c r="AL4" s="30" t="s">
        <v>260</v>
      </c>
    </row>
    <row r="5" spans="2:38" ht="15">
      <c r="B5" s="7">
        <v>10005</v>
      </c>
      <c r="C5" s="8" t="s">
        <v>4</v>
      </c>
      <c r="D5" s="12">
        <f>SUM('TRL Energy'!D5:O5)/8760</f>
        <v>0.5347856164383562</v>
      </c>
      <c r="E5" s="12">
        <f>SUM('TRL Energy'!P5:AA5)/8760</f>
        <v>0.5499383561643835</v>
      </c>
      <c r="F5" s="12">
        <f>SUM('TRL Energy'!AB5:AM5)/8784</f>
        <v>0.5351775956284153</v>
      </c>
      <c r="G5" s="12">
        <f>SUM('TRL Energy'!AN5:AY5)/8760</f>
        <v>0.5254566210045662</v>
      </c>
      <c r="H5" s="12">
        <f>SUM('TRL Energy'!AZ5:BK5)/8760</f>
        <v>0.5332093607305937</v>
      </c>
      <c r="I5" s="12">
        <f>SUM('TRL Energy'!BL5:BW5)/8760</f>
        <v>0.5139868721461187</v>
      </c>
      <c r="J5" s="12">
        <f>SUM('TRL Energy'!BX5:CI5)/8784</f>
        <v>0.5269821265938069</v>
      </c>
      <c r="K5" s="12">
        <f>SUM('TRL Energy'!CJ5:CU5)/8760</f>
        <v>0.5928490867579909</v>
      </c>
      <c r="L5" s="12">
        <f>SUM('TRL Energy'!CV5:DG5)/8760</f>
        <v>0.5921232876712329</v>
      </c>
      <c r="M5" s="12">
        <f>SUM('TRL Energy'!DH5:DS5)/8760</f>
        <v>0.5804747716894977</v>
      </c>
      <c r="N5" s="12">
        <f>MAX('TRL CSP'!D5:O5)</f>
        <v>1.397</v>
      </c>
      <c r="O5" s="12">
        <f>MAX('TRL CSP'!P5:AA5)</f>
        <v>1.264</v>
      </c>
      <c r="P5" s="12">
        <f>MAX('TRL CSP'!AB5:AM5)</f>
        <v>1.2</v>
      </c>
      <c r="Q5" s="12">
        <f>MAX('TRL CSP'!AN5:AY5)</f>
        <v>1.2</v>
      </c>
      <c r="R5" s="12">
        <f>MAX('TRL CSP'!AZ5:BK5)</f>
        <v>1.387</v>
      </c>
      <c r="S5" s="12">
        <f>MAX('TRL CSP'!BL5:BW5)</f>
        <v>1.171</v>
      </c>
      <c r="T5" s="12">
        <f>MAX('TRL CSP'!BX5:CI5)</f>
        <v>1.18</v>
      </c>
      <c r="U5" s="12">
        <f>MAX('TRL CSP'!CJ5:CU5)</f>
        <v>1.486</v>
      </c>
      <c r="V5" s="12">
        <f>MAX('TRL CSP'!CV5:DG5)</f>
        <v>1.393</v>
      </c>
      <c r="W5" s="12">
        <f>MAX('TRL CSP'!DH5:DS5)</f>
        <v>1.398</v>
      </c>
      <c r="X5" s="12">
        <f>_xlfn.IFERROR(D5/N5," ")</f>
        <v>0.38281003324148616</v>
      </c>
      <c r="Y5" s="12">
        <f aca="true" t="shared" si="0" ref="Y5:AG20">_xlfn.IFERROR(E5/O5," ")</f>
        <v>0.43507781342118945</v>
      </c>
      <c r="Z5" s="12">
        <f t="shared" si="0"/>
        <v>0.4459813296903461</v>
      </c>
      <c r="AA5" s="12">
        <f t="shared" si="0"/>
        <v>0.43788051750380524</v>
      </c>
      <c r="AB5" s="12">
        <f t="shared" si="0"/>
        <v>0.38443356938038475</v>
      </c>
      <c r="AC5" s="12">
        <f t="shared" si="0"/>
        <v>0.43892986519736865</v>
      </c>
      <c r="AD5" s="12">
        <f t="shared" si="0"/>
        <v>0.4465950225371246</v>
      </c>
      <c r="AE5" s="12">
        <f t="shared" si="0"/>
        <v>0.3989563167954178</v>
      </c>
      <c r="AF5" s="12">
        <f t="shared" si="0"/>
        <v>0.4250705582708061</v>
      </c>
      <c r="AG5" s="12">
        <f t="shared" si="0"/>
        <v>0.41521800550035604</v>
      </c>
      <c r="AH5" s="12">
        <f>AVERAGE(X5:AG5)</f>
        <v>0.4210953031538285</v>
      </c>
      <c r="AJ5" s="31">
        <v>10451</v>
      </c>
      <c r="AK5" s="32" t="s">
        <v>130</v>
      </c>
      <c r="AL5" s="33">
        <v>0.8747766759426516</v>
      </c>
    </row>
    <row r="6" spans="2:38" ht="15">
      <c r="B6" s="7">
        <v>10015</v>
      </c>
      <c r="C6" s="8" t="s">
        <v>5</v>
      </c>
      <c r="D6" s="12">
        <f>SUM('TRL Energy'!D6:O6)/8760</f>
        <v>0.5441158675799087</v>
      </c>
      <c r="E6" s="12">
        <f>SUM('TRL Energy'!P6:AA6)/8760</f>
        <v>0.5323280821917808</v>
      </c>
      <c r="F6" s="12">
        <f>SUM('TRL Energy'!AB6:AM6)/8784</f>
        <v>0.5695582877959927</v>
      </c>
      <c r="G6" s="12">
        <f>SUM('TRL Energy'!AN6:AY6)/8760</f>
        <v>0.5905251141552511</v>
      </c>
      <c r="H6" s="12">
        <f>SUM('TRL Energy'!AZ6:BK6)/8760</f>
        <v>0.595341095890411</v>
      </c>
      <c r="I6" s="12">
        <f>SUM('TRL Energy'!BL6:BW6)/8760</f>
        <v>0.6490082191780822</v>
      </c>
      <c r="J6" s="12">
        <f>SUM('TRL Energy'!BX6:CI6)/8784</f>
        <v>0.5374590997998634</v>
      </c>
      <c r="K6" s="12">
        <f>SUM('TRL Energy'!CJ6:CU6)/8760</f>
        <v>0.5538706135792237</v>
      </c>
      <c r="L6" s="12">
        <f>SUM('TRL Energy'!CV6:DG6)/8760</f>
        <v>0.5418949771689497</v>
      </c>
      <c r="M6" s="12">
        <f>SUM('TRL Energy'!DH6:DS6)/8760</f>
        <v>0.5544592465753424</v>
      </c>
      <c r="N6" s="12">
        <f>MAX('TRL CSP'!D6:O6)</f>
        <v>2.88</v>
      </c>
      <c r="O6" s="12">
        <f>MAX('TRL CSP'!P6:AA6)</f>
        <v>2.931</v>
      </c>
      <c r="P6" s="12">
        <f>MAX('TRL CSP'!AB6:AM6)</f>
        <v>2.9</v>
      </c>
      <c r="Q6" s="12">
        <f>MAX('TRL CSP'!AN6:AY6)</f>
        <v>2.7</v>
      </c>
      <c r="R6" s="12">
        <f>MAX('TRL CSP'!AZ6:BK6)</f>
        <v>3.003</v>
      </c>
      <c r="S6" s="12">
        <f>MAX('TRL CSP'!BL6:BW6)</f>
        <v>2.962</v>
      </c>
      <c r="T6" s="12">
        <f>MAX('TRL CSP'!BX6:CI6)</f>
        <v>2.8687304</v>
      </c>
      <c r="U6" s="12">
        <f>MAX('TRL CSP'!CJ6:CU6)</f>
        <v>2.9141044000000003</v>
      </c>
      <c r="V6" s="12">
        <f>MAX('TRL CSP'!CV6:DG6)</f>
        <v>2.956</v>
      </c>
      <c r="W6" s="12">
        <f>MAX('TRL CSP'!DH6:DS6)</f>
        <v>2.864</v>
      </c>
      <c r="X6" s="12">
        <f aca="true" t="shared" si="1" ref="X6:AG44">_xlfn.IFERROR(D6/N6," ")</f>
        <v>0.1889291206874683</v>
      </c>
      <c r="Y6" s="12">
        <f t="shared" si="0"/>
        <v>0.18161995298252503</v>
      </c>
      <c r="Z6" s="12">
        <f t="shared" si="0"/>
        <v>0.19639940958482507</v>
      </c>
      <c r="AA6" s="12">
        <f t="shared" si="0"/>
        <v>0.21871300524268558</v>
      </c>
      <c r="AB6" s="12">
        <f t="shared" si="0"/>
        <v>0.19824878318029002</v>
      </c>
      <c r="AC6" s="12">
        <f t="shared" si="0"/>
        <v>0.21911148520529444</v>
      </c>
      <c r="AD6" s="12">
        <f t="shared" si="0"/>
        <v>0.18735085729905585</v>
      </c>
      <c r="AE6" s="12">
        <f t="shared" si="0"/>
        <v>0.190065466967904</v>
      </c>
      <c r="AF6" s="12">
        <f t="shared" si="0"/>
        <v>0.1833203576349627</v>
      </c>
      <c r="AG6" s="12">
        <f t="shared" si="0"/>
        <v>0.1935961056478151</v>
      </c>
      <c r="AH6" s="12">
        <f aca="true" t="shared" si="2" ref="AH6:AH69">AVERAGE(X6:AG6)</f>
        <v>0.1957354544432826</v>
      </c>
      <c r="AJ6" s="31">
        <v>10446</v>
      </c>
      <c r="AK6" s="32" t="s">
        <v>128</v>
      </c>
      <c r="AL6" s="33">
        <v>0.8254641462431327</v>
      </c>
    </row>
    <row r="7" spans="2:38" ht="15">
      <c r="B7" s="7">
        <v>10024</v>
      </c>
      <c r="C7" s="8" t="s">
        <v>6</v>
      </c>
      <c r="D7" s="12">
        <f>SUM('TRL Energy'!D7:O7)/8760</f>
        <v>190.44406392694063</v>
      </c>
      <c r="E7" s="12">
        <f>SUM('TRL Energy'!P7:AA7)/8760</f>
        <v>194.15007305936078</v>
      </c>
      <c r="F7" s="12">
        <f>SUM('TRL Energy'!AB7:AM7)/8784</f>
        <v>194.98938843351547</v>
      </c>
      <c r="G7" s="12">
        <f>SUM('TRL Energy'!AN7:AY7)/8760</f>
        <v>197.41929223744293</v>
      </c>
      <c r="H7" s="12">
        <f>SUM('TRL Energy'!AZ7:BK7)/8760</f>
        <v>210.44075342465754</v>
      </c>
      <c r="I7" s="12">
        <f>SUM('TRL Energy'!BL7:BW7)/8760</f>
        <v>206.5456212328767</v>
      </c>
      <c r="J7" s="12">
        <f>SUM('TRL Energy'!BX7:CI7)/8784</f>
        <v>200.6384103910519</v>
      </c>
      <c r="K7" s="12">
        <f>SUM('TRL Energy'!CJ7:CU7)/8760</f>
        <v>209.56616643835616</v>
      </c>
      <c r="L7" s="12">
        <f>SUM('TRL Energy'!CV7:DG7)/8760</f>
        <v>205.65304280821917</v>
      </c>
      <c r="M7" s="12">
        <f>SUM('TRL Energy'!DH7:DS7)/8760</f>
        <v>207.07447579908677</v>
      </c>
      <c r="N7" s="12">
        <f>MAX('TRL CSP'!D7:O7)</f>
        <v>390.909</v>
      </c>
      <c r="O7" s="12">
        <f>MAX('TRL CSP'!P7:AA7)</f>
        <v>379.54</v>
      </c>
      <c r="P7" s="12">
        <f>MAX('TRL CSP'!AB7:AM7)</f>
        <v>393.998</v>
      </c>
      <c r="Q7" s="12">
        <f>MAX('TRL CSP'!AN7:AY7)</f>
        <v>414.6</v>
      </c>
      <c r="R7" s="12">
        <f>MAX('TRL CSP'!AZ7:BK7)</f>
        <v>430.6</v>
      </c>
      <c r="S7" s="12">
        <f>MAX('TRL CSP'!BL7:BW7)</f>
        <v>429.507</v>
      </c>
      <c r="T7" s="12">
        <f>MAX('TRL CSP'!BX7:CI7)</f>
        <v>425.117</v>
      </c>
      <c r="U7" s="12">
        <f>MAX('TRL CSP'!CJ7:CU7)</f>
        <v>425.905</v>
      </c>
      <c r="V7" s="12">
        <f>MAX('TRL CSP'!CV7:DG7)</f>
        <v>418.985</v>
      </c>
      <c r="W7" s="12">
        <f>MAX('TRL CSP'!DH7:DS7)</f>
        <v>407.689</v>
      </c>
      <c r="X7" s="12">
        <f t="shared" si="1"/>
        <v>0.48718260241370914</v>
      </c>
      <c r="Y7" s="12">
        <f t="shared" si="0"/>
        <v>0.5115404781033903</v>
      </c>
      <c r="Z7" s="12">
        <f t="shared" si="0"/>
        <v>0.4948994371380451</v>
      </c>
      <c r="AA7" s="12">
        <f t="shared" si="0"/>
        <v>0.47616809512166647</v>
      </c>
      <c r="AB7" s="12">
        <f t="shared" si="0"/>
        <v>0.4887151728394276</v>
      </c>
      <c r="AC7" s="12">
        <f t="shared" si="0"/>
        <v>0.4808900000066977</v>
      </c>
      <c r="AD7" s="12">
        <f t="shared" si="0"/>
        <v>0.47196044945521326</v>
      </c>
      <c r="AE7" s="12">
        <f t="shared" si="0"/>
        <v>0.4920490870930282</v>
      </c>
      <c r="AF7" s="12">
        <f t="shared" si="0"/>
        <v>0.4908362896242566</v>
      </c>
      <c r="AG7" s="12">
        <f t="shared" si="0"/>
        <v>0.5079226464267782</v>
      </c>
      <c r="AH7" s="12">
        <f t="shared" si="2"/>
        <v>0.49021642582222125</v>
      </c>
      <c r="AJ7" s="31">
        <v>10105</v>
      </c>
      <c r="AK7" s="32" t="s">
        <v>43</v>
      </c>
      <c r="AL7" s="33">
        <v>0.8030981926332675</v>
      </c>
    </row>
    <row r="8" spans="2:38" ht="15">
      <c r="B8" s="7">
        <v>10025</v>
      </c>
      <c r="C8" s="8" t="s">
        <v>7</v>
      </c>
      <c r="D8" s="12">
        <f>SUM('TRL Energy'!D8:O8)/8760</f>
        <v>64.67667614155252</v>
      </c>
      <c r="E8" s="12">
        <f>SUM('TRL Energy'!P8:AA8)/8760</f>
        <v>66.26464394977168</v>
      </c>
      <c r="F8" s="12">
        <f>SUM('TRL Energy'!AB8:AM8)/8784</f>
        <v>66.82752732240438</v>
      </c>
      <c r="G8" s="12">
        <f>SUM('TRL Energy'!AN8:AY8)/8760</f>
        <v>68.00034246575342</v>
      </c>
      <c r="H8" s="12">
        <f>SUM('TRL Energy'!AZ8:BK8)/8760</f>
        <v>70.65541244292238</v>
      </c>
      <c r="I8" s="12">
        <f>SUM('TRL Energy'!BL8:BW8)/8760</f>
        <v>71.05892283105022</v>
      </c>
      <c r="J8" s="12">
        <f>SUM('TRL Energy'!BX8:CI8)/8784</f>
        <v>72.34245260706352</v>
      </c>
      <c r="K8" s="12">
        <f>SUM('TRL Energy'!CJ8:CU8)/8760</f>
        <v>66.01235811760868</v>
      </c>
      <c r="L8" s="12">
        <f>SUM('TRL Energy'!CV8:DG8)/8760</f>
        <v>64.83561643835617</v>
      </c>
      <c r="M8" s="12">
        <f>SUM('TRL Energy'!DH8:DS8)/8760</f>
        <v>67.38182283105021</v>
      </c>
      <c r="N8" s="12">
        <f>MAX('TRL CSP'!D8:O8)</f>
        <v>118.041</v>
      </c>
      <c r="O8" s="12">
        <f>MAX('TRL CSP'!P8:AA8)</f>
        <v>115.077</v>
      </c>
      <c r="P8" s="12">
        <f>MAX('TRL CSP'!AB8:AM8)</f>
        <v>122.3</v>
      </c>
      <c r="Q8" s="12">
        <f>MAX('TRL CSP'!AN8:AY8)</f>
        <v>125.2</v>
      </c>
      <c r="R8" s="12">
        <f>MAX('TRL CSP'!AZ8:BK8)</f>
        <v>132.238</v>
      </c>
      <c r="S8" s="12">
        <f>MAX('TRL CSP'!BL8:BW8)</f>
        <v>135.55</v>
      </c>
      <c r="T8" s="12">
        <f>MAX('TRL CSP'!BX8:CI8)</f>
        <v>134.12585959999998</v>
      </c>
      <c r="U8" s="12">
        <f>MAX('TRL CSP'!CJ8:CU8)</f>
        <v>117.01952778</v>
      </c>
      <c r="V8" s="12">
        <f>MAX('TRL CSP'!CV8:DG8)</f>
        <v>118.658</v>
      </c>
      <c r="W8" s="12">
        <f>MAX('TRL CSP'!DH8:DS8)</f>
        <v>114.321</v>
      </c>
      <c r="X8" s="12">
        <f t="shared" si="1"/>
        <v>0.5479170469714126</v>
      </c>
      <c r="Y8" s="12">
        <f t="shared" si="0"/>
        <v>0.5758287403197137</v>
      </c>
      <c r="Z8" s="12">
        <f t="shared" si="0"/>
        <v>0.5464229543941487</v>
      </c>
      <c r="AA8" s="12">
        <f t="shared" si="0"/>
        <v>0.5431337257648037</v>
      </c>
      <c r="AB8" s="12">
        <f t="shared" si="0"/>
        <v>0.5343049081423069</v>
      </c>
      <c r="AC8" s="12">
        <f t="shared" si="0"/>
        <v>0.5242266531246789</v>
      </c>
      <c r="AD8" s="12">
        <f t="shared" si="0"/>
        <v>0.5393624527202175</v>
      </c>
      <c r="AE8" s="12">
        <f t="shared" si="0"/>
        <v>0.5641140360924526</v>
      </c>
      <c r="AF8" s="12">
        <f t="shared" si="0"/>
        <v>0.54640746041865</v>
      </c>
      <c r="AG8" s="12">
        <f t="shared" si="0"/>
        <v>0.5894089697522784</v>
      </c>
      <c r="AH8" s="12">
        <f t="shared" si="2"/>
        <v>0.5511126947700662</v>
      </c>
      <c r="AJ8" s="31">
        <v>10706</v>
      </c>
      <c r="AK8" s="32" t="s">
        <v>135</v>
      </c>
      <c r="AL8" s="33">
        <v>0.7870777559277629</v>
      </c>
    </row>
    <row r="9" spans="2:38" ht="15">
      <c r="B9" s="7">
        <v>10027</v>
      </c>
      <c r="C9" s="8" t="s">
        <v>8</v>
      </c>
      <c r="D9" s="12">
        <f>SUM('TRL Energy'!D9:O9)/8760</f>
        <v>56.99028219178082</v>
      </c>
      <c r="E9" s="12">
        <f>SUM('TRL Energy'!P9:AA9)/8760</f>
        <v>58.20157534246576</v>
      </c>
      <c r="F9" s="12">
        <f>SUM('TRL Energy'!AB9:AM9)/8784</f>
        <v>59.346197632058285</v>
      </c>
      <c r="G9" s="12">
        <f>SUM('TRL Energy'!AN9:AY9)/8760</f>
        <v>60.33139269406393</v>
      </c>
      <c r="H9" s="12">
        <f>SUM('TRL Energy'!AZ9:BK9)/8760</f>
        <v>65.12719406392694</v>
      </c>
      <c r="I9" s="12">
        <f>SUM('TRL Energy'!BL9:BW9)/8760</f>
        <v>65.80847089041097</v>
      </c>
      <c r="J9" s="12">
        <f>SUM('TRL Energy'!BX9:CI9)/8784</f>
        <v>65.15599885365073</v>
      </c>
      <c r="K9" s="12">
        <f>SUM('TRL Energy'!CJ9:CU9)/8760</f>
        <v>63.99234841141324</v>
      </c>
      <c r="L9" s="12">
        <f>SUM('TRL Energy'!CV9:DG9)/8760</f>
        <v>65.56815068493151</v>
      </c>
      <c r="M9" s="12">
        <f>SUM('TRL Energy'!DH9:DS9)/8760</f>
        <v>65.17045262557077</v>
      </c>
      <c r="N9" s="12">
        <f>MAX('TRL CSP'!D9:O9)</f>
        <v>131.814</v>
      </c>
      <c r="O9" s="12">
        <f>MAX('TRL CSP'!P9:AA9)</f>
        <v>129.694</v>
      </c>
      <c r="P9" s="12">
        <f>MAX('TRL CSP'!AB9:AM9)</f>
        <v>133.9</v>
      </c>
      <c r="Q9" s="12">
        <f>MAX('TRL CSP'!AN9:AY9)</f>
        <v>132.9</v>
      </c>
      <c r="R9" s="12">
        <f>MAX('TRL CSP'!AZ9:BK9)</f>
        <v>140.182</v>
      </c>
      <c r="S9" s="12">
        <f>MAX('TRL CSP'!BL9:BW9)</f>
        <v>140.533</v>
      </c>
      <c r="T9" s="12">
        <f>MAX('TRL CSP'!BX9:CI9)</f>
        <v>143.301327</v>
      </c>
      <c r="U9" s="12">
        <f>MAX('TRL CSP'!CJ9:CU9)</f>
        <v>140.40192000000002</v>
      </c>
      <c r="V9" s="12">
        <f>MAX('TRL CSP'!CV9:DG9)</f>
        <v>138.509</v>
      </c>
      <c r="W9" s="12">
        <f>MAX('TRL CSP'!DH9:DS9)</f>
        <v>145.56</v>
      </c>
      <c r="X9" s="12">
        <f t="shared" si="1"/>
        <v>0.4323537878509174</v>
      </c>
      <c r="Y9" s="12">
        <f t="shared" si="0"/>
        <v>0.448760739451831</v>
      </c>
      <c r="Z9" s="12">
        <f t="shared" si="0"/>
        <v>0.443212827722616</v>
      </c>
      <c r="AA9" s="12">
        <f t="shared" si="0"/>
        <v>0.4539608178635359</v>
      </c>
      <c r="AB9" s="12">
        <f t="shared" si="0"/>
        <v>0.46459027595502234</v>
      </c>
      <c r="AC9" s="12">
        <f t="shared" si="0"/>
        <v>0.4682777062356242</v>
      </c>
      <c r="AD9" s="12">
        <f t="shared" si="0"/>
        <v>0.45467826584502413</v>
      </c>
      <c r="AE9" s="12">
        <f t="shared" si="0"/>
        <v>0.45577972446112724</v>
      </c>
      <c r="AF9" s="12">
        <f t="shared" si="0"/>
        <v>0.4733854889208031</v>
      </c>
      <c r="AG9" s="12">
        <f t="shared" si="0"/>
        <v>0.44772226316000807</v>
      </c>
      <c r="AH9" s="12">
        <f t="shared" si="2"/>
        <v>0.45427218974665096</v>
      </c>
      <c r="AJ9" s="31">
        <v>10123</v>
      </c>
      <c r="AK9" s="32" t="s">
        <v>52</v>
      </c>
      <c r="AL9" s="33">
        <v>0.7443014242686026</v>
      </c>
    </row>
    <row r="10" spans="2:38" ht="15">
      <c r="B10" s="7">
        <v>10029</v>
      </c>
      <c r="C10" s="8" t="s">
        <v>9</v>
      </c>
      <c r="D10" s="12">
        <f>SUM('TRL Energy'!D10:O10)/8760</f>
        <v>16.119094292237442</v>
      </c>
      <c r="E10" s="12">
        <f>SUM('TRL Energy'!P10:AA10)/8760</f>
        <v>17.76619817351598</v>
      </c>
      <c r="F10" s="12">
        <f>SUM('TRL Energy'!AB10:AM10)/8784</f>
        <v>18.87363387978142</v>
      </c>
      <c r="G10" s="12">
        <f>SUM('TRL Energy'!AN10:AY10)/8760</f>
        <v>19.272488584474885</v>
      </c>
      <c r="H10" s="12">
        <f>SUM('TRL Energy'!AZ10:BK10)/8760</f>
        <v>19.880677625570776</v>
      </c>
      <c r="I10" s="12">
        <f>SUM('TRL Energy'!BL10:BW10)/8760</f>
        <v>19.179226141552512</v>
      </c>
      <c r="J10" s="12">
        <f>SUM('TRL Energy'!BX10:CI10)/8784</f>
        <v>15.789710763556352</v>
      </c>
      <c r="K10" s="12">
        <f>SUM('TRL Energy'!CJ10:CU10)/8760</f>
        <v>18.634232532455595</v>
      </c>
      <c r="L10" s="12">
        <f>SUM('TRL Energy'!CV10:DG10)/8760</f>
        <v>19.9020273375121</v>
      </c>
      <c r="M10" s="12">
        <f>SUM('TRL Energy'!DH10:DS10)/8760</f>
        <v>19.936374245931052</v>
      </c>
      <c r="N10" s="12">
        <f>MAX('TRL CSP'!D10:O10)</f>
        <v>37.32</v>
      </c>
      <c r="O10" s="12">
        <f>MAX('TRL CSP'!P10:AA10)</f>
        <v>32.796</v>
      </c>
      <c r="P10" s="12">
        <f>MAX('TRL CSP'!AB10:AM10)</f>
        <v>34.5</v>
      </c>
      <c r="Q10" s="12">
        <f>MAX('TRL CSP'!AN10:AY10)</f>
        <v>34.7</v>
      </c>
      <c r="R10" s="12">
        <f>MAX('TRL CSP'!AZ10:BK10)</f>
        <v>36.928</v>
      </c>
      <c r="S10" s="12">
        <f>MAX('TRL CSP'!BL10:BW10)</f>
        <v>34.06</v>
      </c>
      <c r="T10" s="12">
        <f>MAX('TRL CSP'!BX10:CI10)</f>
        <v>25.887879531</v>
      </c>
      <c r="U10" s="12">
        <f>MAX('TRL CSP'!CJ10:CU10)</f>
        <v>30.498357137</v>
      </c>
      <c r="V10" s="12">
        <f>MAX('TRL CSP'!CV10:DG10)</f>
        <v>35.953701713</v>
      </c>
      <c r="W10" s="12">
        <f>MAX('TRL CSP'!DH10:DS10)</f>
        <v>35.526497371</v>
      </c>
      <c r="X10" s="12">
        <f t="shared" si="1"/>
        <v>0.4319157098670268</v>
      </c>
      <c r="Y10" s="12">
        <f t="shared" si="0"/>
        <v>0.5417184465640926</v>
      </c>
      <c r="Z10" s="12">
        <f t="shared" si="0"/>
        <v>0.5470618515878672</v>
      </c>
      <c r="AA10" s="12">
        <f t="shared" si="0"/>
        <v>0.5554031292355874</v>
      </c>
      <c r="AB10" s="12">
        <f t="shared" si="0"/>
        <v>0.5383632372609071</v>
      </c>
      <c r="AC10" s="12">
        <f t="shared" si="0"/>
        <v>0.563101178554096</v>
      </c>
      <c r="AD10" s="12">
        <f t="shared" si="0"/>
        <v>0.6099267707364221</v>
      </c>
      <c r="AE10" s="12">
        <f t="shared" si="0"/>
        <v>0.6109913543457367</v>
      </c>
      <c r="AF10" s="12">
        <f t="shared" si="0"/>
        <v>0.5535459880148029</v>
      </c>
      <c r="AG10" s="12">
        <f t="shared" si="0"/>
        <v>0.5611691475727906</v>
      </c>
      <c r="AH10" s="12">
        <f t="shared" si="2"/>
        <v>0.551319681373933</v>
      </c>
      <c r="AJ10" s="31">
        <v>10482</v>
      </c>
      <c r="AK10" s="32" t="s">
        <v>131</v>
      </c>
      <c r="AL10" s="33">
        <v>0.730426236987969</v>
      </c>
    </row>
    <row r="11" spans="2:38" ht="15">
      <c r="B11" s="7">
        <v>10044</v>
      </c>
      <c r="C11" s="8" t="s">
        <v>10</v>
      </c>
      <c r="D11" s="12">
        <f>SUM('TRL Energy'!D11:O11)/8760</f>
        <v>19.591748630136987</v>
      </c>
      <c r="E11" s="12">
        <f>SUM('TRL Energy'!P11:AA11)/8760</f>
        <v>20.014239840182654</v>
      </c>
      <c r="F11" s="12">
        <f>SUM('TRL Energy'!AB11:AM11)/8784</f>
        <v>20.221311475409838</v>
      </c>
      <c r="G11" s="12">
        <f>SUM('TRL Energy'!AN11:AY11)/8760</f>
        <v>20.198630136986303</v>
      </c>
      <c r="H11" s="12">
        <f>SUM('TRL Energy'!AZ11:BK11)/8760</f>
        <v>20.491292237442924</v>
      </c>
      <c r="I11" s="12">
        <f>SUM('TRL Energy'!BL11:BW11)/8760</f>
        <v>19.98049063926941</v>
      </c>
      <c r="J11" s="12">
        <f>SUM('TRL Energy'!BX11:CI11)/8784</f>
        <v>20.011421700799865</v>
      </c>
      <c r="K11" s="12">
        <f>SUM('TRL Energy'!CJ11:CU11)/8760</f>
        <v>21.337843825415757</v>
      </c>
      <c r="L11" s="12">
        <f>SUM('TRL Energy'!CV11:DG11)/8760</f>
        <v>21.634018264840183</v>
      </c>
      <c r="M11" s="12">
        <f>SUM('TRL Energy'!DH11:DS11)/8760</f>
        <v>22.3581448630137</v>
      </c>
      <c r="N11" s="12">
        <f>MAX('TRL CSP'!D11:O11)</f>
        <v>41.045</v>
      </c>
      <c r="O11" s="12">
        <f>MAX('TRL CSP'!P11:AA11)</f>
        <v>35.222</v>
      </c>
      <c r="P11" s="12">
        <f>MAX('TRL CSP'!AB11:AM11)</f>
        <v>34.4</v>
      </c>
      <c r="Q11" s="12">
        <f>MAX('TRL CSP'!AN11:AY11)</f>
        <v>34.3</v>
      </c>
      <c r="R11" s="12">
        <f>MAX('TRL CSP'!AZ11:BK11)</f>
        <v>40.051</v>
      </c>
      <c r="S11" s="12">
        <f>MAX('TRL CSP'!BL11:BW11)</f>
        <v>34.152</v>
      </c>
      <c r="T11" s="12">
        <f>MAX('TRL CSP'!BX11:CI11)</f>
        <v>34.739856616</v>
      </c>
      <c r="U11" s="12">
        <f>MAX('TRL CSP'!CJ11:CU11)</f>
        <v>38.672209783</v>
      </c>
      <c r="V11" s="12">
        <f>MAX('TRL CSP'!CV11:DG11)</f>
        <v>36.041</v>
      </c>
      <c r="W11" s="12">
        <f>MAX('TRL CSP'!DH11:DS11)</f>
        <v>37.29</v>
      </c>
      <c r="X11" s="12">
        <f t="shared" si="1"/>
        <v>0.4773236357689606</v>
      </c>
      <c r="Y11" s="12">
        <f t="shared" si="0"/>
        <v>0.5682312145869812</v>
      </c>
      <c r="Z11" s="12">
        <f t="shared" si="0"/>
        <v>0.5878288219595883</v>
      </c>
      <c r="AA11" s="12">
        <f t="shared" si="0"/>
        <v>0.5888813451016416</v>
      </c>
      <c r="AB11" s="12">
        <f t="shared" si="0"/>
        <v>0.5116299777144871</v>
      </c>
      <c r="AC11" s="12">
        <f t="shared" si="0"/>
        <v>0.5850459896717441</v>
      </c>
      <c r="AD11" s="12">
        <f t="shared" si="0"/>
        <v>0.5760363930685679</v>
      </c>
      <c r="AE11" s="12">
        <f t="shared" si="0"/>
        <v>0.5517616899874107</v>
      </c>
      <c r="AF11" s="12">
        <f t="shared" si="0"/>
        <v>0.6002613208523677</v>
      </c>
      <c r="AG11" s="12">
        <f t="shared" si="0"/>
        <v>0.5995748153127836</v>
      </c>
      <c r="AH11" s="12">
        <f t="shared" si="2"/>
        <v>0.5646575204024533</v>
      </c>
      <c r="AJ11" s="31">
        <v>10279</v>
      </c>
      <c r="AK11" s="32" t="s">
        <v>91</v>
      </c>
      <c r="AL11" s="33">
        <v>0.709207303790131</v>
      </c>
    </row>
    <row r="12" spans="2:38" ht="15">
      <c r="B12" s="7">
        <v>10046</v>
      </c>
      <c r="C12" s="8" t="s">
        <v>11</v>
      </c>
      <c r="D12" s="12">
        <f>SUM('TRL Energy'!D12:O12)/8760</f>
        <v>79.926925913242</v>
      </c>
      <c r="E12" s="12">
        <f>SUM('TRL Energy'!P12:AA12)/8760</f>
        <v>80.02611347031963</v>
      </c>
      <c r="F12" s="12">
        <f>SUM('TRL Energy'!AB12:AM12)/8784</f>
        <v>79.31659836065573</v>
      </c>
      <c r="G12" s="12">
        <f>SUM('TRL Energy'!AN12:AY12)/8760</f>
        <v>80.97728310502283</v>
      </c>
      <c r="H12" s="12">
        <f>SUM('TRL Energy'!AZ12:BK12)/8760</f>
        <v>82.88449668949771</v>
      </c>
      <c r="I12" s="12">
        <f>SUM('TRL Energy'!BL12:BW12)/8760</f>
        <v>81.07505627853882</v>
      </c>
      <c r="J12" s="12">
        <f>SUM('TRL Energy'!BX12:CI12)/8784</f>
        <v>82.65803631602914</v>
      </c>
      <c r="K12" s="12">
        <f>SUM('TRL Energy'!CJ12:CU12)/8760</f>
        <v>90.53254520547945</v>
      </c>
      <c r="L12" s="12">
        <f>SUM('TRL Energy'!CV12:DG12)/8760</f>
        <v>87.90248370778893</v>
      </c>
      <c r="M12" s="12">
        <f>SUM('TRL Energy'!DH12:DS12)/8760</f>
        <v>89.39625924863515</v>
      </c>
      <c r="N12" s="12">
        <f>MAX('TRL CSP'!D12:O12)</f>
        <v>242.135</v>
      </c>
      <c r="O12" s="12">
        <f>MAX('TRL CSP'!P12:AA12)</f>
        <v>212.695</v>
      </c>
      <c r="P12" s="12">
        <f>MAX('TRL CSP'!AB12:AM12)</f>
        <v>178.5</v>
      </c>
      <c r="Q12" s="12">
        <f>MAX('TRL CSP'!AN12:AY12)</f>
        <v>189</v>
      </c>
      <c r="R12" s="12">
        <f>MAX('TRL CSP'!AZ12:BK12)</f>
        <v>225.834</v>
      </c>
      <c r="S12" s="12">
        <f>MAX('TRL CSP'!BL12:BW12)</f>
        <v>227.776</v>
      </c>
      <c r="T12" s="12">
        <f>MAX('TRL CSP'!BX12:CI12)</f>
        <v>212.978789682</v>
      </c>
      <c r="U12" s="12">
        <f>MAX('TRL CSP'!CJ12:CU12)</f>
        <v>237.760067163</v>
      </c>
      <c r="V12" s="12">
        <f>MAX('TRL CSP'!CV12:DG12)</f>
        <v>225.514258176</v>
      </c>
      <c r="W12" s="12">
        <f>MAX('TRL CSP'!DH12:DS12)</f>
        <v>210.115495076</v>
      </c>
      <c r="X12" s="12">
        <f t="shared" si="1"/>
        <v>0.3300924108998782</v>
      </c>
      <c r="Y12" s="12">
        <f t="shared" si="0"/>
        <v>0.37624821208923404</v>
      </c>
      <c r="Z12" s="12">
        <f t="shared" si="0"/>
        <v>0.44435069109611053</v>
      </c>
      <c r="AA12" s="12">
        <f t="shared" si="0"/>
        <v>0.4284512333599092</v>
      </c>
      <c r="AB12" s="12">
        <f t="shared" si="0"/>
        <v>0.36701513806378894</v>
      </c>
      <c r="AC12" s="12">
        <f t="shared" si="0"/>
        <v>0.35594204955104497</v>
      </c>
      <c r="AD12" s="12">
        <f t="shared" si="0"/>
        <v>0.3881045452434319</v>
      </c>
      <c r="AE12" s="12">
        <f t="shared" si="0"/>
        <v>0.38077271042918026</v>
      </c>
      <c r="AF12" s="12">
        <f t="shared" si="0"/>
        <v>0.38978681179079355</v>
      </c>
      <c r="AG12" s="12">
        <f t="shared" si="0"/>
        <v>0.42546247822560634</v>
      </c>
      <c r="AH12" s="12">
        <f t="shared" si="2"/>
        <v>0.3886226280748978</v>
      </c>
      <c r="AJ12" s="31">
        <v>10408</v>
      </c>
      <c r="AK12" s="32" t="s">
        <v>121</v>
      </c>
      <c r="AL12" s="33">
        <v>0.7072812687197334</v>
      </c>
    </row>
    <row r="13" spans="2:38" ht="15">
      <c r="B13" s="7">
        <v>10047</v>
      </c>
      <c r="C13" s="8" t="s">
        <v>12</v>
      </c>
      <c r="D13" s="12">
        <f>SUM('TRL Energy'!D13:O13)/8760</f>
        <v>152.471749543379</v>
      </c>
      <c r="E13" s="12">
        <f>SUM('TRL Energy'!P13:AA13)/8760</f>
        <v>153.84574166666664</v>
      </c>
      <c r="F13" s="12">
        <f>SUM('TRL Energy'!AB13:AM13)/8784</f>
        <v>153.99533242258653</v>
      </c>
      <c r="G13" s="12">
        <f>SUM('TRL Energy'!AN13:AY13)/8760</f>
        <v>153.4843607305936</v>
      </c>
      <c r="H13" s="12">
        <f>SUM('TRL Energy'!AZ13:BK13)/8760</f>
        <v>150.97401666666667</v>
      </c>
      <c r="I13" s="12">
        <f>SUM('TRL Energy'!BL13:BW13)/8760</f>
        <v>143.97736015981732</v>
      </c>
      <c r="J13" s="12">
        <f>SUM('TRL Energy'!BX13:CI13)/8784</f>
        <v>146.70052382866294</v>
      </c>
      <c r="K13" s="12">
        <f>SUM('TRL Energy'!CJ13:CU13)/8760</f>
        <v>155.03720121963698</v>
      </c>
      <c r="L13" s="12">
        <f>SUM('TRL Energy'!CV13:DG13)/8760</f>
        <v>152.5230593607306</v>
      </c>
      <c r="M13" s="12">
        <f>SUM('TRL Energy'!DH13:DS13)/8760</f>
        <v>147.0134065068493</v>
      </c>
      <c r="N13" s="12">
        <f>MAX('TRL CSP'!D13:O13)</f>
        <v>259.519</v>
      </c>
      <c r="O13" s="12">
        <f>MAX('TRL CSP'!P13:AA13)</f>
        <v>263.463</v>
      </c>
      <c r="P13" s="12">
        <f>MAX('TRL CSP'!AB13:AM13)</f>
        <v>243.8</v>
      </c>
      <c r="Q13" s="12">
        <f>MAX('TRL CSP'!AN13:AY13)</f>
        <v>253</v>
      </c>
      <c r="R13" s="12">
        <f>MAX('TRL CSP'!AZ13:BK13)</f>
        <v>269.695</v>
      </c>
      <c r="S13" s="12">
        <f>MAX('TRL CSP'!BL13:BW13)</f>
        <v>255.595</v>
      </c>
      <c r="T13" s="12">
        <f>MAX('TRL CSP'!BX13:CI13)</f>
        <v>249.41139765900002</v>
      </c>
      <c r="U13" s="12">
        <f>MAX('TRL CSP'!CJ13:CU13)</f>
        <v>268.852945397</v>
      </c>
      <c r="V13" s="12">
        <f>MAX('TRL CSP'!CV13:DG13)</f>
        <v>246.77</v>
      </c>
      <c r="W13" s="12">
        <f>MAX('TRL CSP'!DH13:DS13)</f>
        <v>238.214</v>
      </c>
      <c r="X13" s="12">
        <f t="shared" si="1"/>
        <v>0.587516711853001</v>
      </c>
      <c r="Y13" s="12">
        <f t="shared" si="0"/>
        <v>0.5839368020050885</v>
      </c>
      <c r="Z13" s="12">
        <f t="shared" si="0"/>
        <v>0.6316461543174181</v>
      </c>
      <c r="AA13" s="12">
        <f t="shared" si="0"/>
        <v>0.6066575522948364</v>
      </c>
      <c r="AB13" s="12">
        <f t="shared" si="0"/>
        <v>0.5597953861460786</v>
      </c>
      <c r="AC13" s="12">
        <f t="shared" si="0"/>
        <v>0.5633027256394583</v>
      </c>
      <c r="AD13" s="12">
        <f t="shared" si="0"/>
        <v>0.588186928126014</v>
      </c>
      <c r="AE13" s="12">
        <f t="shared" si="0"/>
        <v>0.5766617173961114</v>
      </c>
      <c r="AF13" s="12">
        <f t="shared" si="0"/>
        <v>0.6180778026532018</v>
      </c>
      <c r="AG13" s="12">
        <f t="shared" si="0"/>
        <v>0.6171484736701004</v>
      </c>
      <c r="AH13" s="12">
        <f t="shared" si="2"/>
        <v>0.5932930254101308</v>
      </c>
      <c r="AJ13" s="31">
        <v>10306</v>
      </c>
      <c r="AK13" s="32" t="s">
        <v>99</v>
      </c>
      <c r="AL13" s="33">
        <v>0.7068797873133094</v>
      </c>
    </row>
    <row r="14" spans="2:38" ht="15">
      <c r="B14" s="7">
        <v>10055</v>
      </c>
      <c r="C14" s="8" t="s">
        <v>13</v>
      </c>
      <c r="D14" s="12">
        <f>SUM('TRL Energy'!D14:O14)/8760</f>
        <v>0.39903995433789957</v>
      </c>
      <c r="E14" s="12">
        <f>SUM('TRL Energy'!P14:AA14)/8760</f>
        <v>0.39857842465753424</v>
      </c>
      <c r="F14" s="12">
        <f>SUM('TRL Energy'!AB14:AM14)/8784</f>
        <v>0.38353825136612024</v>
      </c>
      <c r="G14" s="12">
        <f>SUM('TRL Energy'!AN14:AY14)/8760</f>
        <v>0.3984018264840183</v>
      </c>
      <c r="H14" s="12">
        <f>SUM('TRL Energy'!AZ14:BK14)/8760</f>
        <v>0.3859052511415525</v>
      </c>
      <c r="I14" s="12">
        <f>SUM('TRL Energy'!BL14:BW14)/8760</f>
        <v>0.359448401826484</v>
      </c>
      <c r="J14" s="12">
        <f>SUM('TRL Energy'!BX14:CI14)/8784</f>
        <v>0.3684463797677595</v>
      </c>
      <c r="K14" s="12">
        <f>SUM('TRL Energy'!CJ14:CU14)/8760</f>
        <v>0.3974076484018266</v>
      </c>
      <c r="L14" s="12">
        <f>SUM('TRL Energy'!CV14:DG14)/8760</f>
        <v>0.38744292237442923</v>
      </c>
      <c r="M14" s="12">
        <f>SUM('TRL Energy'!DH14:DS14)/8760</f>
        <v>0.3925666666666667</v>
      </c>
      <c r="N14" s="12">
        <f>MAX('TRL CSP'!D14:O14)</f>
        <v>1.003</v>
      </c>
      <c r="O14" s="12">
        <f>MAX('TRL CSP'!P14:AA14)</f>
        <v>0.872</v>
      </c>
      <c r="P14" s="12">
        <f>MAX('TRL CSP'!AB14:AM14)</f>
        <v>0.9</v>
      </c>
      <c r="Q14" s="12">
        <f>MAX('TRL CSP'!AN14:AY14)</f>
        <v>1</v>
      </c>
      <c r="R14" s="12">
        <f>MAX('TRL CSP'!AZ14:BK14)</f>
        <v>1.057</v>
      </c>
      <c r="S14" s="12">
        <f>MAX('TRL CSP'!BL14:BW14)</f>
        <v>1.07</v>
      </c>
      <c r="T14" s="12">
        <f>MAX('TRL CSP'!BX14:CI14)</f>
        <v>1.057</v>
      </c>
      <c r="U14" s="12">
        <f>MAX('TRL CSP'!CJ14:CU14)</f>
        <v>1.173</v>
      </c>
      <c r="V14" s="12">
        <f>MAX('TRL CSP'!CV14:DG14)</f>
        <v>0.943</v>
      </c>
      <c r="W14" s="12">
        <f>MAX('TRL CSP'!DH14:DS14)</f>
        <v>0.946</v>
      </c>
      <c r="X14" s="12">
        <f t="shared" si="1"/>
        <v>0.39784641509262175</v>
      </c>
      <c r="Y14" s="12">
        <f t="shared" si="0"/>
        <v>0.45708534937790624</v>
      </c>
      <c r="Z14" s="12">
        <f t="shared" si="0"/>
        <v>0.42615361262902246</v>
      </c>
      <c r="AA14" s="12">
        <f t="shared" si="0"/>
        <v>0.3984018264840183</v>
      </c>
      <c r="AB14" s="12">
        <f t="shared" si="0"/>
        <v>0.36509484497781697</v>
      </c>
      <c r="AC14" s="12">
        <f t="shared" si="0"/>
        <v>0.33593308581914394</v>
      </c>
      <c r="AD14" s="12">
        <f t="shared" si="0"/>
        <v>0.3485774643025161</v>
      </c>
      <c r="AE14" s="12">
        <f t="shared" si="0"/>
        <v>0.338795949191668</v>
      </c>
      <c r="AF14" s="12">
        <f t="shared" si="0"/>
        <v>0.41086205978200346</v>
      </c>
      <c r="AG14" s="12">
        <f t="shared" si="0"/>
        <v>0.41497533474277665</v>
      </c>
      <c r="AH14" s="12">
        <f t="shared" si="2"/>
        <v>0.3893725942399494</v>
      </c>
      <c r="AJ14" s="31">
        <v>10409</v>
      </c>
      <c r="AK14" s="32" t="s">
        <v>122</v>
      </c>
      <c r="AL14" s="33">
        <v>0.6834802843997738</v>
      </c>
    </row>
    <row r="15" spans="2:38" ht="15">
      <c r="B15" s="7">
        <v>10057</v>
      </c>
      <c r="C15" s="8" t="s">
        <v>14</v>
      </c>
      <c r="D15" s="12">
        <f>SUM('TRL Energy'!D15:O15)/8760</f>
        <v>19.73405114155251</v>
      </c>
      <c r="E15" s="12">
        <f>SUM('TRL Energy'!P15:AA15)/8760</f>
        <v>19.950676704552738</v>
      </c>
      <c r="F15" s="12">
        <f>SUM('TRL Energy'!AB15:AM15)/8784</f>
        <v>20.323428961748633</v>
      </c>
      <c r="G15" s="12">
        <f>SUM('TRL Energy'!AN15:AY15)/8760</f>
        <v>20.475684931506848</v>
      </c>
      <c r="H15" s="12">
        <f>SUM('TRL Energy'!AZ15:BK15)/8760</f>
        <v>20.397972146118725</v>
      </c>
      <c r="I15" s="12">
        <f>SUM('TRL Energy'!BL15:BW15)/8760</f>
        <v>19.55064474885845</v>
      </c>
      <c r="J15" s="12">
        <f>SUM('TRL Energy'!BX15:CI15)/8784</f>
        <v>19.563238103047816</v>
      </c>
      <c r="K15" s="12">
        <f>SUM('TRL Energy'!CJ15:CU15)/8760</f>
        <v>20.43370155407237</v>
      </c>
      <c r="L15" s="12">
        <f>SUM('TRL Energy'!CV15:DG15)/8760</f>
        <v>19.878310502283107</v>
      </c>
      <c r="M15" s="12">
        <f>SUM('TRL Energy'!DH15:DS15)/8760</f>
        <v>19.58696084474886</v>
      </c>
      <c r="N15" s="12">
        <f>MAX('TRL CSP'!D15:O15)</f>
        <v>40.15781730769231</v>
      </c>
      <c r="O15" s="12">
        <f>MAX('TRL CSP'!P15:AA15)</f>
        <v>36.30175</v>
      </c>
      <c r="P15" s="12">
        <f>MAX('TRL CSP'!AB15:AM15)</f>
        <v>37.2</v>
      </c>
      <c r="Q15" s="12">
        <f>MAX('TRL CSP'!AN15:AY15)</f>
        <v>40.3</v>
      </c>
      <c r="R15" s="12">
        <f>MAX('TRL CSP'!AZ15:BK15)</f>
        <v>43.162</v>
      </c>
      <c r="S15" s="12">
        <f>MAX('TRL CSP'!BL15:BW15)</f>
        <v>42.751</v>
      </c>
      <c r="T15" s="12">
        <f>MAX('TRL CSP'!BX15:CI15)</f>
        <v>39.889496391</v>
      </c>
      <c r="U15" s="12">
        <f>MAX('TRL CSP'!CJ15:CU15)</f>
        <v>42.44739346</v>
      </c>
      <c r="V15" s="12">
        <f>MAX('TRL CSP'!CV15:DG15)</f>
        <v>38.363</v>
      </c>
      <c r="W15" s="12">
        <f>MAX('TRL CSP'!DH15:DS15)</f>
        <v>37.264</v>
      </c>
      <c r="X15" s="12">
        <f t="shared" si="1"/>
        <v>0.49141244381756805</v>
      </c>
      <c r="Y15" s="12">
        <f t="shared" si="0"/>
        <v>0.5495789240064939</v>
      </c>
      <c r="Z15" s="12">
        <f t="shared" si="0"/>
        <v>0.5463287355308771</v>
      </c>
      <c r="AA15" s="12">
        <f t="shared" si="0"/>
        <v>0.5080815119480607</v>
      </c>
      <c r="AB15" s="12">
        <f t="shared" si="0"/>
        <v>0.4725909861943081</v>
      </c>
      <c r="AC15" s="12">
        <f t="shared" si="0"/>
        <v>0.45731432595397653</v>
      </c>
      <c r="AD15" s="12">
        <f t="shared" si="0"/>
        <v>0.49043582579452516</v>
      </c>
      <c r="AE15" s="12">
        <f t="shared" si="0"/>
        <v>0.4813888413037169</v>
      </c>
      <c r="AF15" s="12">
        <f t="shared" si="0"/>
        <v>0.5181636082236297</v>
      </c>
      <c r="AG15" s="12">
        <f t="shared" si="0"/>
        <v>0.5256269011579234</v>
      </c>
      <c r="AH15" s="12">
        <f t="shared" si="2"/>
        <v>0.5040922103931079</v>
      </c>
      <c r="AJ15" s="31">
        <v>10076</v>
      </c>
      <c r="AK15" s="32" t="s">
        <v>27</v>
      </c>
      <c r="AL15" s="33">
        <v>0.646963052488784</v>
      </c>
    </row>
    <row r="16" spans="2:38" ht="15">
      <c r="B16" s="7">
        <v>10059</v>
      </c>
      <c r="C16" s="8" t="s">
        <v>15</v>
      </c>
      <c r="D16" s="12">
        <f>SUM('TRL Energy'!D16:O16)/8760</f>
        <v>7.520518949771691</v>
      </c>
      <c r="E16" s="12">
        <f>SUM('TRL Energy'!P16:AA16)/8760</f>
        <v>7.6379644977168955</v>
      </c>
      <c r="F16" s="12">
        <f>SUM('TRL Energy'!AB16:AM16)/8784</f>
        <v>7.783583788706739</v>
      </c>
      <c r="G16" s="12">
        <f>SUM('TRL Energy'!AN16:AY16)/8760</f>
        <v>7.553881278538813</v>
      </c>
      <c r="H16" s="12">
        <f>SUM('TRL Energy'!AZ16:BK16)/8760</f>
        <v>7.395433105022831</v>
      </c>
      <c r="I16" s="12">
        <f>SUM('TRL Energy'!BL16:BW16)/8760</f>
        <v>6.978476712328767</v>
      </c>
      <c r="J16" s="12">
        <f>SUM('TRL Energy'!BX16:CI16)/8784</f>
        <v>7.322397882513661</v>
      </c>
      <c r="K16" s="12">
        <f>SUM('TRL Energy'!CJ16:CU16)/8760</f>
        <v>7.82215696347032</v>
      </c>
      <c r="L16" s="12">
        <f>SUM('TRL Energy'!CV16:DG16)/8760</f>
        <v>7.701826484018265</v>
      </c>
      <c r="M16" s="12">
        <f>SUM('TRL Energy'!DH16:DS16)/8760</f>
        <v>7.6892143835616436</v>
      </c>
      <c r="N16" s="12">
        <f>MAX('TRL CSP'!D16:O16)</f>
        <v>18.984</v>
      </c>
      <c r="O16" s="12">
        <f>MAX('TRL CSP'!P16:AA16)</f>
        <v>16.514</v>
      </c>
      <c r="P16" s="12">
        <f>MAX('TRL CSP'!AB16:AM16)</f>
        <v>15.9</v>
      </c>
      <c r="Q16" s="12">
        <f>MAX('TRL CSP'!AN16:AY16)</f>
        <v>16.7</v>
      </c>
      <c r="R16" s="12">
        <f>MAX('TRL CSP'!AZ16:BK16)</f>
        <v>17.578</v>
      </c>
      <c r="S16" s="12">
        <f>MAX('TRL CSP'!BL16:BW16)</f>
        <v>16.728</v>
      </c>
      <c r="T16" s="12">
        <f>MAX('TRL CSP'!BX16:CI16)</f>
        <v>15.536</v>
      </c>
      <c r="U16" s="12">
        <f>MAX('TRL CSP'!CJ16:CU16)</f>
        <v>17.791</v>
      </c>
      <c r="V16" s="12">
        <f>MAX('TRL CSP'!CV16:DG16)</f>
        <v>16.852</v>
      </c>
      <c r="W16" s="12">
        <f>MAX('TRL CSP'!DH16:DS16)</f>
        <v>16.468</v>
      </c>
      <c r="X16" s="12">
        <f t="shared" si="1"/>
        <v>0.39615038715611517</v>
      </c>
      <c r="Y16" s="12">
        <f t="shared" si="0"/>
        <v>0.46251450270781735</v>
      </c>
      <c r="Z16" s="12">
        <f t="shared" si="0"/>
        <v>0.489533571616776</v>
      </c>
      <c r="AA16" s="12">
        <f t="shared" si="0"/>
        <v>0.4523282202717852</v>
      </c>
      <c r="AB16" s="12">
        <f t="shared" si="0"/>
        <v>0.4207209639903761</v>
      </c>
      <c r="AC16" s="12">
        <f t="shared" si="0"/>
        <v>0.4171734046107584</v>
      </c>
      <c r="AD16" s="12">
        <f t="shared" si="0"/>
        <v>0.4713180923348134</v>
      </c>
      <c r="AE16" s="12">
        <f t="shared" si="0"/>
        <v>0.43966932513463663</v>
      </c>
      <c r="AF16" s="12">
        <f t="shared" si="0"/>
        <v>0.45702744386531363</v>
      </c>
      <c r="AG16" s="12">
        <f t="shared" si="0"/>
        <v>0.46691853191411486</v>
      </c>
      <c r="AH16" s="12">
        <f t="shared" si="2"/>
        <v>0.44733544436025063</v>
      </c>
      <c r="AJ16" s="31">
        <v>10343</v>
      </c>
      <c r="AK16" s="32" t="s">
        <v>106</v>
      </c>
      <c r="AL16" s="33">
        <v>0.6374372283157163</v>
      </c>
    </row>
    <row r="17" spans="2:38" ht="15">
      <c r="B17" s="7">
        <v>10061</v>
      </c>
      <c r="C17" s="8" t="s">
        <v>16</v>
      </c>
      <c r="D17" s="12">
        <f>SUM('TRL Energy'!D17:O17)/8760</f>
        <v>8.420680707762557</v>
      </c>
      <c r="E17" s="12">
        <f>SUM('TRL Energy'!P17:AA17)/8760</f>
        <v>9.038487899543378</v>
      </c>
      <c r="F17" s="12">
        <f>SUM('TRL Energy'!AB17:AM17)/8784</f>
        <v>9.02037795992714</v>
      </c>
      <c r="G17" s="12">
        <f>SUM('TRL Energy'!AN17:AY17)/8760</f>
        <v>8.859360730593608</v>
      </c>
      <c r="H17" s="12">
        <f>SUM('TRL Energy'!AZ17:BK17)/8760</f>
        <v>9.115623858447488</v>
      </c>
      <c r="I17" s="12">
        <f>SUM('TRL Energy'!BL17:BW17)/8760</f>
        <v>8.853953652968036</v>
      </c>
      <c r="J17" s="12">
        <f>SUM('TRL Energy'!BX17:CI17)/8784</f>
        <v>8.881575819672129</v>
      </c>
      <c r="K17" s="12">
        <f>SUM('TRL Energy'!CJ17:CU17)/8760</f>
        <v>9.442217808219178</v>
      </c>
      <c r="L17" s="12">
        <f>SUM('TRL Energy'!CV17:DG17)/8760</f>
        <v>9.422602739726027</v>
      </c>
      <c r="M17" s="12">
        <f>SUM('TRL Energy'!DH17:DS17)/8760</f>
        <v>9.334027397260273</v>
      </c>
      <c r="N17" s="12">
        <f>MAX('TRL CSP'!D17:O17)</f>
        <v>14.21</v>
      </c>
      <c r="O17" s="12">
        <f>MAX('TRL CSP'!P17:AA17)</f>
        <v>15.488</v>
      </c>
      <c r="P17" s="12">
        <f>MAX('TRL CSP'!AB17:AM17)</f>
        <v>15.3</v>
      </c>
      <c r="Q17" s="12">
        <f>MAX('TRL CSP'!AN17:AY17)</f>
        <v>13.4</v>
      </c>
      <c r="R17" s="12">
        <f>MAX('TRL CSP'!AZ17:BK17)</f>
        <v>15.331</v>
      </c>
      <c r="S17" s="12">
        <f>MAX('TRL CSP'!BL17:BW17)</f>
        <v>13.918</v>
      </c>
      <c r="T17" s="12">
        <f>MAX('TRL CSP'!BX17:CI17)</f>
        <v>13.512</v>
      </c>
      <c r="U17" s="12">
        <f>MAX('TRL CSP'!CJ17:CU17)</f>
        <v>15.783</v>
      </c>
      <c r="V17" s="12">
        <f>MAX('TRL CSP'!CV17:DG17)</f>
        <v>14.855</v>
      </c>
      <c r="W17" s="12">
        <f>MAX('TRL CSP'!DH17:DS17)</f>
        <v>15.857</v>
      </c>
      <c r="X17" s="12">
        <f t="shared" si="1"/>
        <v>0.592588367893213</v>
      </c>
      <c r="Y17" s="12">
        <f t="shared" si="0"/>
        <v>0.5835800554973772</v>
      </c>
      <c r="Z17" s="12">
        <f t="shared" si="0"/>
        <v>0.5895671869233424</v>
      </c>
      <c r="AA17" s="12">
        <f t="shared" si="0"/>
        <v>0.6611463231786274</v>
      </c>
      <c r="AB17" s="12">
        <f t="shared" si="0"/>
        <v>0.5945876888948854</v>
      </c>
      <c r="AC17" s="12">
        <f t="shared" si="0"/>
        <v>0.6361512899100471</v>
      </c>
      <c r="AD17" s="12">
        <f t="shared" si="0"/>
        <v>0.6573102294014305</v>
      </c>
      <c r="AE17" s="12">
        <f t="shared" si="0"/>
        <v>0.5982524113425317</v>
      </c>
      <c r="AF17" s="12">
        <f t="shared" si="0"/>
        <v>0.6343051322602509</v>
      </c>
      <c r="AG17" s="12">
        <f t="shared" si="0"/>
        <v>0.5886376614277778</v>
      </c>
      <c r="AH17" s="12">
        <f t="shared" si="2"/>
        <v>0.6136126346729484</v>
      </c>
      <c r="AJ17" s="31">
        <v>10186</v>
      </c>
      <c r="AK17" s="32" t="s">
        <v>66</v>
      </c>
      <c r="AL17" s="33">
        <v>0.6282420128496353</v>
      </c>
    </row>
    <row r="18" spans="2:38" ht="15">
      <c r="B18" s="7">
        <v>10062</v>
      </c>
      <c r="C18" s="8" t="s">
        <v>17</v>
      </c>
      <c r="D18" s="12">
        <f>SUM('TRL Energy'!D18:O18)/8760</f>
        <v>7.941135844748858</v>
      </c>
      <c r="E18" s="12">
        <f>SUM('TRL Energy'!P18:AA18)/8760</f>
        <v>7.956700342465754</v>
      </c>
      <c r="F18" s="12">
        <f>SUM('TRL Energy'!AB18:AM18)/8784</f>
        <v>7.900500910746812</v>
      </c>
      <c r="G18" s="12">
        <f>SUM('TRL Energy'!AN18:AY18)/8760</f>
        <v>8.099657534246575</v>
      </c>
      <c r="H18" s="12">
        <f>SUM('TRL Energy'!AZ18:BK18)/8760</f>
        <v>8.432735159817353</v>
      </c>
      <c r="I18" s="12">
        <f>SUM('TRL Energy'!BL18:BW18)/8760</f>
        <v>8.247000228310501</v>
      </c>
      <c r="J18" s="12">
        <f>SUM('TRL Energy'!BX18:CI18)/8784</f>
        <v>8.339952421245561</v>
      </c>
      <c r="K18" s="12">
        <f>SUM('TRL Energy'!CJ18:CU18)/8760</f>
        <v>8.954538467947147</v>
      </c>
      <c r="L18" s="12">
        <f>SUM('TRL Energy'!CV18:DG18)/8760</f>
        <v>8.849429223744293</v>
      </c>
      <c r="M18" s="12">
        <f>SUM('TRL Energy'!DH18:DS18)/8760</f>
        <v>8.846593264840186</v>
      </c>
      <c r="N18" s="12">
        <f>MAX('TRL CSP'!D18:O18)</f>
        <v>15.37</v>
      </c>
      <c r="O18" s="12">
        <f>MAX('TRL CSP'!P18:AA18)</f>
        <v>14.98</v>
      </c>
      <c r="P18" s="12">
        <f>MAX('TRL CSP'!AB18:AM18)</f>
        <v>14</v>
      </c>
      <c r="Q18" s="12">
        <f>MAX('TRL CSP'!AN18:AY18)</f>
        <v>14.2</v>
      </c>
      <c r="R18" s="12">
        <f>MAX('TRL CSP'!AZ18:BK18)</f>
        <v>16.07</v>
      </c>
      <c r="S18" s="12">
        <f>MAX('TRL CSP'!BL18:BW18)</f>
        <v>15.437</v>
      </c>
      <c r="T18" s="12">
        <f>MAX('TRL CSP'!BX18:CI18)</f>
        <v>13.94</v>
      </c>
      <c r="U18" s="12">
        <f>MAX('TRL CSP'!CJ18:CU18)</f>
        <v>16.494262523</v>
      </c>
      <c r="V18" s="12">
        <f>MAX('TRL CSP'!CV18:DG18)</f>
        <v>13.189</v>
      </c>
      <c r="W18" s="12">
        <f>MAX('TRL CSP'!DH18:DS18)</f>
        <v>15.109</v>
      </c>
      <c r="X18" s="12">
        <f t="shared" si="1"/>
        <v>0.5166646613369459</v>
      </c>
      <c r="Y18" s="12">
        <f t="shared" si="0"/>
        <v>0.5311548960257513</v>
      </c>
      <c r="Z18" s="12">
        <f t="shared" si="0"/>
        <v>0.5643214936247724</v>
      </c>
      <c r="AA18" s="12">
        <f t="shared" si="0"/>
        <v>0.5703984179046884</v>
      </c>
      <c r="AB18" s="12">
        <f t="shared" si="0"/>
        <v>0.5247501655144589</v>
      </c>
      <c r="AC18" s="12">
        <f t="shared" si="0"/>
        <v>0.5342359414595129</v>
      </c>
      <c r="AD18" s="12">
        <f t="shared" si="0"/>
        <v>0.5982749226144592</v>
      </c>
      <c r="AE18" s="12">
        <f t="shared" si="0"/>
        <v>0.5428880773214759</v>
      </c>
      <c r="AF18" s="12">
        <f t="shared" si="0"/>
        <v>0.6709704468681699</v>
      </c>
      <c r="AG18" s="12">
        <f t="shared" si="0"/>
        <v>0.5855181193222706</v>
      </c>
      <c r="AH18" s="12">
        <f t="shared" si="2"/>
        <v>0.5639177141992506</v>
      </c>
      <c r="AJ18" s="31">
        <v>10172</v>
      </c>
      <c r="AK18" s="32" t="s">
        <v>60</v>
      </c>
      <c r="AL18" s="33">
        <v>0.6266843483940906</v>
      </c>
    </row>
    <row r="19" spans="2:38" ht="15">
      <c r="B19" s="7">
        <v>10064</v>
      </c>
      <c r="C19" s="8" t="s">
        <v>18</v>
      </c>
      <c r="D19" s="12">
        <f>SUM('TRL Energy'!D19:O19)/8760</f>
        <v>13.769335730593605</v>
      </c>
      <c r="E19" s="12">
        <f>SUM('TRL Energy'!P19:AA19)/8760</f>
        <v>13.758567009132419</v>
      </c>
      <c r="F19" s="12">
        <f>SUM('TRL Energy'!AB19:AM19)/8784</f>
        <v>13.630806010928962</v>
      </c>
      <c r="G19" s="12">
        <f>SUM('TRL Energy'!AN19:AY19)/8760</f>
        <v>13.8087899543379</v>
      </c>
      <c r="H19" s="12">
        <f>SUM('TRL Energy'!AZ19:BK19)/8760</f>
        <v>13.521433561643834</v>
      </c>
      <c r="I19" s="12">
        <f>SUM('TRL Energy'!BL19:BW19)/8760</f>
        <v>12.9967703196347</v>
      </c>
      <c r="J19" s="12">
        <f>SUM('TRL Energy'!BX19:CI19)/8784</f>
        <v>13.493384094679643</v>
      </c>
      <c r="K19" s="12">
        <f>SUM('TRL Energy'!CJ19:CU19)/8760</f>
        <v>13.88578278266621</v>
      </c>
      <c r="L19" s="12">
        <f>SUM('TRL Energy'!CV19:DG19)/8760</f>
        <v>13.555707762557077</v>
      </c>
      <c r="M19" s="12">
        <f>SUM('TRL Energy'!DH19:DS19)/8760</f>
        <v>13.632030136986302</v>
      </c>
      <c r="N19" s="12">
        <f>MAX('TRL CSP'!D19:O19)</f>
        <v>24.88361057692308</v>
      </c>
      <c r="O19" s="12">
        <f>MAX('TRL CSP'!P19:AA19)</f>
        <v>23.125477500000002</v>
      </c>
      <c r="P19" s="12">
        <f>MAX('TRL CSP'!AB19:AM19)</f>
        <v>21.7</v>
      </c>
      <c r="Q19" s="12">
        <f>MAX('TRL CSP'!AN19:AY19)</f>
        <v>24</v>
      </c>
      <c r="R19" s="12">
        <f>MAX('TRL CSP'!AZ19:BK19)</f>
        <v>23.746</v>
      </c>
      <c r="S19" s="12">
        <f>MAX('TRL CSP'!BL19:BW19)</f>
        <v>22.64</v>
      </c>
      <c r="T19" s="12">
        <f>MAX('TRL CSP'!BX19:CI19)</f>
        <v>22.663523786000003</v>
      </c>
      <c r="U19" s="12">
        <f>MAX('TRL CSP'!CJ19:CU19)</f>
        <v>25.118897808</v>
      </c>
      <c r="V19" s="12">
        <f>MAX('TRL CSP'!CV19:DG19)</f>
        <v>21.153</v>
      </c>
      <c r="W19" s="12">
        <f>MAX('TRL CSP'!DH19:DS19)</f>
        <v>22.319</v>
      </c>
      <c r="X19" s="12">
        <f t="shared" si="1"/>
        <v>0.5533495908091091</v>
      </c>
      <c r="Y19" s="12">
        <f t="shared" si="0"/>
        <v>0.5949527748835637</v>
      </c>
      <c r="Z19" s="12">
        <f t="shared" si="0"/>
        <v>0.6281477424391227</v>
      </c>
      <c r="AA19" s="12">
        <f t="shared" si="0"/>
        <v>0.5753662480974125</v>
      </c>
      <c r="AB19" s="12">
        <f t="shared" si="0"/>
        <v>0.5694194206032104</v>
      </c>
      <c r="AC19" s="12">
        <f t="shared" si="0"/>
        <v>0.574062293270084</v>
      </c>
      <c r="AD19" s="12">
        <f t="shared" si="0"/>
        <v>0.5953789102740918</v>
      </c>
      <c r="AE19" s="12">
        <f t="shared" si="0"/>
        <v>0.5528022323592475</v>
      </c>
      <c r="AF19" s="12">
        <f t="shared" si="0"/>
        <v>0.6408409096845401</v>
      </c>
      <c r="AG19" s="12">
        <f t="shared" si="0"/>
        <v>0.6107814031536495</v>
      </c>
      <c r="AH19" s="12">
        <f t="shared" si="2"/>
        <v>0.5895101525574031</v>
      </c>
      <c r="AJ19" s="31">
        <v>10349</v>
      </c>
      <c r="AK19" s="32" t="s">
        <v>107</v>
      </c>
      <c r="AL19" s="33">
        <v>0.6232121008291313</v>
      </c>
    </row>
    <row r="20" spans="2:38" ht="15">
      <c r="B20" s="7">
        <v>10065</v>
      </c>
      <c r="C20" s="8" t="s">
        <v>19</v>
      </c>
      <c r="D20" s="12">
        <f>SUM('TRL Energy'!D20:O20)/8760</f>
        <v>2.309523401826484</v>
      </c>
      <c r="E20" s="12">
        <f>SUM('TRL Energy'!P20:AA20)/8760</f>
        <v>2.28311700913242</v>
      </c>
      <c r="F20" s="12">
        <f>SUM('TRL Energy'!AB20:AM20)/8784</f>
        <v>2.193875227686703</v>
      </c>
      <c r="G20" s="12">
        <f>SUM('TRL Energy'!AN20:AY20)/8760</f>
        <v>2.186187214611872</v>
      </c>
      <c r="H20" s="12">
        <f>SUM('TRL Energy'!AZ20:BK20)/8760</f>
        <v>2.3132631278538813</v>
      </c>
      <c r="I20" s="12">
        <f>SUM('TRL Energy'!BL20:BW20)/8760</f>
        <v>2.2950583333333334</v>
      </c>
      <c r="J20" s="12">
        <f>SUM('TRL Energy'!BX20:CI20)/8784</f>
        <v>2.31945332406842</v>
      </c>
      <c r="K20" s="12">
        <f>SUM('TRL Energy'!CJ20:CU20)/8760</f>
        <v>2.5802309359796807</v>
      </c>
      <c r="L20" s="12">
        <f>SUM('TRL Energy'!CV20:DG20)/8760</f>
        <v>2.7087899543378997</v>
      </c>
      <c r="M20" s="12">
        <f>SUM('TRL Energy'!DH20:DS20)/8760</f>
        <v>3.367224657534246</v>
      </c>
      <c r="N20" s="12">
        <f>MAX('TRL CSP'!D20:O20)</f>
        <v>5.040793269230769</v>
      </c>
      <c r="O20" s="12">
        <f>MAX('TRL CSP'!P20:AA20)</f>
        <v>4.511950520833333</v>
      </c>
      <c r="P20" s="12">
        <f>MAX('TRL CSP'!AB20:AM20)</f>
        <v>5.6</v>
      </c>
      <c r="Q20" s="12">
        <f>MAX('TRL CSP'!AN20:AY20)</f>
        <v>4.2</v>
      </c>
      <c r="R20" s="12">
        <f>MAX('TRL CSP'!AZ20:BK20)</f>
        <v>5.611</v>
      </c>
      <c r="S20" s="12">
        <f>MAX('TRL CSP'!BL20:BW20)</f>
        <v>4.731</v>
      </c>
      <c r="T20" s="12">
        <f>MAX('TRL CSP'!BX20:CI20)</f>
        <v>5.3907927319999995</v>
      </c>
      <c r="U20" s="12">
        <f>MAX('TRL CSP'!CJ20:CU20)</f>
        <v>5.699792732</v>
      </c>
      <c r="V20" s="12">
        <f>MAX('TRL CSP'!CV20:DG20)</f>
        <v>5.255</v>
      </c>
      <c r="W20" s="12">
        <f>MAX('TRL CSP'!DH20:DS20)</f>
        <v>5.761</v>
      </c>
      <c r="X20" s="12">
        <f t="shared" si="1"/>
        <v>0.4581666572053093</v>
      </c>
      <c r="Y20" s="12">
        <f t="shared" si="0"/>
        <v>0.506015524458974</v>
      </c>
      <c r="Z20" s="12">
        <f t="shared" si="0"/>
        <v>0.3917634335154827</v>
      </c>
      <c r="AA20" s="12">
        <f t="shared" si="0"/>
        <v>0.5205207653837791</v>
      </c>
      <c r="AB20" s="12">
        <f t="shared" si="0"/>
        <v>0.4122728796745467</v>
      </c>
      <c r="AC20" s="12">
        <f t="shared" si="0"/>
        <v>0.48511061791023746</v>
      </c>
      <c r="AD20" s="12">
        <f t="shared" si="0"/>
        <v>0.4302620114292348</v>
      </c>
      <c r="AE20" s="12">
        <f t="shared" si="0"/>
        <v>0.4526885550580896</v>
      </c>
      <c r="AF20" s="12">
        <f t="shared" si="0"/>
        <v>0.5154690683801902</v>
      </c>
      <c r="AG20" s="12">
        <f t="shared" si="0"/>
        <v>0.5844861408669061</v>
      </c>
      <c r="AH20" s="12">
        <f t="shared" si="2"/>
        <v>0.4756755653882749</v>
      </c>
      <c r="AJ20" s="31">
        <v>10388</v>
      </c>
      <c r="AK20" s="32" t="s">
        <v>118</v>
      </c>
      <c r="AL20" s="33">
        <v>0.6207315488231976</v>
      </c>
    </row>
    <row r="21" spans="2:38" ht="15">
      <c r="B21" s="7">
        <v>10066</v>
      </c>
      <c r="C21" s="8" t="s">
        <v>20</v>
      </c>
      <c r="D21" s="12">
        <f>SUM('TRL Energy'!D21:O21)/8760</f>
        <v>31.50180313989726</v>
      </c>
      <c r="E21" s="12">
        <f>SUM('TRL Energy'!P21:AA21)/8760</f>
        <v>31.567343493150684</v>
      </c>
      <c r="F21" s="12">
        <f>SUM('TRL Energy'!AB21:AM21)/8784</f>
        <v>31.331284153005466</v>
      </c>
      <c r="G21" s="12">
        <f>SUM('TRL Energy'!AN21:AY21)/8760</f>
        <v>30.412328767123288</v>
      </c>
      <c r="H21" s="12">
        <f>SUM('TRL Energy'!AZ21:BK21)/8760</f>
        <v>30.569077283105027</v>
      </c>
      <c r="I21" s="12">
        <f>SUM('TRL Energy'!BL21:BW21)/8760</f>
        <v>29.075594292237444</v>
      </c>
      <c r="J21" s="12">
        <f>SUM('TRL Energy'!BX21:CI21)/8784</f>
        <v>29.277666894353366</v>
      </c>
      <c r="K21" s="12">
        <f>SUM('TRL Energy'!CJ21:CU21)/8760</f>
        <v>31.043883561643835</v>
      </c>
      <c r="L21" s="12">
        <f>SUM('TRL Energy'!CV21:DG21)/8760</f>
        <v>31.051369863013697</v>
      </c>
      <c r="M21" s="12">
        <f>SUM('TRL Energy'!DH21:DS21)/8760</f>
        <v>30.280974657534244</v>
      </c>
      <c r="N21" s="12">
        <f>MAX('TRL CSP'!D21:O21)</f>
        <v>72.742951</v>
      </c>
      <c r="O21" s="12">
        <f>MAX('TRL CSP'!P21:AA21)</f>
        <v>61.937</v>
      </c>
      <c r="P21" s="12">
        <f>MAX('TRL CSP'!AB21:AM21)</f>
        <v>58.3</v>
      </c>
      <c r="Q21" s="12">
        <f>MAX('TRL CSP'!AN21:AY21)</f>
        <v>60.1</v>
      </c>
      <c r="R21" s="12">
        <f>MAX('TRL CSP'!AZ21:BK21)</f>
        <v>64.324</v>
      </c>
      <c r="S21" s="12">
        <f>MAX('TRL CSP'!BL21:BW21)</f>
        <v>61.058</v>
      </c>
      <c r="T21" s="12">
        <f>MAX('TRL CSP'!BX21:CI21)</f>
        <v>61.022451048</v>
      </c>
      <c r="U21" s="12">
        <f>MAX('TRL CSP'!CJ21:CU21)</f>
        <v>67.854339165</v>
      </c>
      <c r="V21" s="12">
        <f>MAX('TRL CSP'!CV21:DG21)</f>
        <v>51.222</v>
      </c>
      <c r="W21" s="12">
        <f>MAX('TRL CSP'!DH21:DS21)</f>
        <v>56.105</v>
      </c>
      <c r="X21" s="12">
        <f t="shared" si="1"/>
        <v>0.4330564364909702</v>
      </c>
      <c r="Y21" s="12">
        <f t="shared" si="1"/>
        <v>0.5096685905541225</v>
      </c>
      <c r="Z21" s="12">
        <f t="shared" si="1"/>
        <v>0.5374148225215346</v>
      </c>
      <c r="AA21" s="12">
        <f t="shared" si="1"/>
        <v>0.5060287648439815</v>
      </c>
      <c r="AB21" s="12">
        <f t="shared" si="1"/>
        <v>0.4752359505488625</v>
      </c>
      <c r="AC21" s="12">
        <f t="shared" si="1"/>
        <v>0.4761963099387049</v>
      </c>
      <c r="AD21" s="12">
        <f t="shared" si="1"/>
        <v>0.47978516745129884</v>
      </c>
      <c r="AE21" s="12">
        <f t="shared" si="1"/>
        <v>0.4575077134883749</v>
      </c>
      <c r="AF21" s="12">
        <f t="shared" si="1"/>
        <v>0.6062115860960856</v>
      </c>
      <c r="AG21" s="12">
        <f t="shared" si="1"/>
        <v>0.5397197158459005</v>
      </c>
      <c r="AH21" s="12">
        <f t="shared" si="2"/>
        <v>0.5020825057779835</v>
      </c>
      <c r="AJ21" s="31">
        <v>10061</v>
      </c>
      <c r="AK21" s="32" t="s">
        <v>16</v>
      </c>
      <c r="AL21" s="33">
        <v>0.6136126346729484</v>
      </c>
    </row>
    <row r="22" spans="2:38" ht="15">
      <c r="B22" s="7">
        <v>10067</v>
      </c>
      <c r="C22" s="8" t="s">
        <v>21</v>
      </c>
      <c r="D22" s="12">
        <f>SUM('TRL Energy'!D22:O22)/8760</f>
        <v>15.265631735159818</v>
      </c>
      <c r="E22" s="12">
        <f>SUM('TRL Energy'!P22:AA22)/8760</f>
        <v>15.782155821917808</v>
      </c>
      <c r="F22" s="12">
        <f>SUM('TRL Energy'!AB22:AM22)/8784</f>
        <v>15.68556466302368</v>
      </c>
      <c r="G22" s="12">
        <f>SUM('TRL Energy'!AN22:AY22)/8760</f>
        <v>15.962442922374429</v>
      </c>
      <c r="H22" s="12">
        <f>SUM('TRL Energy'!AZ22:BK22)/8760</f>
        <v>16.520708447488587</v>
      </c>
      <c r="I22" s="12">
        <f>SUM('TRL Energy'!BL22:BW22)/8760</f>
        <v>16.145620547945207</v>
      </c>
      <c r="J22" s="12">
        <f>SUM('TRL Energy'!BX22:CI22)/8784</f>
        <v>15.694736458062842</v>
      </c>
      <c r="K22" s="12">
        <f>SUM('TRL Energy'!CJ22:CU22)/8760</f>
        <v>16.331986832764386</v>
      </c>
      <c r="L22" s="12">
        <f>SUM('TRL Energy'!CV22:DG22)/8760</f>
        <v>16.22351598173516</v>
      </c>
      <c r="M22" s="12">
        <f>SUM('TRL Energy'!DH22:DS22)/8760</f>
        <v>17.321737671232874</v>
      </c>
      <c r="N22" s="12">
        <f>MAX('TRL CSP'!D22:O22)</f>
        <v>28.284</v>
      </c>
      <c r="O22" s="12">
        <f>MAX('TRL CSP'!P22:AA22)</f>
        <v>28.178</v>
      </c>
      <c r="P22" s="12">
        <f>MAX('TRL CSP'!AB22:AM22)</f>
        <v>25.6</v>
      </c>
      <c r="Q22" s="12">
        <f>MAX('TRL CSP'!AN22:AY22)</f>
        <v>26.6</v>
      </c>
      <c r="R22" s="12">
        <f>MAX('TRL CSP'!AZ22:BK22)</f>
        <v>31.381</v>
      </c>
      <c r="S22" s="12">
        <f>MAX('TRL CSP'!BL22:BW22)</f>
        <v>26.072</v>
      </c>
      <c r="T22" s="12">
        <f>MAX('TRL CSP'!BX22:CI22)</f>
        <v>25.619679722</v>
      </c>
      <c r="U22" s="12">
        <f>MAX('TRL CSP'!CJ22:CU22)</f>
        <v>28.626906511</v>
      </c>
      <c r="V22" s="12">
        <f>MAX('TRL CSP'!CV22:DG22)</f>
        <v>27.781</v>
      </c>
      <c r="W22" s="12">
        <f>MAX('TRL CSP'!DH22:DS22)</f>
        <v>30.163</v>
      </c>
      <c r="X22" s="12">
        <f t="shared" si="1"/>
        <v>0.5397267619558697</v>
      </c>
      <c r="Y22" s="12">
        <f t="shared" si="1"/>
        <v>0.560087863649578</v>
      </c>
      <c r="Z22" s="12">
        <f t="shared" si="1"/>
        <v>0.6127173696493624</v>
      </c>
      <c r="AA22" s="12">
        <f t="shared" si="1"/>
        <v>0.6000918391870086</v>
      </c>
      <c r="AB22" s="12">
        <f t="shared" si="1"/>
        <v>0.5264557677412635</v>
      </c>
      <c r="AC22" s="12">
        <f t="shared" si="1"/>
        <v>0.6192705027594817</v>
      </c>
      <c r="AD22" s="12">
        <f t="shared" si="1"/>
        <v>0.6126047096750213</v>
      </c>
      <c r="AE22" s="12">
        <f t="shared" si="1"/>
        <v>0.5705117605525681</v>
      </c>
      <c r="AF22" s="12">
        <f t="shared" si="1"/>
        <v>0.5839788337977453</v>
      </c>
      <c r="AG22" s="12">
        <f t="shared" si="1"/>
        <v>0.5742710496712156</v>
      </c>
      <c r="AH22" s="12">
        <f t="shared" si="2"/>
        <v>0.5799716458639115</v>
      </c>
      <c r="AJ22" s="31">
        <v>10326</v>
      </c>
      <c r="AK22" s="32" t="s">
        <v>101</v>
      </c>
      <c r="AL22" s="33">
        <v>0.6129522202585571</v>
      </c>
    </row>
    <row r="23" spans="2:38" ht="15">
      <c r="B23" s="7">
        <v>10068</v>
      </c>
      <c r="C23" s="8" t="s">
        <v>22</v>
      </c>
      <c r="D23" s="12">
        <f>SUM('TRL Energy'!D23:O23)/8760</f>
        <v>2.666097488584475</v>
      </c>
      <c r="E23" s="12">
        <f>SUM('TRL Energy'!P23:AA23)/8760</f>
        <v>2.687075342465753</v>
      </c>
      <c r="F23" s="12">
        <f>SUM('TRL Energy'!AB23:AM23)/8784</f>
        <v>2.64014116575592</v>
      </c>
      <c r="G23" s="12">
        <f>SUM('TRL Energy'!AN23:AY23)/8760</f>
        <v>2.5598173515981735</v>
      </c>
      <c r="H23" s="12">
        <f>SUM('TRL Energy'!AZ23:BK23)/8760</f>
        <v>2.611154109589042</v>
      </c>
      <c r="I23" s="12">
        <f>SUM('TRL Energy'!BL23:BW23)/8760</f>
        <v>2.515042237442922</v>
      </c>
      <c r="J23" s="12">
        <f>SUM('TRL Energy'!BX23:CI23)/8784</f>
        <v>2.4237499999999996</v>
      </c>
      <c r="K23" s="12">
        <f>SUM('TRL Energy'!CJ23:CU23)/8760</f>
        <v>2.5582579908675798</v>
      </c>
      <c r="L23" s="12">
        <f>SUM('TRL Energy'!CV23:DG23)/8760</f>
        <v>2.4573059360730594</v>
      </c>
      <c r="M23" s="12">
        <f>SUM('TRL Energy'!DH23:DS23)/8760</f>
        <v>2.4160011415525116</v>
      </c>
      <c r="N23" s="12">
        <f>MAX('TRL CSP'!D23:O23)</f>
        <v>5.03</v>
      </c>
      <c r="O23" s="12">
        <f>MAX('TRL CSP'!P23:AA23)</f>
        <v>5.04</v>
      </c>
      <c r="P23" s="12">
        <f>MAX('TRL CSP'!AB23:AM23)</f>
        <v>4.5</v>
      </c>
      <c r="Q23" s="12">
        <f>MAX('TRL CSP'!AN23:AY23)</f>
        <v>4.4</v>
      </c>
      <c r="R23" s="12">
        <f>MAX('TRL CSP'!AZ23:BK23)</f>
        <v>5.13</v>
      </c>
      <c r="S23" s="12">
        <f>MAX('TRL CSP'!BL23:BW23)</f>
        <v>4.49</v>
      </c>
      <c r="T23" s="12">
        <f>MAX('TRL CSP'!BX23:CI23)</f>
        <v>4.53</v>
      </c>
      <c r="U23" s="12">
        <f>MAX('TRL CSP'!CJ23:CU23)</f>
        <v>5.13</v>
      </c>
      <c r="V23" s="12">
        <f>MAX('TRL CSP'!CV23:DG23)</f>
        <v>4.63</v>
      </c>
      <c r="W23" s="12">
        <f>MAX('TRL CSP'!DH23:DS23)</f>
        <v>4.57</v>
      </c>
      <c r="X23" s="12">
        <f t="shared" si="1"/>
        <v>0.5300392621440307</v>
      </c>
      <c r="Y23" s="12">
        <f t="shared" si="1"/>
        <v>0.5331498695368558</v>
      </c>
      <c r="Z23" s="12">
        <f t="shared" si="1"/>
        <v>0.5866980368346488</v>
      </c>
      <c r="AA23" s="12">
        <f t="shared" si="1"/>
        <v>0.5817766708177666</v>
      </c>
      <c r="AB23" s="12">
        <f t="shared" si="1"/>
        <v>0.5089969024540043</v>
      </c>
      <c r="AC23" s="12">
        <f t="shared" si="1"/>
        <v>0.5601430372924102</v>
      </c>
      <c r="AD23" s="12">
        <f t="shared" si="1"/>
        <v>0.5350441501103752</v>
      </c>
      <c r="AE23" s="12">
        <f t="shared" si="1"/>
        <v>0.49868576820030797</v>
      </c>
      <c r="AF23" s="12">
        <f t="shared" si="1"/>
        <v>0.5307356233419135</v>
      </c>
      <c r="AG23" s="12">
        <f t="shared" si="1"/>
        <v>0.5286654576701337</v>
      </c>
      <c r="AH23" s="12">
        <f t="shared" si="2"/>
        <v>0.5393934778402447</v>
      </c>
      <c r="AJ23" s="31">
        <v>13927</v>
      </c>
      <c r="AK23" s="32" t="s">
        <v>133</v>
      </c>
      <c r="AL23" s="33">
        <v>0.612111024165302</v>
      </c>
    </row>
    <row r="24" spans="2:38" ht="15">
      <c r="B24" s="7">
        <v>10070</v>
      </c>
      <c r="C24" s="8" t="s">
        <v>23</v>
      </c>
      <c r="D24" s="12">
        <f>SUM('TRL Energy'!D24:O24)/8760</f>
        <v>0.3457181506849315</v>
      </c>
      <c r="E24" s="12">
        <f>SUM('TRL Energy'!P24:AA24)/8760</f>
        <v>0.3581643835616438</v>
      </c>
      <c r="F24" s="12">
        <f>SUM('TRL Energy'!AB24:AM24)/8784</f>
        <v>0.35166211293260474</v>
      </c>
      <c r="G24" s="12">
        <f>SUM('TRL Energy'!AN24:AY24)/8760</f>
        <v>0.3544520547945205</v>
      </c>
      <c r="H24" s="12">
        <f>SUM('TRL Energy'!AZ24:BK24)/8760</f>
        <v>0.35745</v>
      </c>
      <c r="I24" s="12">
        <f>SUM('TRL Energy'!BL24:BW24)/8760</f>
        <v>0.34950810502283103</v>
      </c>
      <c r="J24" s="12">
        <f>SUM('TRL Energy'!BX24:CI24)/8784</f>
        <v>0.3396617714025501</v>
      </c>
      <c r="K24" s="12">
        <f>SUM('TRL Energy'!CJ24:CU24)/8760</f>
        <v>0.3448384703196347</v>
      </c>
      <c r="L24" s="12">
        <f>SUM('TRL Energy'!CV24:DG24)/8760</f>
        <v>0.3571917808219178</v>
      </c>
      <c r="M24" s="12">
        <f>SUM('TRL Energy'!DH24:DS24)/8760</f>
        <v>0.35349315068493153</v>
      </c>
      <c r="N24" s="12">
        <f>MAX('TRL CSP'!D24:O24)</f>
        <v>0.735</v>
      </c>
      <c r="O24" s="12">
        <f>MAX('TRL CSP'!P24:AA24)</f>
        <v>0.673</v>
      </c>
      <c r="P24" s="12">
        <f>MAX('TRL CSP'!AB24:AM24)</f>
        <v>0.6</v>
      </c>
      <c r="Q24" s="12">
        <f>MAX('TRL CSP'!AN24:AY24)</f>
        <v>0.7</v>
      </c>
      <c r="R24" s="12">
        <f>MAX('TRL CSP'!AZ24:BK24)</f>
        <v>0.68</v>
      </c>
      <c r="S24" s="12">
        <f>MAX('TRL CSP'!BL24:BW24)</f>
        <v>0.625</v>
      </c>
      <c r="T24" s="12">
        <f>MAX('TRL CSP'!BX24:CI24)</f>
        <v>0.687</v>
      </c>
      <c r="U24" s="12">
        <f>MAX('TRL CSP'!CJ24:CU24)</f>
        <v>0.701</v>
      </c>
      <c r="V24" s="12">
        <f>MAX('TRL CSP'!CV24:DG24)</f>
        <v>0.742</v>
      </c>
      <c r="W24" s="12">
        <f>MAX('TRL CSP'!DH24:DS24)</f>
        <v>0.644</v>
      </c>
      <c r="X24" s="12">
        <f t="shared" si="1"/>
        <v>0.4703648308638524</v>
      </c>
      <c r="Y24" s="12">
        <f t="shared" si="1"/>
        <v>0.5321907630930814</v>
      </c>
      <c r="Z24" s="12">
        <f t="shared" si="1"/>
        <v>0.5861035215543413</v>
      </c>
      <c r="AA24" s="12">
        <f t="shared" si="1"/>
        <v>0.5063600782778865</v>
      </c>
      <c r="AB24" s="12">
        <f t="shared" si="1"/>
        <v>0.5256617647058823</v>
      </c>
      <c r="AC24" s="12">
        <f t="shared" si="1"/>
        <v>0.5592129680365296</v>
      </c>
      <c r="AD24" s="12">
        <f t="shared" si="1"/>
        <v>0.49441305881011655</v>
      </c>
      <c r="AE24" s="12">
        <f t="shared" si="1"/>
        <v>0.4919236381164547</v>
      </c>
      <c r="AF24" s="12">
        <f t="shared" si="1"/>
        <v>0.4813905401912639</v>
      </c>
      <c r="AG24" s="12">
        <f t="shared" si="1"/>
        <v>0.5489024078958564</v>
      </c>
      <c r="AH24" s="12">
        <f t="shared" si="2"/>
        <v>0.5196523571545266</v>
      </c>
      <c r="AJ24" s="31">
        <v>10260</v>
      </c>
      <c r="AK24" s="32" t="s">
        <v>88</v>
      </c>
      <c r="AL24" s="33">
        <v>0.6061095437042552</v>
      </c>
    </row>
    <row r="25" spans="2:38" ht="15">
      <c r="B25" s="7">
        <v>10071</v>
      </c>
      <c r="C25" s="8" t="s">
        <v>24</v>
      </c>
      <c r="D25" s="12">
        <f>SUM('TRL Energy'!D25:O25)/8760</f>
        <v>1.820083333333333</v>
      </c>
      <c r="E25" s="12">
        <f>SUM('TRL Energy'!P25:AA25)/8760</f>
        <v>1.9207761415525113</v>
      </c>
      <c r="F25" s="12">
        <f>SUM('TRL Energy'!AB25:AM25)/8784</f>
        <v>1.8999316939890711</v>
      </c>
      <c r="G25" s="12">
        <f>SUM('TRL Energy'!AN25:AY25)/8760</f>
        <v>1.8462328767123288</v>
      </c>
      <c r="H25" s="12">
        <f>SUM('TRL Energy'!AZ25:BK25)/8760</f>
        <v>1.911066210045662</v>
      </c>
      <c r="I25" s="12">
        <f>SUM('TRL Energy'!BL25:BW25)/8760</f>
        <v>1.8115099315068495</v>
      </c>
      <c r="J25" s="12">
        <f>SUM('TRL Energy'!BX25:CI25)/8784</f>
        <v>1.8282411202185793</v>
      </c>
      <c r="K25" s="12">
        <f>SUM('TRL Energy'!CJ25:CU25)/8760</f>
        <v>1.9053059360730593</v>
      </c>
      <c r="L25" s="12">
        <f>SUM('TRL Energy'!CV25:DG25)/8760</f>
        <v>1.898972602739726</v>
      </c>
      <c r="M25" s="12">
        <f>SUM('TRL Energy'!DH25:DS25)/8760</f>
        <v>1.8552899543378993</v>
      </c>
      <c r="N25" s="12">
        <f>MAX('TRL CSP'!D25:O25)</f>
        <v>4.72</v>
      </c>
      <c r="O25" s="12">
        <f>MAX('TRL CSP'!P25:AA25)</f>
        <v>4.01</v>
      </c>
      <c r="P25" s="12">
        <f>MAX('TRL CSP'!AB25:AM25)</f>
        <v>4</v>
      </c>
      <c r="Q25" s="12">
        <f>MAX('TRL CSP'!AN25:AY25)</f>
        <v>3.9</v>
      </c>
      <c r="R25" s="12">
        <f>MAX('TRL CSP'!AZ25:BK25)</f>
        <v>4.5</v>
      </c>
      <c r="S25" s="12">
        <f>MAX('TRL CSP'!BL25:BW25)</f>
        <v>3.9</v>
      </c>
      <c r="T25" s="12">
        <f>MAX('TRL CSP'!BX25:CI25)</f>
        <v>3.83</v>
      </c>
      <c r="U25" s="12">
        <f>MAX('TRL CSP'!CJ25:CU25)</f>
        <v>4.45</v>
      </c>
      <c r="V25" s="12">
        <f>MAX('TRL CSP'!CV25:DG25)</f>
        <v>3.98</v>
      </c>
      <c r="W25" s="12">
        <f>MAX('TRL CSP'!DH25:DS25)</f>
        <v>3.92</v>
      </c>
      <c r="X25" s="12">
        <f t="shared" si="1"/>
        <v>0.38561087570621466</v>
      </c>
      <c r="Y25" s="12">
        <f t="shared" si="1"/>
        <v>0.4789965440280577</v>
      </c>
      <c r="Z25" s="12">
        <f t="shared" si="1"/>
        <v>0.4749829234972678</v>
      </c>
      <c r="AA25" s="12">
        <f t="shared" si="1"/>
        <v>0.4733930453108536</v>
      </c>
      <c r="AB25" s="12">
        <f t="shared" si="1"/>
        <v>0.4246813800101471</v>
      </c>
      <c r="AC25" s="12">
        <f t="shared" si="1"/>
        <v>0.4644897260273973</v>
      </c>
      <c r="AD25" s="12">
        <f t="shared" si="1"/>
        <v>0.4773475509709084</v>
      </c>
      <c r="AE25" s="12">
        <f t="shared" si="1"/>
        <v>0.4281586373197886</v>
      </c>
      <c r="AF25" s="12">
        <f t="shared" si="1"/>
        <v>0.4771287946582226</v>
      </c>
      <c r="AG25" s="12">
        <f t="shared" si="1"/>
        <v>0.4732882536576274</v>
      </c>
      <c r="AH25" s="12">
        <f t="shared" si="2"/>
        <v>0.45580777311864856</v>
      </c>
      <c r="AJ25" s="31">
        <v>10095</v>
      </c>
      <c r="AK25" s="32" t="s">
        <v>39</v>
      </c>
      <c r="AL25" s="33">
        <v>0.600417382163314</v>
      </c>
    </row>
    <row r="26" spans="2:38" ht="15">
      <c r="B26" s="7">
        <v>10072</v>
      </c>
      <c r="C26" s="8" t="s">
        <v>25</v>
      </c>
      <c r="D26" s="12">
        <f>SUM('TRL Energy'!D26:O26)/8760</f>
        <v>24.411750342465748</v>
      </c>
      <c r="E26" s="12">
        <f>SUM('TRL Energy'!P26:AA26)/8760</f>
        <v>23.669332077625572</v>
      </c>
      <c r="F26" s="12">
        <f>SUM('TRL Energy'!AB26:AM26)/8784</f>
        <v>23.75580601092896</v>
      </c>
      <c r="G26" s="12">
        <f>SUM('TRL Energy'!AN26:AY26)/8760</f>
        <v>23.656278538812785</v>
      </c>
      <c r="H26" s="12">
        <f>SUM('TRL Energy'!AZ26:BK26)/8760</f>
        <v>23.612474315068493</v>
      </c>
      <c r="I26" s="12">
        <f>SUM('TRL Energy'!BL26:BW26)/8760</f>
        <v>23.226613242009133</v>
      </c>
      <c r="J26" s="12">
        <f>SUM('TRL Energy'!BX26:CI26)/8784</f>
        <v>23.506421582826842</v>
      </c>
      <c r="K26" s="12">
        <f>SUM('TRL Energy'!CJ26:CU26)/8760</f>
        <v>24.80494685734669</v>
      </c>
      <c r="L26" s="12">
        <f>SUM('TRL Energy'!CV26:DG26)/8760</f>
        <v>24.122260273972604</v>
      </c>
      <c r="M26" s="12">
        <f>SUM('TRL Energy'!DH26:DS26)/8760</f>
        <v>24.649573630136985</v>
      </c>
      <c r="N26" s="12">
        <f>MAX('TRL CSP'!D26:O26)</f>
        <v>44.565</v>
      </c>
      <c r="O26" s="12">
        <f>MAX('TRL CSP'!P26:AA26)</f>
        <v>43.518</v>
      </c>
      <c r="P26" s="12">
        <f>MAX('TRL CSP'!AB26:AM26)</f>
        <v>38.9</v>
      </c>
      <c r="Q26" s="12">
        <f>MAX('TRL CSP'!AN26:AY26)</f>
        <v>39.2</v>
      </c>
      <c r="R26" s="12">
        <f>MAX('TRL CSP'!AZ26:BK26)</f>
        <v>42.091</v>
      </c>
      <c r="S26" s="12">
        <f>MAX('TRL CSP'!BL26:BW26)</f>
        <v>39.17</v>
      </c>
      <c r="T26" s="12">
        <f>MAX('TRL CSP'!BX26:CI26)</f>
        <v>39.898665</v>
      </c>
      <c r="U26" s="12">
        <f>MAX('TRL CSP'!CJ26:CU26)</f>
        <v>47.494795296999996</v>
      </c>
      <c r="V26" s="12">
        <f>MAX('TRL CSP'!CV26:DG26)</f>
        <v>38.953</v>
      </c>
      <c r="W26" s="12">
        <f>MAX('TRL CSP'!DH26:DS26)</f>
        <v>44.076</v>
      </c>
      <c r="X26" s="12">
        <f t="shared" si="1"/>
        <v>0.5477785334335409</v>
      </c>
      <c r="Y26" s="12">
        <f t="shared" si="1"/>
        <v>0.5438975154562611</v>
      </c>
      <c r="Z26" s="12">
        <f t="shared" si="1"/>
        <v>0.6106891005380196</v>
      </c>
      <c r="AA26" s="12">
        <f t="shared" si="1"/>
        <v>0.6034764933370608</v>
      </c>
      <c r="AB26" s="12">
        <f t="shared" si="1"/>
        <v>0.560986299091694</v>
      </c>
      <c r="AC26" s="12">
        <f t="shared" si="1"/>
        <v>0.5929694470770777</v>
      </c>
      <c r="AD26" s="12">
        <f t="shared" si="1"/>
        <v>0.589153085268062</v>
      </c>
      <c r="AE26" s="12">
        <f t="shared" si="1"/>
        <v>0.5222666336855123</v>
      </c>
      <c r="AF26" s="12">
        <f t="shared" si="1"/>
        <v>0.6192657888730676</v>
      </c>
      <c r="AG26" s="12">
        <f t="shared" si="1"/>
        <v>0.5592516024624963</v>
      </c>
      <c r="AH26" s="12">
        <f t="shared" si="2"/>
        <v>0.5749734499222792</v>
      </c>
      <c r="AJ26" s="31">
        <v>10109</v>
      </c>
      <c r="AK26" s="32" t="s">
        <v>45</v>
      </c>
      <c r="AL26" s="33">
        <v>0.594662580897423</v>
      </c>
    </row>
    <row r="27" spans="2:38" ht="15">
      <c r="B27" s="7">
        <v>10074</v>
      </c>
      <c r="C27" s="8" t="s">
        <v>26</v>
      </c>
      <c r="D27" s="12">
        <f>SUM('TRL Energy'!D27:O27)/8760</f>
        <v>27.10081723744293</v>
      </c>
      <c r="E27" s="12">
        <f>SUM('TRL Energy'!P27:AA27)/8760</f>
        <v>27.64659828767123</v>
      </c>
      <c r="F27" s="12">
        <f>SUM('TRL Energy'!AB27:AM27)/8784</f>
        <v>27.864071038251367</v>
      </c>
      <c r="G27" s="12">
        <f>SUM('TRL Energy'!AN27:AY27)/8760</f>
        <v>28.25296803652968</v>
      </c>
      <c r="H27" s="12">
        <f>SUM('TRL Energy'!AZ27:BK27)/8760</f>
        <v>29.301013356164386</v>
      </c>
      <c r="I27" s="12">
        <f>SUM('TRL Energy'!BL27:BW27)/8760</f>
        <v>27.822325228310504</v>
      </c>
      <c r="J27" s="12">
        <f>SUM('TRL Energy'!BX27:CI27)/8784</f>
        <v>27.989302694956855</v>
      </c>
      <c r="K27" s="12">
        <f>SUM('TRL Energy'!CJ27:CU27)/8760</f>
        <v>29.36336116035023</v>
      </c>
      <c r="L27" s="12">
        <f>SUM('TRL Energy'!CV27:DG27)/8760</f>
        <v>29.288127853881278</v>
      </c>
      <c r="M27" s="12">
        <f>SUM('TRL Energy'!DH27:DS27)/8760</f>
        <v>30.22454703196347</v>
      </c>
      <c r="N27" s="12">
        <f>MAX('TRL CSP'!D27:O27)</f>
        <v>60.22</v>
      </c>
      <c r="O27" s="12">
        <f>MAX('TRL CSP'!P27:AA27)</f>
        <v>51.209</v>
      </c>
      <c r="P27" s="12">
        <f>MAX('TRL CSP'!AB27:AM27)</f>
        <v>49.3</v>
      </c>
      <c r="Q27" s="12">
        <f>MAX('TRL CSP'!AN27:AY27)</f>
        <v>51.1</v>
      </c>
      <c r="R27" s="12">
        <f>MAX('TRL CSP'!AZ27:BK27)</f>
        <v>62.596</v>
      </c>
      <c r="S27" s="12">
        <f>MAX('TRL CSP'!BL27:BW27)</f>
        <v>50.31</v>
      </c>
      <c r="T27" s="12">
        <f>MAX('TRL CSP'!BX27:CI27)</f>
        <v>51.819029</v>
      </c>
      <c r="U27" s="12">
        <f>MAX('TRL CSP'!CJ27:CU27)</f>
        <v>57.98628405</v>
      </c>
      <c r="V27" s="12">
        <f>MAX('TRL CSP'!CV27:DG27)</f>
        <v>49.008</v>
      </c>
      <c r="W27" s="12">
        <f>MAX('TRL CSP'!DH27:DS27)</f>
        <v>52.455</v>
      </c>
      <c r="X27" s="12">
        <f t="shared" si="1"/>
        <v>0.4500301766430244</v>
      </c>
      <c r="Y27" s="12">
        <f t="shared" si="1"/>
        <v>0.5398777224251836</v>
      </c>
      <c r="Z27" s="12">
        <f t="shared" si="1"/>
        <v>0.5651941387069244</v>
      </c>
      <c r="AA27" s="12">
        <f t="shared" si="1"/>
        <v>0.552895656292166</v>
      </c>
      <c r="AB27" s="12">
        <f t="shared" si="1"/>
        <v>0.4680972163742793</v>
      </c>
      <c r="AC27" s="12">
        <f t="shared" si="1"/>
        <v>0.5530177942419102</v>
      </c>
      <c r="AD27" s="12">
        <f t="shared" si="1"/>
        <v>0.5401356072294765</v>
      </c>
      <c r="AE27" s="12">
        <f t="shared" si="1"/>
        <v>0.5063845983824554</v>
      </c>
      <c r="AF27" s="12">
        <f t="shared" si="1"/>
        <v>0.5976193244752138</v>
      </c>
      <c r="AG27" s="12">
        <f t="shared" si="1"/>
        <v>0.5761995430743203</v>
      </c>
      <c r="AH27" s="12">
        <f t="shared" si="2"/>
        <v>0.5349451777844954</v>
      </c>
      <c r="AJ27" s="31">
        <v>10047</v>
      </c>
      <c r="AK27" s="32" t="s">
        <v>12</v>
      </c>
      <c r="AL27" s="33">
        <v>0.5932930254101308</v>
      </c>
    </row>
    <row r="28" spans="2:38" ht="15">
      <c r="B28" s="7">
        <v>10076</v>
      </c>
      <c r="C28" s="8" t="s">
        <v>27</v>
      </c>
      <c r="D28" s="12">
        <f>SUM('TRL Energy'!D28:O28)/8760</f>
        <v>4.774496118721461</v>
      </c>
      <c r="E28" s="12">
        <f>SUM('TRL Energy'!P28:AA28)/8760</f>
        <v>5.180843036529681</v>
      </c>
      <c r="F28" s="12">
        <f>SUM('TRL Energy'!AB28:AM28)/8784</f>
        <v>6.0128642987249545</v>
      </c>
      <c r="G28" s="12">
        <f>SUM('TRL Energy'!AN28:AY28)/8760</f>
        <v>6.248173515981735</v>
      </c>
      <c r="H28" s="12">
        <f>SUM('TRL Energy'!AZ28:BK28)/8760</f>
        <v>6.140194863013699</v>
      </c>
      <c r="I28" s="12">
        <f>SUM('TRL Energy'!BL28:BW28)/8760</f>
        <v>6.241480365296804</v>
      </c>
      <c r="J28" s="12">
        <f>SUM('TRL Energy'!BX28:CI28)/8784</f>
        <v>6.999387559392076</v>
      </c>
      <c r="K28" s="12">
        <f>SUM('TRL Energy'!CJ28:CU28)/8760</f>
        <v>7.6098455376084475</v>
      </c>
      <c r="L28" s="12">
        <f>SUM('TRL Energy'!CV28:DG28)/8760</f>
        <v>7.587899543378995</v>
      </c>
      <c r="M28" s="12">
        <f>SUM('TRL Energy'!DH28:DS28)/8760</f>
        <v>7.483541552511415</v>
      </c>
      <c r="N28" s="12">
        <f>MAX('TRL CSP'!D28:O28)</f>
        <v>8.893</v>
      </c>
      <c r="O28" s="12">
        <f>MAX('TRL CSP'!P28:AA28)</f>
        <v>8.273</v>
      </c>
      <c r="P28" s="12">
        <f>MAX('TRL CSP'!AB28:AM28)</f>
        <v>9.1</v>
      </c>
      <c r="Q28" s="12">
        <f>MAX('TRL CSP'!AN28:AY28)</f>
        <v>10</v>
      </c>
      <c r="R28" s="12">
        <f>MAX('TRL CSP'!AZ28:BK28)</f>
        <v>10.211</v>
      </c>
      <c r="S28" s="12">
        <f>MAX('TRL CSP'!BL28:BW28)</f>
        <v>9.502</v>
      </c>
      <c r="T28" s="12">
        <f>MAX('TRL CSP'!BX28:CI28)</f>
        <v>10.3405075</v>
      </c>
      <c r="U28" s="12">
        <f>MAX('TRL CSP'!CJ28:CU28)</f>
        <v>11.8480975</v>
      </c>
      <c r="V28" s="12">
        <f>MAX('TRL CSP'!CV28:DG28)</f>
        <v>10.53</v>
      </c>
      <c r="W28" s="12">
        <f>MAX('TRL CSP'!DH28:DS28)</f>
        <v>10.351</v>
      </c>
      <c r="X28" s="12">
        <f t="shared" si="1"/>
        <v>0.5368825051975105</v>
      </c>
      <c r="Y28" s="12">
        <f t="shared" si="1"/>
        <v>0.6262351065550201</v>
      </c>
      <c r="Z28" s="12">
        <f t="shared" si="1"/>
        <v>0.6607543185412038</v>
      </c>
      <c r="AA28" s="12">
        <f t="shared" si="1"/>
        <v>0.6248173515981735</v>
      </c>
      <c r="AB28" s="12">
        <f t="shared" si="1"/>
        <v>0.6013313938902849</v>
      </c>
      <c r="AC28" s="12">
        <f t="shared" si="1"/>
        <v>0.6568596469476745</v>
      </c>
      <c r="AD28" s="12">
        <f t="shared" si="1"/>
        <v>0.6768901390373806</v>
      </c>
      <c r="AE28" s="12">
        <f t="shared" si="1"/>
        <v>0.6422841758019334</v>
      </c>
      <c r="AF28" s="12">
        <f t="shared" si="1"/>
        <v>0.7205982472344725</v>
      </c>
      <c r="AG28" s="12">
        <f t="shared" si="1"/>
        <v>0.7229776400841865</v>
      </c>
      <c r="AH28" s="12">
        <f t="shared" si="2"/>
        <v>0.646963052488784</v>
      </c>
      <c r="AJ28" s="31">
        <v>10112</v>
      </c>
      <c r="AK28" s="32" t="s">
        <v>47</v>
      </c>
      <c r="AL28" s="33">
        <v>0.5910036732475168</v>
      </c>
    </row>
    <row r="29" spans="2:38" ht="15">
      <c r="B29" s="7">
        <v>10078</v>
      </c>
      <c r="C29" s="8" t="s">
        <v>28</v>
      </c>
      <c r="D29" s="12">
        <f>SUM('TRL Energy'!D29:O29)/8760</f>
        <v>3.605433105022831</v>
      </c>
      <c r="E29" s="12">
        <f>SUM('TRL Energy'!P29:AA29)/8760</f>
        <v>3.447015296803653</v>
      </c>
      <c r="F29" s="12">
        <f>SUM('TRL Energy'!AB29:AM29)/8784</f>
        <v>3.521857923497268</v>
      </c>
      <c r="G29" s="12">
        <f>SUM('TRL Energy'!AN29:AY29)/8760</f>
        <v>3.495091324200913</v>
      </c>
      <c r="H29" s="12">
        <f>SUM('TRL Energy'!AZ29:BK29)/8760</f>
        <v>3.5853488584474884</v>
      </c>
      <c r="I29" s="12">
        <f>SUM('TRL Energy'!BL29:BW29)/8760</f>
        <v>3.39582910958904</v>
      </c>
      <c r="J29" s="12">
        <f>SUM('TRL Energy'!BX29:CI29)/8784</f>
        <v>3.482135473588343</v>
      </c>
      <c r="K29" s="12">
        <f>SUM('TRL Energy'!CJ29:CU29)/8760</f>
        <v>3.837714840182648</v>
      </c>
      <c r="L29" s="12">
        <f>SUM('TRL Energy'!CV29:DG29)/8760</f>
        <v>3.735502283105023</v>
      </c>
      <c r="M29" s="12">
        <f>SUM('TRL Energy'!DH29:DS29)/8760</f>
        <v>3.582462557077626</v>
      </c>
      <c r="N29" s="12">
        <f>MAX('TRL CSP'!D29:O29)</f>
        <v>9.124</v>
      </c>
      <c r="O29" s="12">
        <f>MAX('TRL CSP'!P29:AA29)</f>
        <v>7.862</v>
      </c>
      <c r="P29" s="12">
        <f>MAX('TRL CSP'!AB29:AM29)</f>
        <v>7.9</v>
      </c>
      <c r="Q29" s="12">
        <f>MAX('TRL CSP'!AN29:AY29)</f>
        <v>8.1</v>
      </c>
      <c r="R29" s="12">
        <f>MAX('TRL CSP'!AZ29:BK29)</f>
        <v>8.816</v>
      </c>
      <c r="S29" s="12">
        <f>MAX('TRL CSP'!BL29:BW29)</f>
        <v>8.155</v>
      </c>
      <c r="T29" s="12">
        <f>MAX('TRL CSP'!BX29:CI29)</f>
        <v>9.188</v>
      </c>
      <c r="U29" s="12">
        <f>MAX('TRL CSP'!CJ29:CU29)</f>
        <v>8.617</v>
      </c>
      <c r="V29" s="12">
        <f>MAX('TRL CSP'!CV29:DG29)</f>
        <v>8.282</v>
      </c>
      <c r="W29" s="12">
        <f>MAX('TRL CSP'!DH29:DS29)</f>
        <v>8.638</v>
      </c>
      <c r="X29" s="12">
        <f t="shared" si="1"/>
        <v>0.3951592618394159</v>
      </c>
      <c r="Y29" s="12">
        <f t="shared" si="1"/>
        <v>0.4384400021373255</v>
      </c>
      <c r="Z29" s="12">
        <f t="shared" si="1"/>
        <v>0.4458048004426921</v>
      </c>
      <c r="AA29" s="12">
        <f t="shared" si="1"/>
        <v>0.43149275607418686</v>
      </c>
      <c r="AB29" s="12">
        <f t="shared" si="1"/>
        <v>0.40668657650266427</v>
      </c>
      <c r="AC29" s="12">
        <f t="shared" si="1"/>
        <v>0.41641068173991913</v>
      </c>
      <c r="AD29" s="12">
        <f t="shared" si="1"/>
        <v>0.3789873175433547</v>
      </c>
      <c r="AE29" s="12">
        <f t="shared" si="1"/>
        <v>0.4453655379114132</v>
      </c>
      <c r="AF29" s="12">
        <f t="shared" si="1"/>
        <v>0.45103867219331356</v>
      </c>
      <c r="AG29" s="12">
        <f t="shared" si="1"/>
        <v>0.4147328730119965</v>
      </c>
      <c r="AH29" s="12">
        <f t="shared" si="2"/>
        <v>0.42241184793962816</v>
      </c>
      <c r="AJ29" s="31">
        <v>10064</v>
      </c>
      <c r="AK29" s="32" t="s">
        <v>18</v>
      </c>
      <c r="AL29" s="33">
        <v>0.5895101525574031</v>
      </c>
    </row>
    <row r="30" spans="2:38" ht="15">
      <c r="B30" s="7">
        <v>10079</v>
      </c>
      <c r="C30" s="8" t="s">
        <v>29</v>
      </c>
      <c r="D30" s="12">
        <f>SUM('TRL Energy'!D30:O30)/8760</f>
        <v>83.30997568493152</v>
      </c>
      <c r="E30" s="12">
        <f>SUM('TRL Energy'!P30:AA30)/8760</f>
        <v>82.98840582191781</v>
      </c>
      <c r="F30" s="12">
        <f>SUM('TRL Energy'!AB30:AM30)/8784</f>
        <v>83.52755009107469</v>
      </c>
      <c r="G30" s="12">
        <f>SUM('TRL Energy'!AN30:AY30)/8760</f>
        <v>87.34292237442922</v>
      </c>
      <c r="H30" s="12">
        <f>SUM('TRL Energy'!AZ30:BK30)/8760</f>
        <v>88.18104006849315</v>
      </c>
      <c r="I30" s="12">
        <f>SUM('TRL Energy'!BL30:BW30)/8760</f>
        <v>85.82014292237442</v>
      </c>
      <c r="J30" s="12">
        <f>SUM('TRL Energy'!BX30:CI30)/8784</f>
        <v>80.37272268909244</v>
      </c>
      <c r="K30" s="12">
        <f>SUM('TRL Energy'!CJ30:CU30)/8760</f>
        <v>72.37791746575344</v>
      </c>
      <c r="L30" s="12">
        <f>SUM('TRL Energy'!CV30:DG30)/8760</f>
        <v>84.50662100456621</v>
      </c>
      <c r="M30" s="12">
        <f>SUM('TRL Energy'!DH30:DS30)/8760</f>
        <v>83.79418344748859</v>
      </c>
      <c r="N30" s="12">
        <f>MAX('TRL CSP'!D30:O30)</f>
        <v>181.606</v>
      </c>
      <c r="O30" s="12">
        <f>MAX('TRL CSP'!P30:AA30)</f>
        <v>160.038</v>
      </c>
      <c r="P30" s="12">
        <f>MAX('TRL CSP'!AB30:AM30)</f>
        <v>154.1</v>
      </c>
      <c r="Q30" s="12">
        <f>MAX('TRL CSP'!AN30:AY30)</f>
        <v>163.8</v>
      </c>
      <c r="R30" s="12">
        <f>MAX('TRL CSP'!AZ30:BK30)</f>
        <v>173.454</v>
      </c>
      <c r="S30" s="12">
        <f>MAX('TRL CSP'!BL30:BW30)</f>
        <v>151.65</v>
      </c>
      <c r="T30" s="12">
        <f>MAX('TRL CSP'!BX30:CI30)</f>
        <v>146.108108178</v>
      </c>
      <c r="U30" s="12">
        <f>MAX('TRL CSP'!CJ30:CU30)</f>
        <v>175.836</v>
      </c>
      <c r="V30" s="12">
        <f>MAX('TRL CSP'!CV30:DG30)</f>
        <v>165.73</v>
      </c>
      <c r="W30" s="12">
        <f>MAX('TRL CSP'!DH30:DS30)</f>
        <v>155.531</v>
      </c>
      <c r="X30" s="12">
        <f t="shared" si="1"/>
        <v>0.45874021609931126</v>
      </c>
      <c r="Y30" s="12">
        <f t="shared" si="1"/>
        <v>0.5185543797218023</v>
      </c>
      <c r="Z30" s="12">
        <f t="shared" si="1"/>
        <v>0.5420347183067793</v>
      </c>
      <c r="AA30" s="12">
        <f t="shared" si="1"/>
        <v>0.5332290743249647</v>
      </c>
      <c r="AB30" s="12">
        <f t="shared" si="1"/>
        <v>0.5083828569447412</v>
      </c>
      <c r="AC30" s="12">
        <f t="shared" si="1"/>
        <v>0.5659092840248889</v>
      </c>
      <c r="AD30" s="12">
        <f t="shared" si="1"/>
        <v>0.5500907765582473</v>
      </c>
      <c r="AE30" s="12">
        <f t="shared" si="1"/>
        <v>0.41162172402553193</v>
      </c>
      <c r="AF30" s="12">
        <f t="shared" si="1"/>
        <v>0.5099053943436084</v>
      </c>
      <c r="AG30" s="12">
        <f t="shared" si="1"/>
        <v>0.5387619410116864</v>
      </c>
      <c r="AH30" s="12">
        <f t="shared" si="2"/>
        <v>0.5137230365361563</v>
      </c>
      <c r="AJ30" s="31">
        <v>10291</v>
      </c>
      <c r="AK30" s="32" t="s">
        <v>96</v>
      </c>
      <c r="AL30" s="33">
        <v>0.5863443099065717</v>
      </c>
    </row>
    <row r="31" spans="2:38" ht="15">
      <c r="B31" s="7">
        <v>10080</v>
      </c>
      <c r="C31" s="8" t="s">
        <v>30</v>
      </c>
      <c r="D31" s="12">
        <f>SUM('TRL Energy'!D31:O31)/8760</f>
        <v>7.25025</v>
      </c>
      <c r="E31" s="12">
        <f>SUM('TRL Energy'!P31:AA31)/8760</f>
        <v>7.259432648401826</v>
      </c>
      <c r="F31" s="12">
        <f>SUM('TRL Energy'!AB31:AM31)/8784</f>
        <v>7.1070127504553735</v>
      </c>
      <c r="G31" s="12">
        <f>SUM('TRL Energy'!AN31:AY31)/8760</f>
        <v>6.834474885844749</v>
      </c>
      <c r="H31" s="12">
        <f>SUM('TRL Energy'!AZ31:BK31)/8760</f>
        <v>6.80871803652968</v>
      </c>
      <c r="I31" s="12">
        <f>SUM('TRL Energy'!BL31:BW31)/8760</f>
        <v>6.550521689497717</v>
      </c>
      <c r="J31" s="12">
        <f>SUM('TRL Energy'!BX31:CI31)/8784</f>
        <v>6.480899362477231</v>
      </c>
      <c r="K31" s="12">
        <f>SUM('TRL Energy'!CJ31:CU31)/8760</f>
        <v>6.993676598173517</v>
      </c>
      <c r="L31" s="12">
        <f>SUM('TRL Energy'!CV31:DG31)/8760</f>
        <v>6.588470319634703</v>
      </c>
      <c r="M31" s="12">
        <f>SUM('TRL Energy'!DH31:DS31)/8760</f>
        <v>6.5448595890410965</v>
      </c>
      <c r="N31" s="12">
        <f>MAX('TRL CSP'!D31:O31)</f>
        <v>15.23</v>
      </c>
      <c r="O31" s="12">
        <f>MAX('TRL CSP'!P31:AA31)</f>
        <v>14.18</v>
      </c>
      <c r="P31" s="12">
        <f>MAX('TRL CSP'!AB31:AM31)</f>
        <v>13.2</v>
      </c>
      <c r="Q31" s="12">
        <f>MAX('TRL CSP'!AN31:AY31)</f>
        <v>12.8</v>
      </c>
      <c r="R31" s="12">
        <f>MAX('TRL CSP'!AZ31:BK31)</f>
        <v>13.91</v>
      </c>
      <c r="S31" s="12">
        <f>MAX('TRL CSP'!BL31:BW31)</f>
        <v>12.7</v>
      </c>
      <c r="T31" s="12">
        <f>MAX('TRL CSP'!BX31:CI31)</f>
        <v>12.37</v>
      </c>
      <c r="U31" s="12">
        <f>MAX('TRL CSP'!CJ31:CU31)</f>
        <v>13.66</v>
      </c>
      <c r="V31" s="12">
        <f>MAX('TRL CSP'!CV31:DG31)</f>
        <v>12.53</v>
      </c>
      <c r="W31" s="12">
        <f>MAX('TRL CSP'!DH31:DS31)</f>
        <v>12.89</v>
      </c>
      <c r="X31" s="12">
        <f t="shared" si="1"/>
        <v>0.47605055810899544</v>
      </c>
      <c r="Y31" s="12">
        <f t="shared" si="1"/>
        <v>0.5119487058111302</v>
      </c>
      <c r="Z31" s="12">
        <f t="shared" si="1"/>
        <v>0.5384100568526798</v>
      </c>
      <c r="AA31" s="12">
        <f t="shared" si="1"/>
        <v>0.533943350456621</v>
      </c>
      <c r="AB31" s="12">
        <f t="shared" si="1"/>
        <v>0.48948368343132137</v>
      </c>
      <c r="AC31" s="12">
        <f t="shared" si="1"/>
        <v>0.5157891094092691</v>
      </c>
      <c r="AD31" s="12">
        <f t="shared" si="1"/>
        <v>0.5239207245333252</v>
      </c>
      <c r="AE31" s="12">
        <f t="shared" si="1"/>
        <v>0.5119821814182662</v>
      </c>
      <c r="AF31" s="12">
        <f t="shared" si="1"/>
        <v>0.5258156679676539</v>
      </c>
      <c r="AG31" s="12">
        <f t="shared" si="1"/>
        <v>0.5077470588860431</v>
      </c>
      <c r="AH31" s="12">
        <f t="shared" si="2"/>
        <v>0.5135091096875305</v>
      </c>
      <c r="AJ31" s="31">
        <v>10094</v>
      </c>
      <c r="AK31" s="32" t="s">
        <v>38</v>
      </c>
      <c r="AL31" s="33">
        <v>0.5855072018996029</v>
      </c>
    </row>
    <row r="32" spans="2:38" ht="15">
      <c r="B32" s="7">
        <v>10081</v>
      </c>
      <c r="C32" s="8" t="s">
        <v>31</v>
      </c>
      <c r="D32" s="12">
        <f>SUM('TRL Energy'!D32:O32)/8760</f>
        <v>12.647448401826484</v>
      </c>
      <c r="E32" s="12">
        <f>SUM('TRL Energy'!P32:AA32)/8760</f>
        <v>12.70804212328767</v>
      </c>
      <c r="F32" s="12">
        <f>SUM('TRL Energy'!AB32:AM32)/8784</f>
        <v>12.452527322404372</v>
      </c>
      <c r="G32" s="12">
        <f>SUM('TRL Energy'!AN32:AY32)/8760</f>
        <v>12.64486301369863</v>
      </c>
      <c r="H32" s="12">
        <f>SUM('TRL Energy'!AZ32:BK32)/8760</f>
        <v>12.889027968036531</v>
      </c>
      <c r="I32" s="12">
        <f>SUM('TRL Energy'!BL32:BW32)/8760</f>
        <v>12.253238356164383</v>
      </c>
      <c r="J32" s="12">
        <f>SUM('TRL Energy'!BX32:CI32)/8784</f>
        <v>11.669643143322745</v>
      </c>
      <c r="K32" s="12">
        <f>SUM('TRL Energy'!CJ32:CU32)/8760</f>
        <v>12.658464728849202</v>
      </c>
      <c r="L32" s="12">
        <f>SUM('TRL Energy'!CV32:DG32)/8760</f>
        <v>12.169863013698631</v>
      </c>
      <c r="M32" s="12">
        <f>SUM('TRL Energy'!DH32:DS32)/8760</f>
        <v>11.788017465753423</v>
      </c>
      <c r="N32" s="12">
        <f>MAX('TRL CSP'!D32:O32)</f>
        <v>29.999</v>
      </c>
      <c r="O32" s="12">
        <f>MAX('TRL CSP'!P32:AA32)</f>
        <v>28.12</v>
      </c>
      <c r="P32" s="12">
        <f>MAX('TRL CSP'!AB32:AM32)</f>
        <v>23.9</v>
      </c>
      <c r="Q32" s="12">
        <f>MAX('TRL CSP'!AN32:AY32)</f>
        <v>23.3</v>
      </c>
      <c r="R32" s="12">
        <f>MAX('TRL CSP'!AZ32:BK32)</f>
        <v>28.843</v>
      </c>
      <c r="S32" s="12">
        <f>MAX('TRL CSP'!BL32:BW32)</f>
        <v>26.607</v>
      </c>
      <c r="T32" s="12">
        <f>MAX('TRL CSP'!BX32:CI32)</f>
        <v>24.979646663</v>
      </c>
      <c r="U32" s="12">
        <f>MAX('TRL CSP'!CJ32:CU32)</f>
        <v>33.910970456</v>
      </c>
      <c r="V32" s="12">
        <f>MAX('TRL CSP'!CV32:DG32)</f>
        <v>20.447</v>
      </c>
      <c r="W32" s="12">
        <f>MAX('TRL CSP'!DH32:DS32)</f>
        <v>22.924</v>
      </c>
      <c r="X32" s="12">
        <f t="shared" si="1"/>
        <v>0.42159566658310227</v>
      </c>
      <c r="Y32" s="12">
        <f t="shared" si="1"/>
        <v>0.4519218393772287</v>
      </c>
      <c r="Z32" s="12">
        <f t="shared" si="1"/>
        <v>0.5210262477993461</v>
      </c>
      <c r="AA32" s="12">
        <f t="shared" si="1"/>
        <v>0.5426979834205421</v>
      </c>
      <c r="AB32" s="12">
        <f t="shared" si="1"/>
        <v>0.4468684938472604</v>
      </c>
      <c r="AC32" s="12">
        <f t="shared" si="1"/>
        <v>0.46052686722157266</v>
      </c>
      <c r="AD32" s="12">
        <f t="shared" si="1"/>
        <v>0.4671660612641046</v>
      </c>
      <c r="AE32" s="12">
        <f t="shared" si="1"/>
        <v>0.37328523951485704</v>
      </c>
      <c r="AF32" s="12">
        <f t="shared" si="1"/>
        <v>0.5951906398835346</v>
      </c>
      <c r="AG32" s="12">
        <f t="shared" si="1"/>
        <v>0.5142216657543808</v>
      </c>
      <c r="AH32" s="12">
        <f t="shared" si="2"/>
        <v>0.4794500704665928</v>
      </c>
      <c r="AJ32" s="31">
        <v>10370</v>
      </c>
      <c r="AK32" s="32" t="s">
        <v>113</v>
      </c>
      <c r="AL32" s="33">
        <v>0.5854098120810934</v>
      </c>
    </row>
    <row r="33" spans="2:38" ht="15">
      <c r="B33" s="7">
        <v>10082</v>
      </c>
      <c r="C33" s="8" t="s">
        <v>32</v>
      </c>
      <c r="D33" s="12">
        <f>SUM('TRL Energy'!D33:O33)/8760</f>
        <v>0.11815878995433791</v>
      </c>
      <c r="E33" s="12">
        <f>SUM('TRL Energy'!P33:AA33)/8760</f>
        <v>0.11501312785388126</v>
      </c>
      <c r="F33" s="12">
        <f>SUM('TRL Energy'!AB33:AM33)/8784</f>
        <v>0.10393897996357013</v>
      </c>
      <c r="G33" s="12">
        <f>SUM('TRL Energy'!AN33:AY33)/8760</f>
        <v>0.10251141552511416</v>
      </c>
      <c r="H33" s="12">
        <f>SUM('TRL Energy'!AZ33:BK33)/8760</f>
        <v>0.09790833333333333</v>
      </c>
      <c r="I33" s="12">
        <f>SUM('TRL Energy'!BL33:BW33)/8760</f>
        <v>0.08565136986301371</v>
      </c>
      <c r="J33" s="12">
        <f>SUM('TRL Energy'!BX33:CI33)/8784</f>
        <v>0.09385800887978142</v>
      </c>
      <c r="K33" s="12">
        <f>SUM('TRL Energy'!CJ33:CU33)/8760</f>
        <v>0.09476226027397261</v>
      </c>
      <c r="L33" s="12">
        <f>SUM('TRL Energy'!CV33:DG33)/8760</f>
        <v>0.09121004566210046</v>
      </c>
      <c r="M33" s="12">
        <f>SUM('TRL Energy'!DH33:DS33)/8760</f>
        <v>0.09589942922374428</v>
      </c>
      <c r="N33" s="12">
        <f>MAX('TRL CSP'!D33:O33)</f>
        <v>0.273</v>
      </c>
      <c r="O33" s="12">
        <f>MAX('TRL CSP'!P33:AA33)</f>
        <v>0.258</v>
      </c>
      <c r="P33" s="12">
        <f>MAX('TRL CSP'!AB33:AM33)</f>
        <v>0.2</v>
      </c>
      <c r="Q33" s="12">
        <f>MAX('TRL CSP'!AN33:AY33)</f>
        <v>0.3</v>
      </c>
      <c r="R33" s="12">
        <f>MAX('TRL CSP'!AZ33:BK33)</f>
        <v>0.246</v>
      </c>
      <c r="S33" s="12">
        <f>MAX('TRL CSP'!BL33:BW33)</f>
        <v>0.234</v>
      </c>
      <c r="T33" s="12">
        <f>MAX('TRL CSP'!BX33:CI33)</f>
        <v>0.2769</v>
      </c>
      <c r="U33" s="12">
        <f>MAX('TRL CSP'!CJ33:CU33)</f>
        <v>0.24430000000000002</v>
      </c>
      <c r="V33" s="12">
        <f>MAX('TRL CSP'!CV33:DG33)</f>
        <v>0.219</v>
      </c>
      <c r="W33" s="12">
        <f>MAX('TRL CSP'!DH33:DS33)</f>
        <v>0.212</v>
      </c>
      <c r="X33" s="12">
        <f t="shared" si="1"/>
        <v>0.4328160804188202</v>
      </c>
      <c r="Y33" s="12">
        <f t="shared" si="1"/>
        <v>0.44578731726310566</v>
      </c>
      <c r="Z33" s="12">
        <f t="shared" si="1"/>
        <v>0.5196948998178506</v>
      </c>
      <c r="AA33" s="12">
        <f t="shared" si="1"/>
        <v>0.3417047184170472</v>
      </c>
      <c r="AB33" s="12">
        <f t="shared" si="1"/>
        <v>0.39800135501355016</v>
      </c>
      <c r="AC33" s="12">
        <f t="shared" si="1"/>
        <v>0.3660314951410842</v>
      </c>
      <c r="AD33" s="12">
        <f t="shared" si="1"/>
        <v>0.3389599453946603</v>
      </c>
      <c r="AE33" s="12">
        <f t="shared" si="1"/>
        <v>0.3878930015307925</v>
      </c>
      <c r="AF33" s="12">
        <f t="shared" si="1"/>
        <v>0.416484226767582</v>
      </c>
      <c r="AG33" s="12">
        <f t="shared" si="1"/>
        <v>0.4523557982252089</v>
      </c>
      <c r="AH33" s="12">
        <f t="shared" si="2"/>
        <v>0.4099728837989701</v>
      </c>
      <c r="AJ33" s="31">
        <v>10067</v>
      </c>
      <c r="AK33" s="32" t="s">
        <v>21</v>
      </c>
      <c r="AL33" s="33">
        <v>0.5799716458639115</v>
      </c>
    </row>
    <row r="34" spans="2:38" ht="15">
      <c r="B34" s="7">
        <v>10083</v>
      </c>
      <c r="C34" s="8" t="s">
        <v>33</v>
      </c>
      <c r="D34" s="12">
        <f>SUM('TRL Energy'!D34:O34)/8760</f>
        <v>8.012044406392695</v>
      </c>
      <c r="E34" s="12">
        <f>SUM('TRL Energy'!P34:AA34)/8760</f>
        <v>8.25690787671233</v>
      </c>
      <c r="F34" s="12">
        <f>SUM('TRL Energy'!AB34:AM34)/8784</f>
        <v>8.251024590163935</v>
      </c>
      <c r="G34" s="12">
        <f>SUM('TRL Energy'!AN34:AY34)/8760</f>
        <v>8.224543378995433</v>
      </c>
      <c r="H34" s="12">
        <f>SUM('TRL Energy'!AZ34:BK34)/8760</f>
        <v>8.567580821917808</v>
      </c>
      <c r="I34" s="12">
        <f>SUM('TRL Energy'!BL34:BW34)/8760</f>
        <v>8.108060273972603</v>
      </c>
      <c r="J34" s="12">
        <f>SUM('TRL Energy'!BX34:CI34)/8784</f>
        <v>8.147772763734062</v>
      </c>
      <c r="K34" s="12">
        <f>SUM('TRL Energy'!CJ34:CU34)/8760</f>
        <v>8.810305822600457</v>
      </c>
      <c r="L34" s="12">
        <f>SUM('TRL Energy'!CV34:DG34)/8760</f>
        <v>8.54474885844749</v>
      </c>
      <c r="M34" s="12">
        <f>SUM('TRL Energy'!DH34:DS34)/8760</f>
        <v>8.558592351598174</v>
      </c>
      <c r="N34" s="12">
        <f>MAX('TRL CSP'!D34:O34)</f>
        <v>19.17</v>
      </c>
      <c r="O34" s="12">
        <f>MAX('TRL CSP'!P34:AA34)</f>
        <v>16.687</v>
      </c>
      <c r="P34" s="12">
        <f>MAX('TRL CSP'!AB34:AM34)</f>
        <v>15.7</v>
      </c>
      <c r="Q34" s="12">
        <f>MAX('TRL CSP'!AN34:AY34)</f>
        <v>16.1</v>
      </c>
      <c r="R34" s="12">
        <f>MAX('TRL CSP'!AZ34:BK34)</f>
        <v>19.024</v>
      </c>
      <c r="S34" s="12">
        <f>MAX('TRL CSP'!BL34:BW34)</f>
        <v>15.092</v>
      </c>
      <c r="T34" s="12">
        <f>MAX('TRL CSP'!BX34:CI34)</f>
        <v>16.646295</v>
      </c>
      <c r="U34" s="12">
        <f>MAX('TRL CSP'!CJ34:CU34)</f>
        <v>17.636470000000003</v>
      </c>
      <c r="V34" s="12">
        <f>MAX('TRL CSP'!CV34:DG34)</f>
        <v>15.533</v>
      </c>
      <c r="W34" s="12">
        <f>MAX('TRL CSP'!DH34:DS34)</f>
        <v>15.677</v>
      </c>
      <c r="X34" s="12">
        <f t="shared" si="1"/>
        <v>0.41794702172105863</v>
      </c>
      <c r="Y34" s="12">
        <f t="shared" si="1"/>
        <v>0.4948108034225642</v>
      </c>
      <c r="Z34" s="12">
        <f t="shared" si="1"/>
        <v>0.5255429675263653</v>
      </c>
      <c r="AA34" s="12">
        <f t="shared" si="1"/>
        <v>0.5108412036643125</v>
      </c>
      <c r="AB34" s="12">
        <f t="shared" si="1"/>
        <v>0.4503564351302464</v>
      </c>
      <c r="AC34" s="12">
        <f t="shared" si="1"/>
        <v>0.5372422657018687</v>
      </c>
      <c r="AD34" s="12">
        <f t="shared" si="1"/>
        <v>0.4894646384516232</v>
      </c>
      <c r="AE34" s="12">
        <f t="shared" si="1"/>
        <v>0.4995504101784799</v>
      </c>
      <c r="AF34" s="12">
        <f t="shared" si="1"/>
        <v>0.5501029330102034</v>
      </c>
      <c r="AG34" s="12">
        <f t="shared" si="1"/>
        <v>0.5459330453274335</v>
      </c>
      <c r="AH34" s="12">
        <f t="shared" si="2"/>
        <v>0.5021791724134155</v>
      </c>
      <c r="AJ34" s="31">
        <v>10204</v>
      </c>
      <c r="AK34" s="32" t="s">
        <v>72</v>
      </c>
      <c r="AL34" s="33">
        <v>0.5782462531618566</v>
      </c>
    </row>
    <row r="35" spans="2:38" ht="15">
      <c r="B35" s="7">
        <v>10086</v>
      </c>
      <c r="C35" s="8" t="s">
        <v>34</v>
      </c>
      <c r="D35" s="12">
        <f>SUM('TRL Energy'!D35:O35)/8760</f>
        <v>3.8116027397260264</v>
      </c>
      <c r="E35" s="12">
        <f>SUM('TRL Energy'!P35:AA35)/8760</f>
        <v>3.884789954337899</v>
      </c>
      <c r="F35" s="12">
        <f>SUM('TRL Energy'!AB35:AM35)/8784</f>
        <v>3.8730646630236794</v>
      </c>
      <c r="G35" s="12">
        <f>SUM('TRL Energy'!AN35:AY35)/8760</f>
        <v>3.887100456621005</v>
      </c>
      <c r="H35" s="12">
        <f>SUM('TRL Energy'!AZ35:BK35)/8760</f>
        <v>3.908321917808219</v>
      </c>
      <c r="I35" s="12">
        <f>SUM('TRL Energy'!BL35:BW35)/8760</f>
        <v>3.7041152968036535</v>
      </c>
      <c r="J35" s="12">
        <f>SUM('TRL Energy'!BX35:CI35)/8784</f>
        <v>3.6556440687613847</v>
      </c>
      <c r="K35" s="12">
        <f>SUM('TRL Energy'!CJ35:CU35)/8760</f>
        <v>3.9049452054794513</v>
      </c>
      <c r="L35" s="12">
        <f>SUM('TRL Energy'!CV35:DG35)/8760</f>
        <v>3.854566210045662</v>
      </c>
      <c r="M35" s="12">
        <f>SUM('TRL Energy'!DH35:DS35)/8760</f>
        <v>3.8603658675799077</v>
      </c>
      <c r="N35" s="12">
        <f>MAX('TRL CSP'!D35:O35)</f>
        <v>8.18</v>
      </c>
      <c r="O35" s="12">
        <f>MAX('TRL CSP'!P35:AA35)</f>
        <v>8.09</v>
      </c>
      <c r="P35" s="12">
        <f>MAX('TRL CSP'!AB35:AM35)</f>
        <v>7.1</v>
      </c>
      <c r="Q35" s="12">
        <f>MAX('TRL CSP'!AN35:AY35)</f>
        <v>7.3</v>
      </c>
      <c r="R35" s="12">
        <f>MAX('TRL CSP'!AZ35:BK35)</f>
        <v>8.38</v>
      </c>
      <c r="S35" s="12">
        <f>MAX('TRL CSP'!BL35:BW35)</f>
        <v>7.41</v>
      </c>
      <c r="T35" s="12">
        <f>MAX('TRL CSP'!BX35:CI35)</f>
        <v>6.83</v>
      </c>
      <c r="U35" s="12">
        <f>MAX('TRL CSP'!CJ35:CU35)</f>
        <v>8.02</v>
      </c>
      <c r="V35" s="12">
        <f>MAX('TRL CSP'!CV35:DG35)</f>
        <v>7.7</v>
      </c>
      <c r="W35" s="12">
        <f>MAX('TRL CSP'!DH35:DS35)</f>
        <v>8.12</v>
      </c>
      <c r="X35" s="12">
        <f t="shared" si="1"/>
        <v>0.46596610510098124</v>
      </c>
      <c r="Y35" s="12">
        <f t="shared" si="1"/>
        <v>0.48019653329269457</v>
      </c>
      <c r="Z35" s="12">
        <f t="shared" si="1"/>
        <v>0.5455020652146028</v>
      </c>
      <c r="AA35" s="12">
        <f t="shared" si="1"/>
        <v>0.5324795146056172</v>
      </c>
      <c r="AB35" s="12">
        <f t="shared" si="1"/>
        <v>0.4663868637002648</v>
      </c>
      <c r="AC35" s="12">
        <f t="shared" si="1"/>
        <v>0.4998806068560936</v>
      </c>
      <c r="AD35" s="12">
        <f t="shared" si="1"/>
        <v>0.5352333922051807</v>
      </c>
      <c r="AE35" s="12">
        <f t="shared" si="1"/>
        <v>0.4869008984388344</v>
      </c>
      <c r="AF35" s="12">
        <f t="shared" si="1"/>
        <v>0.5005930142916444</v>
      </c>
      <c r="AG35" s="12">
        <f t="shared" si="1"/>
        <v>0.47541451571181137</v>
      </c>
      <c r="AH35" s="12">
        <f t="shared" si="2"/>
        <v>0.4988553509417725</v>
      </c>
      <c r="AJ35" s="31">
        <v>10391</v>
      </c>
      <c r="AK35" s="32" t="s">
        <v>119</v>
      </c>
      <c r="AL35" s="33">
        <v>0.575719223878572</v>
      </c>
    </row>
    <row r="36" spans="2:38" ht="15">
      <c r="B36" s="7">
        <v>10087</v>
      </c>
      <c r="C36" s="8" t="s">
        <v>35</v>
      </c>
      <c r="D36" s="12">
        <f>SUM('TRL Energy'!D36:O36)/8760</f>
        <v>83.62769406392694</v>
      </c>
      <c r="E36" s="12">
        <f>SUM('TRL Energy'!P36:AA36)/8760</f>
        <v>87.50281175799087</v>
      </c>
      <c r="F36" s="12">
        <f>SUM('TRL Energy'!AB36:AM36)/8784</f>
        <v>83.11555100182149</v>
      </c>
      <c r="G36" s="12">
        <f>SUM('TRL Energy'!AN36:AY36)/8760</f>
        <v>83.01198630136986</v>
      </c>
      <c r="H36" s="12">
        <f>SUM('TRL Energy'!AZ36:BK36)/8760</f>
        <v>79.11834965753425</v>
      </c>
      <c r="I36" s="12">
        <f>SUM('TRL Energy'!BL36:BW36)/8760</f>
        <v>61.74271335616438</v>
      </c>
      <c r="J36" s="12">
        <f>SUM('TRL Energy'!BX36:CI36)/8784</f>
        <v>54.933974271402555</v>
      </c>
      <c r="K36" s="12">
        <f>SUM('TRL Energy'!CJ36:CU36)/8760</f>
        <v>40.00781050228311</v>
      </c>
      <c r="L36" s="12">
        <f>SUM('TRL Energy'!CV36:DG36)/8760</f>
        <v>32.0958904109589</v>
      </c>
      <c r="M36" s="12">
        <f>SUM('TRL Energy'!DH36:DS36)/8760</f>
        <v>31.370304794520546</v>
      </c>
      <c r="N36" s="12">
        <f>MAX('TRL CSP'!D36:O36)</f>
        <v>135.5</v>
      </c>
      <c r="O36" s="12">
        <f>MAX('TRL CSP'!P36:AA36)</f>
        <v>135.8</v>
      </c>
      <c r="P36" s="12">
        <f>MAX('TRL CSP'!AB36:AM36)</f>
        <v>125</v>
      </c>
      <c r="Q36" s="12">
        <f>MAX('TRL CSP'!AN36:AY36)</f>
        <v>120.7</v>
      </c>
      <c r="R36" s="12">
        <f>MAX('TRL CSP'!AZ36:BK36)</f>
        <v>132.6</v>
      </c>
      <c r="S36" s="12">
        <f>MAX('TRL CSP'!BL36:BW36)</f>
        <v>114.75</v>
      </c>
      <c r="T36" s="12">
        <f>MAX('TRL CSP'!BX36:CI36)</f>
        <v>95.18</v>
      </c>
      <c r="U36" s="12">
        <f>MAX('TRL CSP'!CJ36:CU36)</f>
        <v>106.78</v>
      </c>
      <c r="V36" s="12">
        <f>MAX('TRL CSP'!CV36:DG36)</f>
        <v>69.06</v>
      </c>
      <c r="W36" s="12">
        <f>MAX('TRL CSP'!DH36:DS36)</f>
        <v>72.41</v>
      </c>
      <c r="X36" s="12">
        <f t="shared" si="1"/>
        <v>0.6171785539773206</v>
      </c>
      <c r="Y36" s="12">
        <f t="shared" si="1"/>
        <v>0.6443506020470608</v>
      </c>
      <c r="Z36" s="12">
        <f t="shared" si="1"/>
        <v>0.6649244080145719</v>
      </c>
      <c r="AA36" s="12">
        <f t="shared" si="1"/>
        <v>0.6877546503841745</v>
      </c>
      <c r="AB36" s="12">
        <f t="shared" si="1"/>
        <v>0.5966693036013142</v>
      </c>
      <c r="AC36" s="12">
        <f t="shared" si="1"/>
        <v>0.5380628614916286</v>
      </c>
      <c r="AD36" s="12">
        <f t="shared" si="1"/>
        <v>0.5771587967157233</v>
      </c>
      <c r="AE36" s="12">
        <f t="shared" si="1"/>
        <v>0.3746751311320763</v>
      </c>
      <c r="AF36" s="12">
        <f t="shared" si="1"/>
        <v>0.4647536983921069</v>
      </c>
      <c r="AG36" s="12">
        <f t="shared" si="1"/>
        <v>0.4332316640591154</v>
      </c>
      <c r="AH36" s="12">
        <f t="shared" si="2"/>
        <v>0.5598759669815092</v>
      </c>
      <c r="AJ36" s="31">
        <v>10072</v>
      </c>
      <c r="AK36" s="32" t="s">
        <v>25</v>
      </c>
      <c r="AL36" s="33">
        <v>0.5749734499222792</v>
      </c>
    </row>
    <row r="37" spans="2:38" ht="15">
      <c r="B37" s="7">
        <v>10089</v>
      </c>
      <c r="C37" s="8" t="s">
        <v>36</v>
      </c>
      <c r="D37" s="12">
        <f>SUM('TRL Energy'!D37:O37)/8760</f>
        <v>96.90440593607306</v>
      </c>
      <c r="E37" s="12">
        <f>SUM('TRL Energy'!P37:AA37)/8760</f>
        <v>100.2859408675799</v>
      </c>
      <c r="F37" s="12">
        <f>SUM('TRL Energy'!AB37:AM37)/8784</f>
        <v>100.55965391621129</v>
      </c>
      <c r="G37" s="12">
        <f>SUM('TRL Energy'!AN37:AY37)/8760</f>
        <v>98.88127853881278</v>
      </c>
      <c r="H37" s="12">
        <f>SUM('TRL Energy'!AZ37:BK37)/8760</f>
        <v>104.66378972602737</v>
      </c>
      <c r="I37" s="12">
        <f>SUM('TRL Energy'!BL37:BW37)/8760</f>
        <v>103.77732203196348</v>
      </c>
      <c r="J37" s="12">
        <f>SUM('TRL Energy'!BX37:CI37)/8784</f>
        <v>103.37528657071948</v>
      </c>
      <c r="K37" s="12">
        <f>SUM('TRL Energy'!CJ37:CU37)/8760</f>
        <v>110.1873580808122</v>
      </c>
      <c r="L37" s="12">
        <f>SUM('TRL Energy'!CV37:DG37)/8760</f>
        <v>109.25445205479453</v>
      </c>
      <c r="M37" s="12">
        <f>SUM('TRL Energy'!DH37:DS37)/8760</f>
        <v>111.47663767123287</v>
      </c>
      <c r="N37" s="12">
        <f>MAX('TRL CSP'!D37:O37)</f>
        <v>210.399</v>
      </c>
      <c r="O37" s="12">
        <f>MAX('TRL CSP'!P37:AA37)</f>
        <v>190.45</v>
      </c>
      <c r="P37" s="12">
        <f>MAX('TRL CSP'!AB37:AM37)</f>
        <v>176.6</v>
      </c>
      <c r="Q37" s="12">
        <f>MAX('TRL CSP'!AN37:AY37)</f>
        <v>172.3</v>
      </c>
      <c r="R37" s="12">
        <f>MAX('TRL CSP'!AZ37:BK37)</f>
        <v>209.166</v>
      </c>
      <c r="S37" s="12">
        <f>MAX('TRL CSP'!BL37:BW37)</f>
        <v>187.702</v>
      </c>
      <c r="T37" s="12">
        <f>MAX('TRL CSP'!BX37:CI37)</f>
        <v>180.4463655</v>
      </c>
      <c r="U37" s="12">
        <f>MAX('TRL CSP'!CJ37:CU37)</f>
        <v>223.0444745</v>
      </c>
      <c r="V37" s="12">
        <f>MAX('TRL CSP'!CV37:DG37)</f>
        <v>190.64</v>
      </c>
      <c r="W37" s="12">
        <f>MAX('TRL CSP'!DH37:DS37)</f>
        <v>215.711</v>
      </c>
      <c r="X37" s="12">
        <f t="shared" si="1"/>
        <v>0.46057446060139573</v>
      </c>
      <c r="Y37" s="12">
        <f t="shared" si="1"/>
        <v>0.5265735934238903</v>
      </c>
      <c r="Z37" s="12">
        <f t="shared" si="1"/>
        <v>0.5694204638517061</v>
      </c>
      <c r="AA37" s="12">
        <f t="shared" si="1"/>
        <v>0.5738901830459244</v>
      </c>
      <c r="AB37" s="12">
        <f t="shared" si="1"/>
        <v>0.5003862469331888</v>
      </c>
      <c r="AC37" s="12">
        <f t="shared" si="1"/>
        <v>0.5528834111089039</v>
      </c>
      <c r="AD37" s="12">
        <f t="shared" si="1"/>
        <v>0.5728864989010791</v>
      </c>
      <c r="AE37" s="12">
        <f t="shared" si="1"/>
        <v>0.49401518835120123</v>
      </c>
      <c r="AF37" s="12">
        <f t="shared" si="1"/>
        <v>0.5730930132962365</v>
      </c>
      <c r="AG37" s="12">
        <f t="shared" si="1"/>
        <v>0.5167869866220678</v>
      </c>
      <c r="AH37" s="12">
        <f t="shared" si="2"/>
        <v>0.5340510046135594</v>
      </c>
      <c r="AJ37" s="31">
        <v>10170</v>
      </c>
      <c r="AK37" s="32" t="s">
        <v>59</v>
      </c>
      <c r="AL37" s="33">
        <v>0.567621432114352</v>
      </c>
    </row>
    <row r="38" spans="2:38" ht="15">
      <c r="B38" s="7">
        <v>10091</v>
      </c>
      <c r="C38" s="8" t="s">
        <v>37</v>
      </c>
      <c r="D38" s="12">
        <f>SUM('TRL Energy'!D38:O38)/8760</f>
        <v>9.298491552511416</v>
      </c>
      <c r="E38" s="12">
        <f>SUM('TRL Energy'!P38:AA38)/8760</f>
        <v>9.238305662311856</v>
      </c>
      <c r="F38" s="12">
        <f>SUM('TRL Energy'!AB38:AM38)/8784</f>
        <v>9.07433970856102</v>
      </c>
      <c r="G38" s="12">
        <f>SUM('TRL Energy'!AN38:AY38)/8760</f>
        <v>8.999771689497717</v>
      </c>
      <c r="H38" s="12">
        <f>SUM('TRL Energy'!AZ38:BK38)/8760</f>
        <v>9.037040753424657</v>
      </c>
      <c r="I38" s="12">
        <f>SUM('TRL Energy'!BL38:BW38)/8760</f>
        <v>8.880175</v>
      </c>
      <c r="J38" s="12">
        <f>SUM('TRL Energy'!BX38:CI38)/8784</f>
        <v>9.16821936049169</v>
      </c>
      <c r="K38" s="12">
        <f>SUM('TRL Energy'!CJ38:CU38)/8760</f>
        <v>9.37860277492888</v>
      </c>
      <c r="L38" s="12">
        <f>SUM('TRL Energy'!CV38:DG38)/8760</f>
        <v>9.281963470319635</v>
      </c>
      <c r="M38" s="12">
        <f>SUM('TRL Energy'!DH38:DS38)/8760</f>
        <v>9.224399086757991</v>
      </c>
      <c r="N38" s="12">
        <f>MAX('TRL CSP'!D38:O38)</f>
        <v>18.99003846153846</v>
      </c>
      <c r="O38" s="12">
        <f>MAX('TRL CSP'!P38:AA38)</f>
        <v>17.568315</v>
      </c>
      <c r="P38" s="12">
        <f>MAX('TRL CSP'!AB38:AM38)</f>
        <v>16.5</v>
      </c>
      <c r="Q38" s="12">
        <f>MAX('TRL CSP'!AN38:AY38)</f>
        <v>18.2</v>
      </c>
      <c r="R38" s="12">
        <f>MAX('TRL CSP'!AZ38:BK38)</f>
        <v>17.941</v>
      </c>
      <c r="S38" s="12">
        <f>MAX('TRL CSP'!BL38:BW38)</f>
        <v>18.064</v>
      </c>
      <c r="T38" s="12">
        <f>MAX('TRL CSP'!BX38:CI38)</f>
        <v>17.800069302</v>
      </c>
      <c r="U38" s="12">
        <f>MAX('TRL CSP'!CJ38:CU38)</f>
        <v>19.410306288</v>
      </c>
      <c r="V38" s="12">
        <f>MAX('TRL CSP'!CV38:DG38)</f>
        <v>16.262</v>
      </c>
      <c r="W38" s="12">
        <f>MAX('TRL CSP'!DH38:DS38)</f>
        <v>16.698</v>
      </c>
      <c r="X38" s="12">
        <f t="shared" si="1"/>
        <v>0.48965101210006223</v>
      </c>
      <c r="Y38" s="12">
        <f t="shared" si="1"/>
        <v>0.5258504109421909</v>
      </c>
      <c r="Z38" s="12">
        <f t="shared" si="1"/>
        <v>0.5499599823370315</v>
      </c>
      <c r="AA38" s="12">
        <f t="shared" si="1"/>
        <v>0.494492949972402</v>
      </c>
      <c r="AB38" s="12">
        <f t="shared" si="1"/>
        <v>0.50370886536005</v>
      </c>
      <c r="AC38" s="12">
        <f t="shared" si="1"/>
        <v>0.49159516164747563</v>
      </c>
      <c r="AD38" s="12">
        <f t="shared" si="1"/>
        <v>0.5150664980535529</v>
      </c>
      <c r="AE38" s="12">
        <f t="shared" si="1"/>
        <v>0.48317644429583245</v>
      </c>
      <c r="AF38" s="12">
        <f t="shared" si="1"/>
        <v>0.5707762557077626</v>
      </c>
      <c r="AG38" s="12">
        <f t="shared" si="1"/>
        <v>0.5524253854807756</v>
      </c>
      <c r="AH38" s="12">
        <f t="shared" si="2"/>
        <v>0.5176702965897136</v>
      </c>
      <c r="AJ38" s="31">
        <v>11680</v>
      </c>
      <c r="AK38" s="32" t="s">
        <v>136</v>
      </c>
      <c r="AL38" s="33">
        <v>0.5663565389969205</v>
      </c>
    </row>
    <row r="39" spans="2:38" ht="15">
      <c r="B39" s="7">
        <v>10094</v>
      </c>
      <c r="C39" s="8" t="s">
        <v>38</v>
      </c>
      <c r="D39" s="12">
        <f>SUM('TRL Energy'!D39:O39)/8760</f>
        <v>2.9029727168949773</v>
      </c>
      <c r="E39" s="12">
        <f>SUM('TRL Energy'!P39:AA39)/8760</f>
        <v>2.8574100456621006</v>
      </c>
      <c r="F39" s="12">
        <f>SUM('TRL Energy'!AB39:AM39)/8784</f>
        <v>2.668829690346084</v>
      </c>
      <c r="G39" s="12">
        <f>SUM('TRL Energy'!AN39:AY39)/8760</f>
        <v>2.845433789954338</v>
      </c>
      <c r="H39" s="12">
        <f>SUM('TRL Energy'!AZ39:BK39)/8760</f>
        <v>2.9202678082191778</v>
      </c>
      <c r="I39" s="12">
        <f>SUM('TRL Energy'!BL39:BW39)/8760</f>
        <v>2.8248478310502274</v>
      </c>
      <c r="J39" s="12">
        <f>SUM('TRL Energy'!BX39:CI39)/8784</f>
        <v>2.883648451730419</v>
      </c>
      <c r="K39" s="12">
        <f>SUM('TRL Energy'!CJ39:CU39)/8760</f>
        <v>2.7556758184794523</v>
      </c>
      <c r="L39" s="12">
        <f>SUM('TRL Energy'!CV39:DG39)/8760</f>
        <v>2.662214611872146</v>
      </c>
      <c r="M39" s="12">
        <f>SUM('TRL Energy'!DH39:DS39)/8760</f>
        <v>2.851087899543379</v>
      </c>
      <c r="N39" s="12">
        <f>MAX('TRL CSP'!D39:O39)</f>
        <v>5.181</v>
      </c>
      <c r="O39" s="12">
        <f>MAX('TRL CSP'!P39:AA39)</f>
        <v>4.9</v>
      </c>
      <c r="P39" s="12">
        <f>MAX('TRL CSP'!AB39:AM39)</f>
        <v>4.4</v>
      </c>
      <c r="Q39" s="12">
        <f>MAX('TRL CSP'!AN39:AY39)</f>
        <v>4.8</v>
      </c>
      <c r="R39" s="12">
        <f>MAX('TRL CSP'!AZ39:BK39)</f>
        <v>5.085</v>
      </c>
      <c r="S39" s="12">
        <f>MAX('TRL CSP'!BL39:BW39)</f>
        <v>5.464</v>
      </c>
      <c r="T39" s="12">
        <f>MAX('TRL CSP'!BX39:CI39)</f>
        <v>4.856</v>
      </c>
      <c r="U39" s="12">
        <f>MAX('TRL CSP'!CJ39:CU39)</f>
        <v>4.888</v>
      </c>
      <c r="V39" s="12">
        <f>MAX('TRL CSP'!CV39:DG39)</f>
        <v>4.248</v>
      </c>
      <c r="W39" s="12">
        <f>MAX('TRL CSP'!DH39:DS39)</f>
        <v>4.478</v>
      </c>
      <c r="X39" s="12">
        <f t="shared" si="1"/>
        <v>0.5603112752161701</v>
      </c>
      <c r="Y39" s="12">
        <f t="shared" si="1"/>
        <v>0.5831449072779796</v>
      </c>
      <c r="Z39" s="12">
        <f t="shared" si="1"/>
        <v>0.6065522023513826</v>
      </c>
      <c r="AA39" s="12">
        <f t="shared" si="1"/>
        <v>0.592798706240487</v>
      </c>
      <c r="AB39" s="12">
        <f t="shared" si="1"/>
        <v>0.574290621085384</v>
      </c>
      <c r="AC39" s="12">
        <f t="shared" si="1"/>
        <v>0.5169926484352538</v>
      </c>
      <c r="AD39" s="12">
        <f t="shared" si="1"/>
        <v>0.5938320534864948</v>
      </c>
      <c r="AE39" s="12">
        <f t="shared" si="1"/>
        <v>0.5637634653190369</v>
      </c>
      <c r="AF39" s="12">
        <f t="shared" si="1"/>
        <v>0.6266983549604863</v>
      </c>
      <c r="AG39" s="12">
        <f t="shared" si="1"/>
        <v>0.636687784623354</v>
      </c>
      <c r="AH39" s="12">
        <f t="shared" si="2"/>
        <v>0.5855072018996029</v>
      </c>
      <c r="AJ39" s="31">
        <v>10044</v>
      </c>
      <c r="AK39" s="32" t="s">
        <v>10</v>
      </c>
      <c r="AL39" s="33">
        <v>0.5646575204024533</v>
      </c>
    </row>
    <row r="40" spans="2:38" ht="15">
      <c r="B40" s="7">
        <v>10095</v>
      </c>
      <c r="C40" s="8" t="s">
        <v>39</v>
      </c>
      <c r="D40" s="12">
        <f>SUM('TRL Energy'!D40:O40)/8760</f>
        <v>3.574324429223744</v>
      </c>
      <c r="E40" s="12">
        <f>SUM('TRL Energy'!P40:AA40)/8760</f>
        <v>3.444338584474886</v>
      </c>
      <c r="F40" s="12">
        <f>SUM('TRL Energy'!AB40:AM40)/8784</f>
        <v>3.3887750455373404</v>
      </c>
      <c r="G40" s="12">
        <f>SUM('TRL Energy'!AN40:AY40)/8760</f>
        <v>3.4937214611872145</v>
      </c>
      <c r="H40" s="12">
        <f>SUM('TRL Energy'!AZ40:BK40)/8760</f>
        <v>3.5617461187214614</v>
      </c>
      <c r="I40" s="12">
        <f>SUM('TRL Energy'!BL40:BW40)/8760</f>
        <v>3.57076700913242</v>
      </c>
      <c r="J40" s="12">
        <f>SUM('TRL Energy'!BX40:CI40)/8784</f>
        <v>3.7481351320582883</v>
      </c>
      <c r="K40" s="12">
        <f>SUM('TRL Energy'!CJ40:CU40)/8760</f>
        <v>3.868889497716895</v>
      </c>
      <c r="L40" s="12">
        <f>SUM('TRL Energy'!CV40:DG40)/8760</f>
        <v>3.821689497716895</v>
      </c>
      <c r="M40" s="12">
        <f>SUM('TRL Energy'!DH40:DS40)/8760</f>
        <v>3.6994108447488583</v>
      </c>
      <c r="N40" s="12">
        <f>MAX('TRL CSP'!D40:O40)</f>
        <v>5.838</v>
      </c>
      <c r="O40" s="12">
        <f>MAX('TRL CSP'!P40:AA40)</f>
        <v>5.798</v>
      </c>
      <c r="P40" s="12">
        <f>MAX('TRL CSP'!AB40:AM40)</f>
        <v>5.9</v>
      </c>
      <c r="Q40" s="12">
        <f>MAX('TRL CSP'!AN40:AY40)</f>
        <v>5.8</v>
      </c>
      <c r="R40" s="12">
        <f>MAX('TRL CSP'!AZ40:BK40)</f>
        <v>6.217</v>
      </c>
      <c r="S40" s="12">
        <f>MAX('TRL CSP'!BL40:BW40)</f>
        <v>5.992</v>
      </c>
      <c r="T40" s="12">
        <f>MAX('TRL CSP'!BX40:CI40)</f>
        <v>5.926</v>
      </c>
      <c r="U40" s="12">
        <f>MAX('TRL CSP'!CJ40:CU40)</f>
        <v>6.563</v>
      </c>
      <c r="V40" s="12">
        <f>MAX('TRL CSP'!CV40:DG40)</f>
        <v>6.202</v>
      </c>
      <c r="W40" s="12">
        <f>MAX('TRL CSP'!DH40:DS40)</f>
        <v>6.024</v>
      </c>
      <c r="X40" s="12">
        <f t="shared" si="1"/>
        <v>0.61225152950047</v>
      </c>
      <c r="Y40" s="12">
        <f t="shared" si="1"/>
        <v>0.5940563270912187</v>
      </c>
      <c r="Z40" s="12">
        <f t="shared" si="1"/>
        <v>0.5743686517859898</v>
      </c>
      <c r="AA40" s="12">
        <f t="shared" si="1"/>
        <v>0.6023657691702095</v>
      </c>
      <c r="AB40" s="12">
        <f t="shared" si="1"/>
        <v>0.5729043137721508</v>
      </c>
      <c r="AC40" s="12">
        <f t="shared" si="1"/>
        <v>0.5959223980528071</v>
      </c>
      <c r="AD40" s="12">
        <f t="shared" si="1"/>
        <v>0.6324898974111185</v>
      </c>
      <c r="AE40" s="12">
        <f t="shared" si="1"/>
        <v>0.5895001520214681</v>
      </c>
      <c r="AF40" s="12">
        <f t="shared" si="1"/>
        <v>0.6162027568069808</v>
      </c>
      <c r="AG40" s="12">
        <f t="shared" si="1"/>
        <v>0.6141120260207268</v>
      </c>
      <c r="AH40" s="12">
        <f t="shared" si="2"/>
        <v>0.600417382163314</v>
      </c>
      <c r="AJ40" s="31">
        <v>10157</v>
      </c>
      <c r="AK40" s="32" t="s">
        <v>57</v>
      </c>
      <c r="AL40" s="33">
        <v>0.5641669874366187</v>
      </c>
    </row>
    <row r="41" spans="2:38" ht="15">
      <c r="B41" s="7">
        <v>10097</v>
      </c>
      <c r="C41" s="8" t="s">
        <v>40</v>
      </c>
      <c r="D41" s="12">
        <f>SUM('TRL Energy'!D41:O41)/8760</f>
        <v>1.9952751141552512</v>
      </c>
      <c r="E41" s="12">
        <f>SUM('TRL Energy'!P41:AA41)/8760</f>
        <v>2.0927454337899545</v>
      </c>
      <c r="F41" s="12">
        <f>SUM('TRL Energy'!AB41:AM41)/8784</f>
        <v>2.0072859744990894</v>
      </c>
      <c r="G41" s="12">
        <f>SUM('TRL Energy'!AN41:AY41)/8760</f>
        <v>1.95</v>
      </c>
      <c r="H41" s="12">
        <f>SUM('TRL Energy'!AZ41:BK41)/8760</f>
        <v>2.0265468036529675</v>
      </c>
      <c r="I41" s="12">
        <f>SUM('TRL Energy'!BL41:BW41)/8760</f>
        <v>1.9169406392694062</v>
      </c>
      <c r="J41" s="12">
        <f>SUM('TRL Energy'!BX41:CI41)/8784</f>
        <v>1.869047131147541</v>
      </c>
      <c r="K41" s="12">
        <f>SUM('TRL Energy'!CJ41:CU41)/8760</f>
        <v>2.0574166666666667</v>
      </c>
      <c r="L41" s="12">
        <f>SUM('TRL Energy'!CV41:DG41)/8760</f>
        <v>2.002283105022831</v>
      </c>
      <c r="M41" s="12">
        <f>SUM('TRL Energy'!DH41:DS41)/8760</f>
        <v>2.0054623287671234</v>
      </c>
      <c r="N41" s="12">
        <f>MAX('TRL CSP'!D41:O41)</f>
        <v>4.48</v>
      </c>
      <c r="O41" s="12">
        <f>MAX('TRL CSP'!P41:AA41)</f>
        <v>4.55</v>
      </c>
      <c r="P41" s="12">
        <f>MAX('TRL CSP'!AB41:AM41)</f>
        <v>3.8</v>
      </c>
      <c r="Q41" s="12">
        <f>MAX('TRL CSP'!AN41:AY41)</f>
        <v>3.8</v>
      </c>
      <c r="R41" s="12">
        <f>MAX('TRL CSP'!AZ41:BK41)</f>
        <v>4.9</v>
      </c>
      <c r="S41" s="12">
        <f>MAX('TRL CSP'!BL41:BW41)</f>
        <v>4.24</v>
      </c>
      <c r="T41" s="12">
        <f>MAX('TRL CSP'!BX41:CI41)</f>
        <v>4.59</v>
      </c>
      <c r="U41" s="12">
        <f>MAX('TRL CSP'!CJ41:CU41)</f>
        <v>4.99</v>
      </c>
      <c r="V41" s="12">
        <f>MAX('TRL CSP'!CV41:DG41)</f>
        <v>4.41</v>
      </c>
      <c r="W41" s="12">
        <f>MAX('TRL CSP'!DH41:DS41)</f>
        <v>4.55</v>
      </c>
      <c r="X41" s="12">
        <f t="shared" si="1"/>
        <v>0.4453739094096542</v>
      </c>
      <c r="Y41" s="12">
        <f t="shared" si="1"/>
        <v>0.45994405138240757</v>
      </c>
      <c r="Z41" s="12">
        <f t="shared" si="1"/>
        <v>0.528233151183971</v>
      </c>
      <c r="AA41" s="12">
        <f t="shared" si="1"/>
        <v>0.5131578947368421</v>
      </c>
      <c r="AB41" s="12">
        <f t="shared" si="1"/>
        <v>0.41358098033734025</v>
      </c>
      <c r="AC41" s="12">
        <f t="shared" si="1"/>
        <v>0.4521086413371241</v>
      </c>
      <c r="AD41" s="12">
        <f t="shared" si="1"/>
        <v>0.40719981070752526</v>
      </c>
      <c r="AE41" s="12">
        <f t="shared" si="1"/>
        <v>0.4123079492317969</v>
      </c>
      <c r="AF41" s="12">
        <f t="shared" si="1"/>
        <v>0.4540324501185558</v>
      </c>
      <c r="AG41" s="12">
        <f t="shared" si="1"/>
        <v>0.4407609513773898</v>
      </c>
      <c r="AH41" s="12">
        <f t="shared" si="2"/>
        <v>0.4526699789822608</v>
      </c>
      <c r="AJ41" s="31">
        <v>10062</v>
      </c>
      <c r="AK41" s="32" t="s">
        <v>17</v>
      </c>
      <c r="AL41" s="33">
        <v>0.5639177141992506</v>
      </c>
    </row>
    <row r="42" spans="2:38" ht="15">
      <c r="B42" s="7">
        <v>10101</v>
      </c>
      <c r="C42" s="8" t="s">
        <v>41</v>
      </c>
      <c r="D42" s="12">
        <f>SUM('TRL Energy'!D42:O42)/8760</f>
        <v>75.33592933551694</v>
      </c>
      <c r="E42" s="12">
        <f>SUM('TRL Energy'!P42:AA42)/8760</f>
        <v>79.212018269979</v>
      </c>
      <c r="F42" s="12">
        <f>SUM('TRL Energy'!AB42:AM42)/8784</f>
        <v>78.44990892531877</v>
      </c>
      <c r="G42" s="12">
        <f>SUM('TRL Energy'!AN42:AY42)/8760</f>
        <v>76.59280821917808</v>
      </c>
      <c r="H42" s="12">
        <f>SUM('TRL Energy'!AZ42:BK42)/8760</f>
        <v>77.00456894977168</v>
      </c>
      <c r="I42" s="12">
        <f>SUM('TRL Energy'!BL42:BW42)/8760</f>
        <v>71.35115479452055</v>
      </c>
      <c r="J42" s="12">
        <f>SUM('TRL Energy'!BX42:CI42)/8784</f>
        <v>72.18684596994535</v>
      </c>
      <c r="K42" s="12">
        <f>SUM('TRL Energy'!CJ42:CU42)/8760</f>
        <v>78.42945079908678</v>
      </c>
      <c r="L42" s="12">
        <f>SUM('TRL Energy'!CV42:DG42)/8760</f>
        <v>77.16495433789954</v>
      </c>
      <c r="M42" s="12">
        <f>SUM('TRL Energy'!DH42:DS42)/8760</f>
        <v>76.05046757990867</v>
      </c>
      <c r="N42" s="12">
        <f>MAX('TRL CSP'!D42:O42)</f>
        <v>205.485185484</v>
      </c>
      <c r="O42" s="12">
        <f>MAX('TRL CSP'!P42:AA42)</f>
        <v>191.395385</v>
      </c>
      <c r="P42" s="12">
        <f>MAX('TRL CSP'!AB42:AM42)</f>
        <v>182</v>
      </c>
      <c r="Q42" s="12">
        <f>MAX('TRL CSP'!AN42:AY42)</f>
        <v>168.6</v>
      </c>
      <c r="R42" s="12">
        <f>MAX('TRL CSP'!AZ42:BK42)</f>
        <v>209.533</v>
      </c>
      <c r="S42" s="12">
        <f>MAX('TRL CSP'!BL42:BW42)</f>
        <v>186.671</v>
      </c>
      <c r="T42" s="12">
        <f>MAX('TRL CSP'!BX42:CI42)</f>
        <v>172.84</v>
      </c>
      <c r="U42" s="12">
        <f>MAX('TRL CSP'!CJ42:CU42)</f>
        <v>202.303</v>
      </c>
      <c r="V42" s="12">
        <f>MAX('TRL CSP'!CV42:DG42)</f>
        <v>183.096</v>
      </c>
      <c r="W42" s="12">
        <f>MAX('TRL CSP'!DH42:DS42)</f>
        <v>196.458</v>
      </c>
      <c r="X42" s="12">
        <f t="shared" si="1"/>
        <v>0.3666246262866621</v>
      </c>
      <c r="Y42" s="12">
        <f t="shared" si="1"/>
        <v>0.41386587388185453</v>
      </c>
      <c r="Z42" s="12">
        <f t="shared" si="1"/>
        <v>0.4310434556336196</v>
      </c>
      <c r="AA42" s="12">
        <f t="shared" si="1"/>
        <v>0.45428711873771105</v>
      </c>
      <c r="AB42" s="12">
        <f t="shared" si="1"/>
        <v>0.3675056862154013</v>
      </c>
      <c r="AC42" s="12">
        <f t="shared" si="1"/>
        <v>0.3822294560725584</v>
      </c>
      <c r="AD42" s="12">
        <f t="shared" si="1"/>
        <v>0.417651272679619</v>
      </c>
      <c r="AE42" s="12">
        <f t="shared" si="1"/>
        <v>0.3876830832913342</v>
      </c>
      <c r="AF42" s="12">
        <f t="shared" si="1"/>
        <v>0.42144533107167576</v>
      </c>
      <c r="AG42" s="12">
        <f t="shared" si="1"/>
        <v>0.3871080209505781</v>
      </c>
      <c r="AH42" s="12">
        <f t="shared" si="2"/>
        <v>0.4029443924821014</v>
      </c>
      <c r="AJ42" s="31">
        <v>10087</v>
      </c>
      <c r="AK42" s="32" t="s">
        <v>35</v>
      </c>
      <c r="AL42" s="33">
        <v>0.5598759669815092</v>
      </c>
    </row>
    <row r="43" spans="2:38" ht="15">
      <c r="B43" s="7">
        <v>10103</v>
      </c>
      <c r="C43" s="8" t="s">
        <v>42</v>
      </c>
      <c r="D43" s="12">
        <f>SUM('TRL Energy'!D43:O43)/8760</f>
        <v>521.31595456621</v>
      </c>
      <c r="E43" s="12">
        <f>SUM('TRL Energy'!P43:AA43)/8760</f>
        <v>529.152126369863</v>
      </c>
      <c r="F43" s="12">
        <f>SUM('TRL Energy'!AB43:AM43)/8784</f>
        <v>520.5960470173042</v>
      </c>
      <c r="G43" s="12">
        <f>SUM('TRL Energy'!AN43:AY43)/8760</f>
        <v>515.4110730593608</v>
      </c>
      <c r="H43" s="12">
        <f>SUM('TRL Energy'!AZ43:BK43)/8760</f>
        <v>529.0839041095891</v>
      </c>
      <c r="I43" s="12">
        <f>SUM('TRL Energy'!BL43:BW43)/8760</f>
        <v>508.9897664383562</v>
      </c>
      <c r="J43" s="12">
        <f>SUM('TRL Energy'!BX43:CI43)/8784</f>
        <v>508.0456547415756</v>
      </c>
      <c r="K43" s="12">
        <f>SUM('TRL Energy'!CJ43:CU43)/8760</f>
        <v>546.0524164383562</v>
      </c>
      <c r="L43" s="12">
        <f>SUM('TRL Energy'!CV43:DG43)/8760</f>
        <v>533.7653884703196</v>
      </c>
      <c r="M43" s="12">
        <f>SUM('TRL Energy'!DH43:DS43)/8760</f>
        <v>530.0756853881278</v>
      </c>
      <c r="N43" s="12">
        <f>MAX('TRL CSP'!D43:O43)</f>
        <v>1114.733</v>
      </c>
      <c r="O43" s="12">
        <f>MAX('TRL CSP'!P43:AA43)</f>
        <v>975.484</v>
      </c>
      <c r="P43" s="12">
        <f>MAX('TRL CSP'!AB43:AM43)</f>
        <v>912.843</v>
      </c>
      <c r="Q43" s="12">
        <f>MAX('TRL CSP'!AN43:AY43)</f>
        <v>928.2</v>
      </c>
      <c r="R43" s="12">
        <f>MAX('TRL CSP'!AZ43:BK43)</f>
        <v>1082.1</v>
      </c>
      <c r="S43" s="12">
        <f>MAX('TRL CSP'!BL43:BW43)</f>
        <v>914.486</v>
      </c>
      <c r="T43" s="12">
        <f>MAX('TRL CSP'!BX43:CI43)</f>
        <v>932.795</v>
      </c>
      <c r="U43" s="12">
        <f>MAX('TRL CSP'!CJ43:CU43)</f>
        <v>1073.914</v>
      </c>
      <c r="V43" s="12">
        <f>MAX('TRL CSP'!CV43:DG43)</f>
        <v>952.739</v>
      </c>
      <c r="W43" s="12">
        <f>MAX('TRL CSP'!DH43:DS43)</f>
        <v>983.04</v>
      </c>
      <c r="X43" s="12">
        <f t="shared" si="1"/>
        <v>0.46765992804215006</v>
      </c>
      <c r="Y43" s="12">
        <f t="shared" si="1"/>
        <v>0.5424508514438607</v>
      </c>
      <c r="Z43" s="12">
        <f t="shared" si="1"/>
        <v>0.5703018449145189</v>
      </c>
      <c r="AA43" s="12">
        <f t="shared" si="1"/>
        <v>0.5552801907556139</v>
      </c>
      <c r="AB43" s="12">
        <f t="shared" si="1"/>
        <v>0.4889417836702607</v>
      </c>
      <c r="AC43" s="12">
        <f t="shared" si="1"/>
        <v>0.5565856300023797</v>
      </c>
      <c r="AD43" s="12">
        <f t="shared" si="1"/>
        <v>0.5446487757133943</v>
      </c>
      <c r="AE43" s="12">
        <f t="shared" si="1"/>
        <v>0.5084694085730852</v>
      </c>
      <c r="AF43" s="12">
        <f t="shared" si="1"/>
        <v>0.5602430345250059</v>
      </c>
      <c r="AG43" s="12">
        <f t="shared" si="1"/>
        <v>0.5392208713665038</v>
      </c>
      <c r="AH43" s="12">
        <f t="shared" si="2"/>
        <v>0.5333802319006773</v>
      </c>
      <c r="AJ43" s="31">
        <v>10179</v>
      </c>
      <c r="AK43" s="32" t="s">
        <v>64</v>
      </c>
      <c r="AL43" s="33">
        <v>0.557448149943605</v>
      </c>
    </row>
    <row r="44" spans="2:38" ht="15">
      <c r="B44" s="7">
        <v>10105</v>
      </c>
      <c r="C44" s="8" t="s">
        <v>43</v>
      </c>
      <c r="D44" s="12">
        <f>SUM('TRL Energy'!D44:O44)/8760</f>
        <v>89.1816808219178</v>
      </c>
      <c r="E44" s="12">
        <f>SUM('TRL Energy'!P44:AA44)/8760</f>
        <v>89.49366175799085</v>
      </c>
      <c r="F44" s="12">
        <f>SUM('TRL Energy'!AB44:AM44)/8784</f>
        <v>91.15133868397086</v>
      </c>
      <c r="G44" s="12">
        <f>SUM('TRL Energy'!AN44:AY44)/8760</f>
        <v>90.39383561643835</v>
      </c>
      <c r="H44" s="12">
        <f>SUM('TRL Energy'!AZ44:BK44)/8760</f>
        <v>83.55810502283104</v>
      </c>
      <c r="I44" s="12">
        <f>SUM('TRL Energy'!BL44:BW44)/8760</f>
        <v>85.18366297077624</v>
      </c>
      <c r="J44" s="12">
        <f>SUM('TRL Energy'!BX44:CI44)/8784</f>
        <v>84.4827545110428</v>
      </c>
      <c r="K44" s="12">
        <f>SUM('TRL Energy'!CJ44:CU44)/8760</f>
        <v>124.59189052511417</v>
      </c>
      <c r="L44" s="12">
        <f>SUM('TRL Energy'!CV44:DG44)/8760</f>
        <v>131.6409819634703</v>
      </c>
      <c r="M44" s="12">
        <f>SUM('TRL Energy'!DH44:DS44)/8760</f>
        <v>112.32331780821917</v>
      </c>
      <c r="N44" s="12">
        <f>MAX('TRL CSP'!D44:O44)</f>
        <v>114.213</v>
      </c>
      <c r="O44" s="12">
        <f>MAX('TRL CSP'!P44:AA44)</f>
        <v>111.085</v>
      </c>
      <c r="P44" s="12">
        <f>MAX('TRL CSP'!AB44:AM44)</f>
        <v>111.349</v>
      </c>
      <c r="Q44" s="12">
        <f>MAX('TRL CSP'!AN44:AY44)</f>
        <v>108.2</v>
      </c>
      <c r="R44" s="12">
        <f>MAX('TRL CSP'!AZ44:BK44)</f>
        <v>105.5</v>
      </c>
      <c r="S44" s="12">
        <f>MAX('TRL CSP'!BL44:BW44)</f>
        <v>101.239</v>
      </c>
      <c r="T44" s="12">
        <f>MAX('TRL CSP'!BX44:CI44)</f>
        <v>102.769</v>
      </c>
      <c r="U44" s="12">
        <f>MAX('TRL CSP'!CJ44:CU44)</f>
        <v>160.912</v>
      </c>
      <c r="V44" s="12">
        <f>MAX('TRL CSP'!CV44:DG44)</f>
        <v>171.031</v>
      </c>
      <c r="W44" s="12">
        <f>MAX('TRL CSP'!DH44:DS44)</f>
        <v>142.002</v>
      </c>
      <c r="X44" s="12">
        <f t="shared" si="1"/>
        <v>0.7808365144240831</v>
      </c>
      <c r="Y44" s="12">
        <f t="shared" si="1"/>
        <v>0.8056322794075784</v>
      </c>
      <c r="Z44" s="12">
        <f t="shared" si="1"/>
        <v>0.8186094054187363</v>
      </c>
      <c r="AA44" s="12">
        <f t="shared" si="1"/>
        <v>0.8354328615197629</v>
      </c>
      <c r="AB44" s="12">
        <f t="shared" si="1"/>
        <v>0.792019952823043</v>
      </c>
      <c r="AC44" s="12">
        <f t="shared" si="1"/>
        <v>0.8414115407182631</v>
      </c>
      <c r="AD44" s="12">
        <f t="shared" si="1"/>
        <v>0.8220645769740174</v>
      </c>
      <c r="AE44" s="12">
        <f t="shared" si="1"/>
        <v>0.7742858862304499</v>
      </c>
      <c r="AF44" s="12">
        <f t="shared" si="1"/>
        <v>0.7696907692960357</v>
      </c>
      <c r="AG44" s="12">
        <f t="shared" si="1"/>
        <v>0.7909981395207051</v>
      </c>
      <c r="AH44" s="12">
        <f t="shared" si="2"/>
        <v>0.8030981926332675</v>
      </c>
      <c r="AJ44" s="31">
        <v>10434</v>
      </c>
      <c r="AK44" s="32" t="s">
        <v>124</v>
      </c>
      <c r="AL44" s="33">
        <v>0.5573175492173259</v>
      </c>
    </row>
    <row r="45" spans="2:38" ht="15">
      <c r="B45" s="7">
        <v>10106</v>
      </c>
      <c r="C45" s="8" t="s">
        <v>44</v>
      </c>
      <c r="D45" s="12">
        <f>SUM('TRL Energy'!D45:O45)/8760</f>
        <v>21.921798401826482</v>
      </c>
      <c r="E45" s="12">
        <f>SUM('TRL Energy'!P45:AA45)/8760</f>
        <v>22.64630650684932</v>
      </c>
      <c r="F45" s="12">
        <f>SUM('TRL Energy'!AB45:AM45)/8784</f>
        <v>22.35393897996357</v>
      </c>
      <c r="G45" s="12">
        <f>SUM('TRL Energy'!AN45:AY45)/8760</f>
        <v>22.519406392694062</v>
      </c>
      <c r="H45" s="12">
        <f>SUM('TRL Energy'!AZ45:BK45)/8760</f>
        <v>23.893345319634705</v>
      </c>
      <c r="I45" s="12">
        <f>SUM('TRL Energy'!BL45:BW45)/8760</f>
        <v>23.03565319634703</v>
      </c>
      <c r="J45" s="12">
        <f>SUM('TRL Energy'!BX45:CI45)/8784</f>
        <v>23.022986894817624</v>
      </c>
      <c r="K45" s="12">
        <f>SUM('TRL Energy'!CJ45:CU45)/8760</f>
        <v>24.347098421042126</v>
      </c>
      <c r="L45" s="12">
        <f>SUM('TRL Energy'!CV45:DG45)/8760</f>
        <v>23.360294546131165</v>
      </c>
      <c r="M45" s="12">
        <f>SUM('TRL Energy'!DH45:DS45)/8760</f>
        <v>23.985163996414382</v>
      </c>
      <c r="N45" s="12">
        <f>MAX('TRL CSP'!D45:O45)</f>
        <v>51.566</v>
      </c>
      <c r="O45" s="12">
        <f>MAX('TRL CSP'!P45:AA45)</f>
        <v>47.03</v>
      </c>
      <c r="P45" s="12">
        <f>MAX('TRL CSP'!AB45:AM45)</f>
        <v>44.2</v>
      </c>
      <c r="Q45" s="12">
        <f>MAX('TRL CSP'!AN45:AY45)</f>
        <v>43.7</v>
      </c>
      <c r="R45" s="12">
        <f>MAX('TRL CSP'!AZ45:BK45)</f>
        <v>54.671</v>
      </c>
      <c r="S45" s="12">
        <f>MAX('TRL CSP'!BL45:BW45)</f>
        <v>51.406</v>
      </c>
      <c r="T45" s="12">
        <f>MAX('TRL CSP'!BX45:CI45)</f>
        <v>46.285937285</v>
      </c>
      <c r="U45" s="12">
        <f>MAX('TRL CSP'!CJ45:CU45)</f>
        <v>56.542652333</v>
      </c>
      <c r="V45" s="12">
        <f>MAX('TRL CSP'!CV45:DG45)</f>
        <v>51.301255436</v>
      </c>
      <c r="W45" s="12">
        <f>MAX('TRL CSP'!DH45:DS45)</f>
        <v>52.492846787000005</v>
      </c>
      <c r="X45" s="12">
        <f aca="true" t="shared" si="3" ref="X45:AG70">_xlfn.IFERROR(D45/N45," ")</f>
        <v>0.4251211729012621</v>
      </c>
      <c r="Y45" s="12">
        <f t="shared" si="3"/>
        <v>0.48152894975227134</v>
      </c>
      <c r="Z45" s="12">
        <f t="shared" si="3"/>
        <v>0.505745225791031</v>
      </c>
      <c r="AA45" s="12">
        <f t="shared" si="3"/>
        <v>0.515318224089109</v>
      </c>
      <c r="AB45" s="12">
        <f t="shared" si="3"/>
        <v>0.43703874667803233</v>
      </c>
      <c r="AC45" s="12">
        <f t="shared" si="3"/>
        <v>0.44811215026158485</v>
      </c>
      <c r="AD45" s="12">
        <f t="shared" si="3"/>
        <v>0.49740781423645797</v>
      </c>
      <c r="AE45" s="12">
        <f t="shared" si="3"/>
        <v>0.4305970345652219</v>
      </c>
      <c r="AF45" s="12">
        <f t="shared" si="3"/>
        <v>0.45535522176984344</v>
      </c>
      <c r="AG45" s="12">
        <f t="shared" si="3"/>
        <v>0.456922523058025</v>
      </c>
      <c r="AH45" s="12">
        <f t="shared" si="2"/>
        <v>0.46531470631028393</v>
      </c>
      <c r="AJ45" s="31">
        <v>10371</v>
      </c>
      <c r="AK45" s="32" t="s">
        <v>114</v>
      </c>
      <c r="AL45" s="33">
        <v>0.556488692461204</v>
      </c>
    </row>
    <row r="46" spans="2:38" ht="15">
      <c r="B46" s="7">
        <v>10109</v>
      </c>
      <c r="C46" s="8" t="s">
        <v>45</v>
      </c>
      <c r="D46" s="12">
        <f>SUM('TRL Energy'!D46:O46)/8760</f>
        <v>11.845617922374426</v>
      </c>
      <c r="E46" s="12">
        <f>SUM('TRL Energy'!P46:AA46)/8760</f>
        <v>12.246385616438356</v>
      </c>
      <c r="F46" s="12">
        <f>SUM('TRL Energy'!AB46:AM46)/8784</f>
        <v>12.785291438979964</v>
      </c>
      <c r="G46" s="12">
        <f>SUM('TRL Energy'!AN46:AY46)/8760</f>
        <v>12.866552511415525</v>
      </c>
      <c r="H46" s="12">
        <f>SUM('TRL Energy'!AZ46:BK46)/8760</f>
        <v>13.120333675799085</v>
      </c>
      <c r="I46" s="12">
        <f>SUM('TRL Energy'!BL46:BW46)/8760</f>
        <v>13.292489726027396</v>
      </c>
      <c r="J46" s="12">
        <f>SUM('TRL Energy'!BX46:CI46)/8784</f>
        <v>13.38480966839891</v>
      </c>
      <c r="K46" s="12">
        <f>SUM('TRL Energy'!CJ46:CU46)/8760</f>
        <v>13.858224759039613</v>
      </c>
      <c r="L46" s="12">
        <f>SUM('TRL Energy'!CV46:DG46)/8760</f>
        <v>13.413013698630136</v>
      </c>
      <c r="M46" s="12">
        <f>SUM('TRL Energy'!DH46:DS46)/8760</f>
        <v>13.438767922374428</v>
      </c>
      <c r="N46" s="12">
        <f>MAX('TRL CSP'!D46:O46)</f>
        <v>20.001</v>
      </c>
      <c r="O46" s="12">
        <f>MAX('TRL CSP'!P46:AA46)</f>
        <v>21.586</v>
      </c>
      <c r="P46" s="12">
        <f>MAX('TRL CSP'!AB46:AM46)</f>
        <v>20</v>
      </c>
      <c r="Q46" s="12">
        <f>MAX('TRL CSP'!AN46:AY46)</f>
        <v>20.6</v>
      </c>
      <c r="R46" s="12">
        <f>MAX('TRL CSP'!AZ46:BK46)</f>
        <v>20.309</v>
      </c>
      <c r="S46" s="12">
        <f>MAX('TRL CSP'!BL46:BW46)</f>
        <v>21.891</v>
      </c>
      <c r="T46" s="12">
        <f>MAX('TRL CSP'!BX46:CI46)</f>
        <v>24.031743002</v>
      </c>
      <c r="U46" s="12">
        <f>MAX('TRL CSP'!CJ46:CU46)</f>
        <v>24.087207007</v>
      </c>
      <c r="V46" s="12">
        <f>MAX('TRL CSP'!CV46:DG46)</f>
        <v>22.949</v>
      </c>
      <c r="W46" s="12">
        <f>MAX('TRL CSP'!DH46:DS46)</f>
        <v>24.294</v>
      </c>
      <c r="X46" s="12">
        <f t="shared" si="3"/>
        <v>0.5922512835545436</v>
      </c>
      <c r="Y46" s="12">
        <f t="shared" si="3"/>
        <v>0.5673300109533196</v>
      </c>
      <c r="Z46" s="12">
        <f t="shared" si="3"/>
        <v>0.6392645719489982</v>
      </c>
      <c r="AA46" s="12">
        <f t="shared" si="3"/>
        <v>0.6245899277386177</v>
      </c>
      <c r="AB46" s="12">
        <f t="shared" si="3"/>
        <v>0.6460354362991326</v>
      </c>
      <c r="AC46" s="12">
        <f t="shared" si="3"/>
        <v>0.6072125405887075</v>
      </c>
      <c r="AD46" s="12">
        <f t="shared" si="3"/>
        <v>0.5569637486255151</v>
      </c>
      <c r="AE46" s="12">
        <f t="shared" si="3"/>
        <v>0.5753354780822976</v>
      </c>
      <c r="AF46" s="12">
        <f t="shared" si="3"/>
        <v>0.584470508459198</v>
      </c>
      <c r="AG46" s="12">
        <f t="shared" si="3"/>
        <v>0.5531723027239001</v>
      </c>
      <c r="AH46" s="12">
        <f t="shared" si="2"/>
        <v>0.594662580897423</v>
      </c>
      <c r="AJ46" s="31">
        <v>10354</v>
      </c>
      <c r="AK46" s="32" t="s">
        <v>109</v>
      </c>
      <c r="AL46" s="33">
        <v>0.5545247112685626</v>
      </c>
    </row>
    <row r="47" spans="2:38" ht="15">
      <c r="B47" s="7">
        <v>10111</v>
      </c>
      <c r="C47" s="8" t="s">
        <v>46</v>
      </c>
      <c r="D47" s="12">
        <f>SUM('TRL Energy'!D47:O47)/8760</f>
        <v>3.103730593607306</v>
      </c>
      <c r="E47" s="12">
        <f>SUM('TRL Energy'!P47:AA47)/8760</f>
        <v>3.08896598173516</v>
      </c>
      <c r="F47" s="12">
        <f>SUM('TRL Energy'!AB47:AM47)/8784</f>
        <v>3.1322859744990894</v>
      </c>
      <c r="G47" s="12">
        <f>SUM('TRL Energy'!AN47:AY47)/8760</f>
        <v>2.90296803652968</v>
      </c>
      <c r="H47" s="12">
        <f>SUM('TRL Energy'!AZ47:BK47)/8760</f>
        <v>3.1373937214611876</v>
      </c>
      <c r="I47" s="12">
        <f>SUM('TRL Energy'!BL47:BW47)/8760</f>
        <v>3.0928671232876717</v>
      </c>
      <c r="J47" s="12">
        <f>SUM('TRL Energy'!BX47:CI47)/8784</f>
        <v>3.075132594489982</v>
      </c>
      <c r="K47" s="12">
        <f>SUM('TRL Energy'!CJ47:CU47)/8760</f>
        <v>3.158771984018265</v>
      </c>
      <c r="L47" s="12">
        <f>SUM('TRL Energy'!CV47:DG47)/8760</f>
        <v>3.043036529680365</v>
      </c>
      <c r="M47" s="12">
        <f>SUM('TRL Energy'!DH47:DS47)/8760</f>
        <v>2.977732420091324</v>
      </c>
      <c r="N47" s="12">
        <f>MAX('TRL CSP'!D47:O47)</f>
        <v>7.304</v>
      </c>
      <c r="O47" s="12">
        <f>MAX('TRL CSP'!P47:AA47)</f>
        <v>6.133</v>
      </c>
      <c r="P47" s="12">
        <f>MAX('TRL CSP'!AB47:AM47)</f>
        <v>5.6</v>
      </c>
      <c r="Q47" s="12">
        <f>MAX('TRL CSP'!AN47:AY47)</f>
        <v>5.8</v>
      </c>
      <c r="R47" s="12">
        <f>MAX('TRL CSP'!AZ47:BK47)</f>
        <v>7.543</v>
      </c>
      <c r="S47" s="12">
        <f>MAX('TRL CSP'!BL47:BW47)</f>
        <v>6.505</v>
      </c>
      <c r="T47" s="12">
        <f>MAX('TRL CSP'!BX47:CI47)</f>
        <v>5.9637</v>
      </c>
      <c r="U47" s="12">
        <f>MAX('TRL CSP'!CJ47:CU47)</f>
        <v>7.8304</v>
      </c>
      <c r="V47" s="12">
        <f>MAX('TRL CSP'!CV47:DG47)</f>
        <v>5.905</v>
      </c>
      <c r="W47" s="12">
        <f>MAX('TRL CSP'!DH47:DS47)</f>
        <v>5.848</v>
      </c>
      <c r="X47" s="12">
        <f t="shared" si="3"/>
        <v>0.42493573296923687</v>
      </c>
      <c r="Y47" s="12">
        <f t="shared" si="3"/>
        <v>0.5036631308878461</v>
      </c>
      <c r="Z47" s="12">
        <f t="shared" si="3"/>
        <v>0.5593367811605517</v>
      </c>
      <c r="AA47" s="12">
        <f t="shared" si="3"/>
        <v>0.5005117304361517</v>
      </c>
      <c r="AB47" s="12">
        <f t="shared" si="3"/>
        <v>0.4159344718893262</v>
      </c>
      <c r="AC47" s="12">
        <f t="shared" si="3"/>
        <v>0.47545997283438457</v>
      </c>
      <c r="AD47" s="12">
        <f t="shared" si="3"/>
        <v>0.5156417315575871</v>
      </c>
      <c r="AE47" s="12">
        <f t="shared" si="3"/>
        <v>0.4033985472029864</v>
      </c>
      <c r="AF47" s="12">
        <f t="shared" si="3"/>
        <v>0.5153321811482413</v>
      </c>
      <c r="AG47" s="12">
        <f t="shared" si="3"/>
        <v>0.5091881703302538</v>
      </c>
      <c r="AH47" s="12">
        <f t="shared" si="2"/>
        <v>0.4823402450416565</v>
      </c>
      <c r="AJ47" s="31">
        <v>10029</v>
      </c>
      <c r="AK47" s="32" t="s">
        <v>9</v>
      </c>
      <c r="AL47" s="33">
        <v>0.551319681373933</v>
      </c>
    </row>
    <row r="48" spans="2:38" ht="15">
      <c r="B48" s="7">
        <v>10112</v>
      </c>
      <c r="C48" s="8" t="s">
        <v>47</v>
      </c>
      <c r="D48" s="12">
        <f>SUM('TRL Energy'!D48:O48)/8760</f>
        <v>53.33970844748859</v>
      </c>
      <c r="E48" s="12">
        <f>SUM('TRL Energy'!P48:AA48)/8760</f>
        <v>56.143464041095896</v>
      </c>
      <c r="F48" s="12">
        <f>SUM('TRL Energy'!AB48:AM48)/8784</f>
        <v>54.7566029143898</v>
      </c>
      <c r="G48" s="12">
        <f>SUM('TRL Energy'!AN48:AY48)/8760</f>
        <v>54.653082191780825</v>
      </c>
      <c r="H48" s="12">
        <f>SUM('TRL Energy'!AZ48:BK48)/8760</f>
        <v>54.933975228310494</v>
      </c>
      <c r="I48" s="12">
        <f>SUM('TRL Energy'!BL48:BW48)/8760</f>
        <v>53.2686039954338</v>
      </c>
      <c r="J48" s="12">
        <f>SUM('TRL Energy'!BX48:CI48)/8784</f>
        <v>53.57623494375102</v>
      </c>
      <c r="K48" s="12">
        <f>SUM('TRL Energy'!CJ48:CU48)/8760</f>
        <v>58.84754539285708</v>
      </c>
      <c r="L48" s="12">
        <f>SUM('TRL Energy'!CV48:DG48)/8760</f>
        <v>57.63812785388128</v>
      </c>
      <c r="M48" s="12">
        <f>SUM('TRL Energy'!DH48:DS48)/8760</f>
        <v>55.783448858447485</v>
      </c>
      <c r="N48" s="12">
        <f>MAX('TRL CSP'!D48:O48)</f>
        <v>103.473</v>
      </c>
      <c r="O48" s="12">
        <f>MAX('TRL CSP'!P48:AA48)</f>
        <v>90.004</v>
      </c>
      <c r="P48" s="12">
        <f>MAX('TRL CSP'!AB48:AM48)</f>
        <v>91.3</v>
      </c>
      <c r="Q48" s="12">
        <f>MAX('TRL CSP'!AN48:AY48)</f>
        <v>90.3</v>
      </c>
      <c r="R48" s="12">
        <f>MAX('TRL CSP'!AZ48:BK48)</f>
        <v>96.362</v>
      </c>
      <c r="S48" s="12">
        <f>MAX('TRL CSP'!BL48:BW48)</f>
        <v>89.826</v>
      </c>
      <c r="T48" s="12">
        <f>MAX('TRL CSP'!BX48:CI48)</f>
        <v>87.96565144499999</v>
      </c>
      <c r="U48" s="12">
        <f>MAX('TRL CSP'!CJ48:CU48)</f>
        <v>101.07887264</v>
      </c>
      <c r="V48" s="12">
        <f>MAX('TRL CSP'!CV48:DG48)</f>
        <v>92.965</v>
      </c>
      <c r="W48" s="12">
        <f>MAX('TRL CSP'!DH48:DS48)</f>
        <v>94.321</v>
      </c>
      <c r="X48" s="12">
        <f t="shared" si="3"/>
        <v>0.5154939785981714</v>
      </c>
      <c r="Y48" s="12">
        <f t="shared" si="3"/>
        <v>0.6237885431880349</v>
      </c>
      <c r="Z48" s="12">
        <f t="shared" si="3"/>
        <v>0.5997437340020789</v>
      </c>
      <c r="AA48" s="12">
        <f t="shared" si="3"/>
        <v>0.6052390054460778</v>
      </c>
      <c r="AB48" s="12">
        <f t="shared" si="3"/>
        <v>0.5700792348468328</v>
      </c>
      <c r="AC48" s="12">
        <f t="shared" si="3"/>
        <v>0.5930198828338544</v>
      </c>
      <c r="AD48" s="12">
        <f t="shared" si="3"/>
        <v>0.6090585821131472</v>
      </c>
      <c r="AE48" s="12">
        <f t="shared" si="3"/>
        <v>0.5821943187123488</v>
      </c>
      <c r="AF48" s="12">
        <f t="shared" si="3"/>
        <v>0.6199981482695776</v>
      </c>
      <c r="AG48" s="12">
        <f t="shared" si="3"/>
        <v>0.5914213044650447</v>
      </c>
      <c r="AH48" s="12">
        <f t="shared" si="2"/>
        <v>0.5910036732475168</v>
      </c>
      <c r="AJ48" s="31">
        <v>10025</v>
      </c>
      <c r="AK48" s="32" t="s">
        <v>7</v>
      </c>
      <c r="AL48" s="33">
        <v>0.5511126947700662</v>
      </c>
    </row>
    <row r="49" spans="2:38" ht="15">
      <c r="B49" s="7">
        <v>10113</v>
      </c>
      <c r="C49" s="8" t="s">
        <v>48</v>
      </c>
      <c r="D49" s="12">
        <f>SUM('TRL Energy'!D49:O49)/8760</f>
        <v>35.15090833333333</v>
      </c>
      <c r="E49" s="12">
        <f>SUM('TRL Energy'!P49:AA49)/8760</f>
        <v>36.24004383561644</v>
      </c>
      <c r="F49" s="12">
        <f>SUM('TRL Energy'!AB49:AM49)/8784</f>
        <v>35.932035519125684</v>
      </c>
      <c r="G49" s="12">
        <f>SUM('TRL Energy'!AN49:AY49)/8760</f>
        <v>38.695547945205476</v>
      </c>
      <c r="H49" s="12">
        <f>SUM('TRL Energy'!AZ49:BK49)/8760</f>
        <v>41.656500456620996</v>
      </c>
      <c r="I49" s="12">
        <f>SUM('TRL Energy'!BL49:BW49)/8760</f>
        <v>42.03783321917808</v>
      </c>
      <c r="J49" s="12">
        <f>SUM('TRL Energy'!BX49:CI49)/8784</f>
        <v>40.2376708682673</v>
      </c>
      <c r="K49" s="12">
        <f>SUM('TRL Energy'!CJ49:CU49)/8760</f>
        <v>40.81049689050663</v>
      </c>
      <c r="L49" s="12">
        <f>SUM('TRL Energy'!CV49:DG49)/8760</f>
        <v>41.343949771689495</v>
      </c>
      <c r="M49" s="12">
        <f>SUM('TRL Energy'!DH49:DS49)/8760</f>
        <v>41.86841015981735</v>
      </c>
      <c r="N49" s="12">
        <f>MAX('TRL CSP'!D49:O49)</f>
        <v>95.81</v>
      </c>
      <c r="O49" s="12">
        <f>MAX('TRL CSP'!P49:AA49)</f>
        <v>91.934</v>
      </c>
      <c r="P49" s="12">
        <f>MAX('TRL CSP'!AB49:AM49)</f>
        <v>93.5</v>
      </c>
      <c r="Q49" s="12">
        <f>MAX('TRL CSP'!AN49:AY49)</f>
        <v>96.2</v>
      </c>
      <c r="R49" s="12">
        <f>MAX('TRL CSP'!AZ49:BK49)</f>
        <v>101.632</v>
      </c>
      <c r="S49" s="12">
        <f>MAX('TRL CSP'!BL49:BW49)</f>
        <v>102.34</v>
      </c>
      <c r="T49" s="12">
        <f>MAX('TRL CSP'!BX49:CI49)</f>
        <v>104.19707360000001</v>
      </c>
      <c r="U49" s="12">
        <f>MAX('TRL CSP'!CJ49:CU49)</f>
        <v>101.26602960700001</v>
      </c>
      <c r="V49" s="12">
        <f>MAX('TRL CSP'!CV49:DG49)</f>
        <v>101.311</v>
      </c>
      <c r="W49" s="12">
        <f>MAX('TRL CSP'!DH49:DS49)</f>
        <v>110.087</v>
      </c>
      <c r="X49" s="12">
        <f t="shared" si="3"/>
        <v>0.3668814146052951</v>
      </c>
      <c r="Y49" s="12">
        <f t="shared" si="3"/>
        <v>0.3941963129594757</v>
      </c>
      <c r="Z49" s="12">
        <f t="shared" si="3"/>
        <v>0.38429984512433885</v>
      </c>
      <c r="AA49" s="12">
        <f t="shared" si="3"/>
        <v>0.40224062313103404</v>
      </c>
      <c r="AB49" s="12">
        <f t="shared" si="3"/>
        <v>0.40987583100422104</v>
      </c>
      <c r="AC49" s="12">
        <f t="shared" si="3"/>
        <v>0.41076639846763807</v>
      </c>
      <c r="AD49" s="12">
        <f t="shared" si="3"/>
        <v>0.3861689150957815</v>
      </c>
      <c r="AE49" s="12">
        <f t="shared" si="3"/>
        <v>0.40300283371320805</v>
      </c>
      <c r="AF49" s="12">
        <f t="shared" si="3"/>
        <v>0.40808944509174216</v>
      </c>
      <c r="AG49" s="12">
        <f t="shared" si="3"/>
        <v>0.380321111119545</v>
      </c>
      <c r="AH49" s="12">
        <f t="shared" si="2"/>
        <v>0.39458427303122795</v>
      </c>
      <c r="AJ49" s="31">
        <v>10235</v>
      </c>
      <c r="AK49" s="32" t="s">
        <v>77</v>
      </c>
      <c r="AL49" s="33">
        <v>0.5509904010527829</v>
      </c>
    </row>
    <row r="50" spans="2:38" ht="15">
      <c r="B50" s="7">
        <v>10116</v>
      </c>
      <c r="C50" s="8" t="s">
        <v>49</v>
      </c>
      <c r="D50" s="12">
        <f>SUM('TRL Energy'!D50:O50)/8760</f>
        <v>0.22055297836881765</v>
      </c>
      <c r="E50" s="12">
        <f>SUM('TRL Energy'!P50:AA50)/8760</f>
        <v>0.21821330790060528</v>
      </c>
      <c r="F50" s="12">
        <f>SUM('TRL Energy'!AB50:AM50)/8784</f>
        <v>0.21357012750455373</v>
      </c>
      <c r="G50" s="12">
        <f>SUM('TRL Energy'!AN50:AY50)/8760</f>
        <v>0.25490867579908677</v>
      </c>
      <c r="H50" s="12">
        <f>SUM('TRL Energy'!AZ50:BK50)/8760</f>
        <v>0.26852248858447486</v>
      </c>
      <c r="I50" s="12">
        <f>SUM('TRL Energy'!BL50:BW50)/8760</f>
        <v>0.25081175799086763</v>
      </c>
      <c r="J50" s="12">
        <f>SUM('TRL Energy'!BX50:CI50)/8784</f>
        <v>0.2550642093431239</v>
      </c>
      <c r="K50" s="12">
        <f>SUM('TRL Energy'!CJ50:CU50)/8760</f>
        <v>0.2722708270958904</v>
      </c>
      <c r="L50" s="12">
        <f>SUM('TRL Energy'!CV50:DG50)/8760</f>
        <v>0.24326835625799087</v>
      </c>
      <c r="M50" s="12">
        <f>SUM('TRL Energy'!DH50:DS50)/8760</f>
        <v>0.2666747281974886</v>
      </c>
      <c r="N50" s="12">
        <f>MAX('TRL CSP'!D50:O50)</f>
        <v>0.40376075300000003</v>
      </c>
      <c r="O50" s="12">
        <f>MAX('TRL CSP'!P50:AA50)</f>
        <v>0.4505889423076923</v>
      </c>
      <c r="P50" s="12">
        <f>MAX('TRL CSP'!AB50:AM50)</f>
        <v>1.3</v>
      </c>
      <c r="Q50" s="12">
        <f>MAX('TRL CSP'!AN50:AY50)</f>
        <v>1.4</v>
      </c>
      <c r="R50" s="12">
        <f>MAX('TRL CSP'!AZ50:BK50)</f>
        <v>0.473</v>
      </c>
      <c r="S50" s="12">
        <f>MAX('TRL CSP'!BL50:BW50)</f>
        <v>0.413</v>
      </c>
      <c r="T50" s="12">
        <f>MAX('TRL CSP'!BX50:CI50)</f>
        <v>1.72202348</v>
      </c>
      <c r="U50" s="12">
        <f>MAX('TRL CSP'!CJ50:CU50)</f>
        <v>1.6796995</v>
      </c>
      <c r="V50" s="12">
        <f>MAX('TRL CSP'!CV50:DG50)</f>
        <v>0.413</v>
      </c>
      <c r="W50" s="12">
        <f>MAX('TRL CSP'!DH50:DS50)</f>
        <v>0.443</v>
      </c>
      <c r="X50" s="12">
        <f t="shared" si="3"/>
        <v>0.5462466986453675</v>
      </c>
      <c r="Y50" s="12">
        <f t="shared" si="3"/>
        <v>0.48428464929260207</v>
      </c>
      <c r="Z50" s="12">
        <f t="shared" si="3"/>
        <v>0.16428471346504134</v>
      </c>
      <c r="AA50" s="12">
        <f t="shared" si="3"/>
        <v>0.18207762557077628</v>
      </c>
      <c r="AB50" s="12">
        <f t="shared" si="3"/>
        <v>0.5677008215316593</v>
      </c>
      <c r="AC50" s="12">
        <f t="shared" si="3"/>
        <v>0.6072923922297038</v>
      </c>
      <c r="AD50" s="12">
        <f t="shared" si="3"/>
        <v>0.14811889170240808</v>
      </c>
      <c r="AE50" s="12">
        <f t="shared" si="3"/>
        <v>0.16209496228098563</v>
      </c>
      <c r="AF50" s="12">
        <f t="shared" si="3"/>
        <v>0.589027496992714</v>
      </c>
      <c r="AG50" s="12">
        <f t="shared" si="3"/>
        <v>0.6019745557505386</v>
      </c>
      <c r="AH50" s="12">
        <f t="shared" si="2"/>
        <v>0.4053102807461796</v>
      </c>
      <c r="AJ50" s="31">
        <v>10342</v>
      </c>
      <c r="AK50" s="32" t="s">
        <v>105</v>
      </c>
      <c r="AL50" s="33">
        <v>0.5436445093579338</v>
      </c>
    </row>
    <row r="51" spans="2:38" ht="15">
      <c r="B51" s="7">
        <v>10118</v>
      </c>
      <c r="C51" s="8" t="s">
        <v>50</v>
      </c>
      <c r="D51" s="12">
        <f>SUM('TRL Energy'!D51:O51)/8760</f>
        <v>46.87564554794521</v>
      </c>
      <c r="E51" s="12">
        <f>SUM('TRL Energy'!P51:AA51)/8760</f>
        <v>47.96691586757991</v>
      </c>
      <c r="F51" s="12">
        <f>SUM('TRL Energy'!AB51:AM51)/8784</f>
        <v>48.46994535519126</v>
      </c>
      <c r="G51" s="12">
        <f>SUM('TRL Energy'!AN51:AY51)/8760</f>
        <v>47.831963470319636</v>
      </c>
      <c r="H51" s="12">
        <f>SUM('TRL Energy'!AZ51:BK51)/8760</f>
        <v>48.97294657534245</v>
      </c>
      <c r="I51" s="12">
        <f>SUM('TRL Energy'!BL51:BW51)/8760</f>
        <v>46.739266095890414</v>
      </c>
      <c r="J51" s="12">
        <f>SUM('TRL Energy'!BX51:CI51)/8784</f>
        <v>46.93247489889014</v>
      </c>
      <c r="K51" s="12">
        <f>SUM('TRL Energy'!CJ51:CU51)/8760</f>
        <v>50.372109193297824</v>
      </c>
      <c r="L51" s="12">
        <f>SUM('TRL Energy'!CV51:DG51)/8760</f>
        <v>49.387336555871464</v>
      </c>
      <c r="M51" s="12">
        <f>SUM('TRL Energy'!DH51:DS51)/8760</f>
        <v>49.15491108276085</v>
      </c>
      <c r="N51" s="12">
        <f>MAX('TRL CSP'!D51:O51)</f>
        <v>118.824</v>
      </c>
      <c r="O51" s="12">
        <f>MAX('TRL CSP'!P51:AA51)</f>
        <v>99.877</v>
      </c>
      <c r="P51" s="12">
        <f>MAX('TRL CSP'!AB51:AM51)</f>
        <v>105.1</v>
      </c>
      <c r="Q51" s="12">
        <f>MAX('TRL CSP'!AN51:AY51)</f>
        <v>94.4</v>
      </c>
      <c r="R51" s="12">
        <f>MAX('TRL CSP'!AZ51:BK51)</f>
        <v>115.933</v>
      </c>
      <c r="S51" s="12">
        <f>MAX('TRL CSP'!BL51:BW51)</f>
        <v>94.405</v>
      </c>
      <c r="T51" s="12">
        <f>MAX('TRL CSP'!BX51:CI51)</f>
        <v>96.066369337</v>
      </c>
      <c r="U51" s="12">
        <f>MAX('TRL CSP'!CJ51:CU51)</f>
        <v>114.32095824999999</v>
      </c>
      <c r="V51" s="12">
        <f>MAX('TRL CSP'!CV51:DG51)</f>
        <v>99.288567222</v>
      </c>
      <c r="W51" s="12">
        <f>MAX('TRL CSP'!DH51:DS51)</f>
        <v>97.620190346</v>
      </c>
      <c r="X51" s="12">
        <f t="shared" si="3"/>
        <v>0.3944964447245103</v>
      </c>
      <c r="Y51" s="12">
        <f t="shared" si="3"/>
        <v>0.48025987832614025</v>
      </c>
      <c r="Z51" s="12">
        <f t="shared" si="3"/>
        <v>0.46117930880296154</v>
      </c>
      <c r="AA51" s="12">
        <f t="shared" si="3"/>
        <v>0.5066945282872842</v>
      </c>
      <c r="AB51" s="12">
        <f t="shared" si="3"/>
        <v>0.42242456052497945</v>
      </c>
      <c r="AC51" s="12">
        <f t="shared" si="3"/>
        <v>0.4950931210835275</v>
      </c>
      <c r="AD51" s="12">
        <f t="shared" si="3"/>
        <v>0.488542194555635</v>
      </c>
      <c r="AE51" s="12">
        <f t="shared" si="3"/>
        <v>0.4406200749572341</v>
      </c>
      <c r="AF51" s="12">
        <f t="shared" si="3"/>
        <v>0.4974121184108335</v>
      </c>
      <c r="AG51" s="12">
        <f t="shared" si="3"/>
        <v>0.5035322191909143</v>
      </c>
      <c r="AH51" s="12">
        <f t="shared" si="2"/>
        <v>0.469025444886402</v>
      </c>
      <c r="AJ51" s="31">
        <v>10259</v>
      </c>
      <c r="AK51" s="32" t="s">
        <v>87</v>
      </c>
      <c r="AL51" s="33">
        <v>0.5432774708033546</v>
      </c>
    </row>
    <row r="52" spans="2:38" ht="15">
      <c r="B52" s="7">
        <v>10121</v>
      </c>
      <c r="C52" s="8" t="s">
        <v>51</v>
      </c>
      <c r="D52" s="12">
        <f>SUM('TRL Energy'!D52:O52)/8760</f>
        <v>40.24719851598173</v>
      </c>
      <c r="E52" s="12">
        <f>SUM('TRL Energy'!P52:AA52)/8760</f>
        <v>41.521651484018264</v>
      </c>
      <c r="F52" s="12">
        <f>SUM('TRL Energy'!AB52:AM52)/8784</f>
        <v>40.51901183970856</v>
      </c>
      <c r="G52" s="12">
        <f>SUM('TRL Energy'!AN52:AY52)/8760</f>
        <v>40.162100456621005</v>
      </c>
      <c r="H52" s="12">
        <f>SUM('TRL Energy'!AZ52:BK52)/8760</f>
        <v>38.9450357305936</v>
      </c>
      <c r="I52" s="12">
        <f>SUM('TRL Energy'!BL52:BW52)/8760</f>
        <v>37.00445136986301</v>
      </c>
      <c r="J52" s="12">
        <f>SUM('TRL Energy'!BX52:CI52)/8784</f>
        <v>38.55021670038172</v>
      </c>
      <c r="K52" s="12">
        <f>SUM('TRL Energy'!CJ52:CU52)/8760</f>
        <v>40.431573945898286</v>
      </c>
      <c r="L52" s="12">
        <f>SUM('TRL Energy'!CV52:DG52)/8760</f>
        <v>39.73035417139281</v>
      </c>
      <c r="M52" s="12">
        <f>SUM('TRL Energy'!DH52:DS52)/8760</f>
        <v>39.553347733498065</v>
      </c>
      <c r="N52" s="12">
        <f>MAX('TRL CSP'!D52:O52)</f>
        <v>94.604</v>
      </c>
      <c r="O52" s="12">
        <f>MAX('TRL CSP'!P52:AA52)</f>
        <v>86.116</v>
      </c>
      <c r="P52" s="12">
        <f>MAX('TRL CSP'!AB52:AM52)</f>
        <v>79.5</v>
      </c>
      <c r="Q52" s="12">
        <f>MAX('TRL CSP'!AN52:AY52)</f>
        <v>83</v>
      </c>
      <c r="R52" s="12">
        <f>MAX('TRL CSP'!AZ52:BK52)</f>
        <v>87.312</v>
      </c>
      <c r="S52" s="12">
        <f>MAX('TRL CSP'!BL52:BW52)</f>
        <v>72.695</v>
      </c>
      <c r="T52" s="12">
        <f>MAX('TRL CSP'!BX52:CI52)</f>
        <v>75.239491824</v>
      </c>
      <c r="U52" s="12">
        <f>MAX('TRL CSP'!CJ52:CU52)</f>
        <v>87.162191508</v>
      </c>
      <c r="V52" s="12">
        <f>MAX('TRL CSP'!CV52:DG52)</f>
        <v>83.04180224299999</v>
      </c>
      <c r="W52" s="12">
        <f>MAX('TRL CSP'!DH52:DS52)</f>
        <v>81.177070406</v>
      </c>
      <c r="X52" s="12">
        <f t="shared" si="3"/>
        <v>0.425428084605109</v>
      </c>
      <c r="Y52" s="12">
        <f t="shared" si="3"/>
        <v>0.4821595462401675</v>
      </c>
      <c r="Z52" s="12">
        <f t="shared" si="3"/>
        <v>0.5096731049019945</v>
      </c>
      <c r="AA52" s="12">
        <f t="shared" si="3"/>
        <v>0.48388072839302415</v>
      </c>
      <c r="AB52" s="12">
        <f t="shared" si="3"/>
        <v>0.4460444810632399</v>
      </c>
      <c r="AC52" s="12">
        <f t="shared" si="3"/>
        <v>0.5090370915449896</v>
      </c>
      <c r="AD52" s="12">
        <f t="shared" si="3"/>
        <v>0.5123667872526076</v>
      </c>
      <c r="AE52" s="12">
        <f t="shared" si="3"/>
        <v>0.46386596351455156</v>
      </c>
      <c r="AF52" s="12">
        <f t="shared" si="3"/>
        <v>0.4784380046947004</v>
      </c>
      <c r="AG52" s="12">
        <f t="shared" si="3"/>
        <v>0.48724778481996783</v>
      </c>
      <c r="AH52" s="12">
        <f t="shared" si="2"/>
        <v>0.47981415770303526</v>
      </c>
      <c r="AJ52" s="31">
        <v>10183</v>
      </c>
      <c r="AK52" s="32" t="s">
        <v>65</v>
      </c>
      <c r="AL52" s="33">
        <v>0.5431186569727984</v>
      </c>
    </row>
    <row r="53" spans="2:38" ht="15">
      <c r="B53" s="7">
        <v>10123</v>
      </c>
      <c r="C53" s="8" t="s">
        <v>52</v>
      </c>
      <c r="D53" s="12">
        <f>SUM('TRL Energy'!D53:O53)/8760</f>
        <v>576.5938716894976</v>
      </c>
      <c r="E53" s="12">
        <f>SUM('TRL Energy'!P53:AA53)/8760</f>
        <v>583.6446229452054</v>
      </c>
      <c r="F53" s="12">
        <f>SUM('TRL Energy'!AB53:AM53)/8784</f>
        <v>587.7642761839708</v>
      </c>
      <c r="G53" s="12">
        <f>SUM('TRL Energy'!AN53:AY53)/8760</f>
        <v>596.4084474885844</v>
      </c>
      <c r="H53" s="12">
        <f>SUM('TRL Energy'!AZ53:BK53)/8760</f>
        <v>594.8714611872147</v>
      </c>
      <c r="I53" s="12">
        <f>SUM('TRL Energy'!BL53:BW53)/8760</f>
        <v>568.3541279680364</v>
      </c>
      <c r="J53" s="12">
        <f>SUM('TRL Energy'!BX53:CI53)/8784</f>
        <v>575.1306459187158</v>
      </c>
      <c r="K53" s="12">
        <f>SUM('TRL Energy'!CJ53:CU53)/8760</f>
        <v>568.4910160958905</v>
      </c>
      <c r="L53" s="12">
        <f>SUM('TRL Energy'!CV53:DG53)/8760</f>
        <v>551.7765592465753</v>
      </c>
      <c r="M53" s="12">
        <f>SUM('TRL Energy'!DH53:DS53)/8760</f>
        <v>540.8621654109589</v>
      </c>
      <c r="N53" s="12">
        <f>MAX('TRL CSP'!D53:O53)</f>
        <v>831.154</v>
      </c>
      <c r="O53" s="12">
        <f>MAX('TRL CSP'!P53:AA53)</f>
        <v>772.091</v>
      </c>
      <c r="P53" s="12">
        <f>MAX('TRL CSP'!AB53:AM53)</f>
        <v>757.43</v>
      </c>
      <c r="Q53" s="12">
        <f>MAX('TRL CSP'!AN53:AY53)</f>
        <v>772.5</v>
      </c>
      <c r="R53" s="12">
        <f>MAX('TRL CSP'!AZ53:BK53)</f>
        <v>795.4</v>
      </c>
      <c r="S53" s="12">
        <f>MAX('TRL CSP'!BL53:BW53)</f>
        <v>751.253</v>
      </c>
      <c r="T53" s="12">
        <f>MAX('TRL CSP'!BX53:CI53)</f>
        <v>753.144</v>
      </c>
      <c r="U53" s="12">
        <f>MAX('TRL CSP'!CJ53:CU53)</f>
        <v>779.135</v>
      </c>
      <c r="V53" s="12">
        <f>MAX('TRL CSP'!CV53:DG53)</f>
        <v>751.411</v>
      </c>
      <c r="W53" s="12">
        <f>MAX('TRL CSP'!DH53:DS53)</f>
        <v>758.278</v>
      </c>
      <c r="X53" s="12">
        <f t="shared" si="3"/>
        <v>0.693726880565452</v>
      </c>
      <c r="Y53" s="12">
        <f t="shared" si="3"/>
        <v>0.7559272455516323</v>
      </c>
      <c r="Z53" s="12">
        <f t="shared" si="3"/>
        <v>0.7759981466062486</v>
      </c>
      <c r="AA53" s="12">
        <f t="shared" si="3"/>
        <v>0.7720497702117598</v>
      </c>
      <c r="AB53" s="12">
        <f t="shared" si="3"/>
        <v>0.7478896922142503</v>
      </c>
      <c r="AC53" s="12">
        <f t="shared" si="3"/>
        <v>0.7565415751658049</v>
      </c>
      <c r="AD53" s="12">
        <f t="shared" si="3"/>
        <v>0.7636396836710055</v>
      </c>
      <c r="AE53" s="12">
        <f t="shared" si="3"/>
        <v>0.7296437922771927</v>
      </c>
      <c r="AF53" s="12">
        <f t="shared" si="3"/>
        <v>0.7343205772161644</v>
      </c>
      <c r="AG53" s="12">
        <f t="shared" si="3"/>
        <v>0.7132768792065165</v>
      </c>
      <c r="AH53" s="12">
        <f t="shared" si="2"/>
        <v>0.7443014242686026</v>
      </c>
      <c r="AJ53" s="31">
        <v>10068</v>
      </c>
      <c r="AK53" s="32" t="s">
        <v>22</v>
      </c>
      <c r="AL53" s="33">
        <v>0.5393934778402447</v>
      </c>
    </row>
    <row r="54" spans="2:38" ht="15">
      <c r="B54" s="7">
        <v>10136</v>
      </c>
      <c r="C54" s="8" t="s">
        <v>53</v>
      </c>
      <c r="D54" s="12">
        <f>SUM('TRL Energy'!D54:O54)/8760</f>
        <v>18.086291095890413</v>
      </c>
      <c r="E54" s="12">
        <f>SUM('TRL Energy'!P54:AA54)/8760</f>
        <v>18.21938413242009</v>
      </c>
      <c r="F54" s="12">
        <f>SUM('TRL Energy'!AB54:AM54)/8784</f>
        <v>18.37636612021858</v>
      </c>
      <c r="G54" s="12">
        <f>SUM('TRL Energy'!AN54:AY54)/8760</f>
        <v>17.815981735159816</v>
      </c>
      <c r="H54" s="12">
        <f>SUM('TRL Energy'!AZ54:BK54)/8760</f>
        <v>18.187527511415528</v>
      </c>
      <c r="I54" s="12">
        <f>SUM('TRL Energy'!BL54:BW54)/8760</f>
        <v>17.22601301369863</v>
      </c>
      <c r="J54" s="12">
        <f>SUM('TRL Energy'!BX54:CI54)/8784</f>
        <v>17.612542463570126</v>
      </c>
      <c r="K54" s="12">
        <f>SUM('TRL Energy'!CJ54:CU54)/8760</f>
        <v>18.945277226027397</v>
      </c>
      <c r="L54" s="12">
        <f>SUM('TRL Energy'!CV54:DG54)/8760</f>
        <v>18.635146803657534</v>
      </c>
      <c r="M54" s="12">
        <f>SUM('TRL Energy'!DH54:DS54)/8760</f>
        <v>17.88057606050229</v>
      </c>
      <c r="N54" s="12">
        <f>MAX('TRL CSP'!D54:O54)</f>
        <v>52.001</v>
      </c>
      <c r="O54" s="12">
        <f>MAX('TRL CSP'!P54:AA54)</f>
        <v>41.15</v>
      </c>
      <c r="P54" s="12">
        <f>MAX('TRL CSP'!AB54:AM54)</f>
        <v>40.3</v>
      </c>
      <c r="Q54" s="12">
        <f>MAX('TRL CSP'!AN54:AY54)</f>
        <v>36.1</v>
      </c>
      <c r="R54" s="12">
        <f>MAX('TRL CSP'!AZ54:BK54)</f>
        <v>47.802</v>
      </c>
      <c r="S54" s="12">
        <f>MAX('TRL CSP'!BL54:BW54)</f>
        <v>42.337</v>
      </c>
      <c r="T54" s="12">
        <f>MAX('TRL CSP'!BX54:CI54)</f>
        <v>42.072</v>
      </c>
      <c r="U54" s="12">
        <f>MAX('TRL CSP'!CJ54:CU54)</f>
        <v>44.07</v>
      </c>
      <c r="V54" s="12">
        <f>MAX('TRL CSP'!CV54:DG54)</f>
        <v>40.449</v>
      </c>
      <c r="W54" s="12">
        <f>MAX('TRL CSP'!DH54:DS54)</f>
        <v>39.22</v>
      </c>
      <c r="X54" s="12">
        <f t="shared" si="3"/>
        <v>0.3478066017170903</v>
      </c>
      <c r="Y54" s="12">
        <f t="shared" si="3"/>
        <v>0.4427553859640362</v>
      </c>
      <c r="Z54" s="12">
        <f t="shared" si="3"/>
        <v>0.45598923375232214</v>
      </c>
      <c r="AA54" s="12">
        <f t="shared" si="3"/>
        <v>0.49351749958891455</v>
      </c>
      <c r="AB54" s="12">
        <f t="shared" si="3"/>
        <v>0.38047628784183773</v>
      </c>
      <c r="AC54" s="12">
        <f t="shared" si="3"/>
        <v>0.4068784517962687</v>
      </c>
      <c r="AD54" s="12">
        <f t="shared" si="3"/>
        <v>0.41862860010387254</v>
      </c>
      <c r="AE54" s="12">
        <f t="shared" si="3"/>
        <v>0.4298905656008032</v>
      </c>
      <c r="AF54" s="12">
        <f t="shared" si="3"/>
        <v>0.46070723141876274</v>
      </c>
      <c r="AG54" s="12">
        <f t="shared" si="3"/>
        <v>0.4559045400434036</v>
      </c>
      <c r="AH54" s="12">
        <f t="shared" si="2"/>
        <v>0.42925543978273106</v>
      </c>
      <c r="AJ54" s="31">
        <v>10191</v>
      </c>
      <c r="AK54" s="32" t="s">
        <v>68</v>
      </c>
      <c r="AL54" s="33">
        <v>0.5391975355673931</v>
      </c>
    </row>
    <row r="55" spans="2:38" ht="15">
      <c r="B55" s="7">
        <v>10142</v>
      </c>
      <c r="C55" s="8" t="s">
        <v>54</v>
      </c>
      <c r="D55" s="12">
        <f>SUM('TRL Energy'!D55:O55)/8760</f>
        <v>2.5641683593607305</v>
      </c>
      <c r="E55" s="12">
        <f>SUM('TRL Energy'!P55:AA55)/8760</f>
        <v>2.6568928082191783</v>
      </c>
      <c r="F55" s="12">
        <f>SUM('TRL Energy'!AB55:AM55)/8784</f>
        <v>2.8051001821493626</v>
      </c>
      <c r="G55" s="12">
        <f>SUM('TRL Energy'!AN55:AY55)/8760</f>
        <v>2.8393835616438357</v>
      </c>
      <c r="H55" s="12">
        <f>SUM('TRL Energy'!AZ55:BK55)/8760</f>
        <v>2.774775228310502</v>
      </c>
      <c r="I55" s="12">
        <f>SUM('TRL Energy'!BL55:BW55)/8760</f>
        <v>2.7920076484018264</v>
      </c>
      <c r="J55" s="12">
        <f>SUM('TRL Energy'!BX55:CI55)/8784</f>
        <v>2.8022491330989303</v>
      </c>
      <c r="K55" s="12">
        <f>SUM('TRL Energy'!CJ55:CU55)/8760</f>
        <v>2.857371294072375</v>
      </c>
      <c r="L55" s="12">
        <f>SUM('TRL Energy'!CV55:DG55)/8760</f>
        <v>3.000684931506849</v>
      </c>
      <c r="M55" s="12">
        <f>SUM('TRL Energy'!DH55:DS55)/8760</f>
        <v>3.072037214611872</v>
      </c>
      <c r="N55" s="12">
        <f>MAX('TRL CSP'!D55:O55)</f>
        <v>6.03848076923077</v>
      </c>
      <c r="O55" s="12">
        <f>MAX('TRL CSP'!P55:AA55)</f>
        <v>6.028</v>
      </c>
      <c r="P55" s="12">
        <f>MAX('TRL CSP'!AB55:AM55)</f>
        <v>6.2</v>
      </c>
      <c r="Q55" s="12">
        <f>MAX('TRL CSP'!AN55:AY55)</f>
        <v>6.3</v>
      </c>
      <c r="R55" s="12">
        <f>MAX('TRL CSP'!AZ55:BK55)</f>
        <v>6.152</v>
      </c>
      <c r="S55" s="12">
        <f>MAX('TRL CSP'!BL55:BW55)</f>
        <v>6.517</v>
      </c>
      <c r="T55" s="12">
        <f>MAX('TRL CSP'!BX55:CI55)</f>
        <v>5.805543107</v>
      </c>
      <c r="U55" s="12">
        <f>MAX('TRL CSP'!CJ55:CU55)</f>
        <v>6.531421907</v>
      </c>
      <c r="V55" s="12">
        <f>MAX('TRL CSP'!CV55:DG55)</f>
        <v>6.414</v>
      </c>
      <c r="W55" s="12">
        <f>MAX('TRL CSP'!DH55:DS55)</f>
        <v>7.29</v>
      </c>
      <c r="X55" s="12">
        <f t="shared" si="3"/>
        <v>0.42463799378587325</v>
      </c>
      <c r="Y55" s="12">
        <f t="shared" si="3"/>
        <v>0.440758594595086</v>
      </c>
      <c r="Z55" s="12">
        <f t="shared" si="3"/>
        <v>0.45243551324989717</v>
      </c>
      <c r="AA55" s="12">
        <f t="shared" si="3"/>
        <v>0.4506958034355295</v>
      </c>
      <c r="AB55" s="12">
        <f t="shared" si="3"/>
        <v>0.4510362854861024</v>
      </c>
      <c r="AC55" s="12">
        <f t="shared" si="3"/>
        <v>0.42841915734261565</v>
      </c>
      <c r="AD55" s="12">
        <f t="shared" si="3"/>
        <v>0.48268509620058364</v>
      </c>
      <c r="AE55" s="12">
        <f t="shared" si="3"/>
        <v>0.4374807407572323</v>
      </c>
      <c r="AF55" s="12">
        <f t="shared" si="3"/>
        <v>0.4678336344725365</v>
      </c>
      <c r="AG55" s="12">
        <f t="shared" si="3"/>
        <v>0.421404281839763</v>
      </c>
      <c r="AH55" s="12">
        <f t="shared" si="2"/>
        <v>0.4457387101165219</v>
      </c>
      <c r="AJ55" s="31">
        <v>10231</v>
      </c>
      <c r="AK55" s="32" t="s">
        <v>75</v>
      </c>
      <c r="AL55" s="33">
        <v>0.5374565940061495</v>
      </c>
    </row>
    <row r="56" spans="2:38" ht="15">
      <c r="B56" s="7">
        <v>10144</v>
      </c>
      <c r="C56" s="8" t="s">
        <v>55</v>
      </c>
      <c r="D56" s="12">
        <f>SUM('TRL Energy'!D56:O56)/8760</f>
        <v>3.272674657534247</v>
      </c>
      <c r="E56" s="12">
        <f>SUM('TRL Energy'!P56:AA56)/8760</f>
        <v>3.447036529680366</v>
      </c>
      <c r="F56" s="12">
        <f>SUM('TRL Energy'!AB56:AM56)/8784</f>
        <v>3.39606102003643</v>
      </c>
      <c r="G56" s="12">
        <f>SUM('TRL Energy'!AN56:AY56)/8760</f>
        <v>3.145662100456621</v>
      </c>
      <c r="H56" s="12">
        <f>SUM('TRL Energy'!AZ56:BK56)/8760</f>
        <v>3.1962077625570773</v>
      </c>
      <c r="I56" s="12">
        <f>SUM('TRL Energy'!BL56:BW56)/8760</f>
        <v>3.0374394977168953</v>
      </c>
      <c r="J56" s="12">
        <f>SUM('TRL Energy'!BX56:CI56)/8784</f>
        <v>3.083423269581057</v>
      </c>
      <c r="K56" s="12">
        <f>SUM('TRL Energy'!CJ56:CU56)/8760</f>
        <v>3.2932340182648407</v>
      </c>
      <c r="L56" s="12">
        <f>SUM('TRL Energy'!CV56:DG56)/8760</f>
        <v>3.2238584474885843</v>
      </c>
      <c r="M56" s="12">
        <f>SUM('TRL Energy'!DH56:DS56)/8760</f>
        <v>3.15998401826484</v>
      </c>
      <c r="N56" s="12">
        <f>MAX('TRL CSP'!D56:O56)</f>
        <v>9.37</v>
      </c>
      <c r="O56" s="12">
        <f>MAX('TRL CSP'!P56:AA56)</f>
        <v>8.78</v>
      </c>
      <c r="P56" s="12">
        <f>MAX('TRL CSP'!AB56:AM56)</f>
        <v>9.9</v>
      </c>
      <c r="Q56" s="12">
        <f>MAX('TRL CSP'!AN56:AY56)</f>
        <v>8.2</v>
      </c>
      <c r="R56" s="12">
        <f>MAX('TRL CSP'!AZ56:BK56)</f>
        <v>9.68</v>
      </c>
      <c r="S56" s="12">
        <f>MAX('TRL CSP'!BL56:BW56)</f>
        <v>8.14</v>
      </c>
      <c r="T56" s="12">
        <f>MAX('TRL CSP'!BX56:CI56)</f>
        <v>7.47</v>
      </c>
      <c r="U56" s="12">
        <f>MAX('TRL CSP'!CJ56:CU56)</f>
        <v>9.46</v>
      </c>
      <c r="V56" s="12">
        <f>MAX('TRL CSP'!CV56:DG56)</f>
        <v>8.65</v>
      </c>
      <c r="W56" s="12">
        <f>MAX('TRL CSP'!DH56:DS56)</f>
        <v>8.68</v>
      </c>
      <c r="X56" s="12">
        <f t="shared" si="3"/>
        <v>0.3492715749769741</v>
      </c>
      <c r="Y56" s="12">
        <f t="shared" si="3"/>
        <v>0.3926009714897911</v>
      </c>
      <c r="Z56" s="12">
        <f t="shared" si="3"/>
        <v>0.34303646667034643</v>
      </c>
      <c r="AA56" s="12">
        <f t="shared" si="3"/>
        <v>0.3836173293239782</v>
      </c>
      <c r="AB56" s="12">
        <f t="shared" si="3"/>
        <v>0.3301867523302766</v>
      </c>
      <c r="AC56" s="12">
        <f t="shared" si="3"/>
        <v>0.373149815444336</v>
      </c>
      <c r="AD56" s="12">
        <f t="shared" si="3"/>
        <v>0.41277419940844134</v>
      </c>
      <c r="AE56" s="12">
        <f t="shared" si="3"/>
        <v>0.3481219892457548</v>
      </c>
      <c r="AF56" s="12">
        <f t="shared" si="3"/>
        <v>0.37270039855359355</v>
      </c>
      <c r="AG56" s="12">
        <f t="shared" si="3"/>
        <v>0.3640534583254424</v>
      </c>
      <c r="AH56" s="12">
        <f t="shared" si="2"/>
        <v>0.36695129557689354</v>
      </c>
      <c r="AJ56" s="31">
        <v>10426</v>
      </c>
      <c r="AK56" s="32" t="s">
        <v>123</v>
      </c>
      <c r="AL56" s="33">
        <v>0.5350795545930832</v>
      </c>
    </row>
    <row r="57" spans="2:38" ht="15">
      <c r="B57" s="7">
        <v>10156</v>
      </c>
      <c r="C57" s="8" t="s">
        <v>56</v>
      </c>
      <c r="D57" s="12">
        <f>SUM('TRL Energy'!D57:O57)/8760</f>
        <v>31.05013059360731</v>
      </c>
      <c r="E57" s="12">
        <f>SUM('TRL Energy'!P57:AA57)/8760</f>
        <v>31.928573515981736</v>
      </c>
      <c r="F57" s="12">
        <f>SUM('TRL Energy'!AB57:AM57)/8784</f>
        <v>31.69672131147541</v>
      </c>
      <c r="G57" s="12">
        <f>SUM('TRL Energy'!AN57:AY57)/8760</f>
        <v>31.092694063926942</v>
      </c>
      <c r="H57" s="12">
        <f>SUM('TRL Energy'!AZ57:BK57)/8760</f>
        <v>31.502899315068493</v>
      </c>
      <c r="I57" s="12">
        <f>SUM('TRL Energy'!BL57:BW57)/8760</f>
        <v>29.549912442922377</v>
      </c>
      <c r="J57" s="12">
        <f>SUM('TRL Energy'!BX57:CI57)/8784</f>
        <v>30.26416108834244</v>
      </c>
      <c r="K57" s="12">
        <f>SUM('TRL Energy'!CJ57:CU57)/8760</f>
        <v>32.542652625570774</v>
      </c>
      <c r="L57" s="12">
        <f>SUM('TRL Energy'!CV57:DG57)/8760</f>
        <v>32.36746575342466</v>
      </c>
      <c r="M57" s="12">
        <f>SUM('TRL Energy'!DH57:DS57)/8760</f>
        <v>32.02326986301369</v>
      </c>
      <c r="N57" s="12">
        <f>MAX('TRL CSP'!D57:O57)</f>
        <v>78.426</v>
      </c>
      <c r="O57" s="12">
        <f>MAX('TRL CSP'!P57:AA57)</f>
        <v>72.259</v>
      </c>
      <c r="P57" s="12">
        <f>MAX('TRL CSP'!AB57:AM57)</f>
        <v>63.5</v>
      </c>
      <c r="Q57" s="12">
        <f>MAX('TRL CSP'!AN57:AY57)</f>
        <v>67.8</v>
      </c>
      <c r="R57" s="12">
        <f>MAX('TRL CSP'!AZ57:BK57)</f>
        <v>74.972</v>
      </c>
      <c r="S57" s="12">
        <f>MAX('TRL CSP'!BL57:BW57)</f>
        <v>69.286</v>
      </c>
      <c r="T57" s="12">
        <f>MAX('TRL CSP'!BX57:CI57)</f>
        <v>66.716</v>
      </c>
      <c r="U57" s="12">
        <f>MAX('TRL CSP'!CJ57:CU57)</f>
        <v>76.538</v>
      </c>
      <c r="V57" s="12">
        <f>MAX('TRL CSP'!CV57:DG57)</f>
        <v>69.178</v>
      </c>
      <c r="W57" s="12">
        <f>MAX('TRL CSP'!DH57:DS57)</f>
        <v>73.04</v>
      </c>
      <c r="X57" s="12">
        <f t="shared" si="3"/>
        <v>0.39591628533403855</v>
      </c>
      <c r="Y57" s="12">
        <f t="shared" si="3"/>
        <v>0.4418629307903754</v>
      </c>
      <c r="Z57" s="12">
        <f t="shared" si="3"/>
        <v>0.49916096553504585</v>
      </c>
      <c r="AA57" s="12">
        <f t="shared" si="3"/>
        <v>0.458594307727536</v>
      </c>
      <c r="AB57" s="12">
        <f t="shared" si="3"/>
        <v>0.420195530532312</v>
      </c>
      <c r="AC57" s="12">
        <f t="shared" si="3"/>
        <v>0.42649182292125937</v>
      </c>
      <c r="AD57" s="12">
        <f t="shared" si="3"/>
        <v>0.4536267325430548</v>
      </c>
      <c r="AE57" s="12">
        <f t="shared" si="3"/>
        <v>0.42518294998002004</v>
      </c>
      <c r="AF57" s="12">
        <f t="shared" si="3"/>
        <v>0.467886694518845</v>
      </c>
      <c r="AG57" s="12">
        <f t="shared" si="3"/>
        <v>0.43843469144323227</v>
      </c>
      <c r="AH57" s="12">
        <f t="shared" si="2"/>
        <v>0.442735291132572</v>
      </c>
      <c r="AJ57" s="31">
        <v>10074</v>
      </c>
      <c r="AK57" s="32" t="s">
        <v>26</v>
      </c>
      <c r="AL57" s="33">
        <v>0.5349451777844954</v>
      </c>
    </row>
    <row r="58" spans="2:38" ht="15">
      <c r="B58" s="7">
        <v>10157</v>
      </c>
      <c r="C58" s="8" t="s">
        <v>57</v>
      </c>
      <c r="D58" s="12">
        <f>SUM('TRL Energy'!D58:O58)/8760</f>
        <v>88.36731044726027</v>
      </c>
      <c r="E58" s="12">
        <f>SUM('TRL Energy'!P58:AA58)/8760</f>
        <v>88.1918711561644</v>
      </c>
      <c r="F58" s="12">
        <f>SUM('TRL Energy'!AB58:AM58)/8784</f>
        <v>88.70367531876136</v>
      </c>
      <c r="G58" s="12">
        <f>SUM('TRL Energy'!AN58:AY58)/8760</f>
        <v>87.4041095890411</v>
      </c>
      <c r="H58" s="12">
        <f>SUM('TRL Energy'!AZ58:BK58)/8760</f>
        <v>87.87351598173515</v>
      </c>
      <c r="I58" s="12">
        <f>SUM('TRL Energy'!BL58:BW58)/8760</f>
        <v>88.7626967324201</v>
      </c>
      <c r="J58" s="12">
        <f>SUM('TRL Energy'!BX58:CI58)/8784</f>
        <v>88.99015744179759</v>
      </c>
      <c r="K58" s="12">
        <f>SUM('TRL Energy'!CJ58:CU58)/8760</f>
        <v>73.8540700913242</v>
      </c>
      <c r="L58" s="12">
        <f>SUM('TRL Energy'!CV58:DG58)/8760</f>
        <v>73.91874417808218</v>
      </c>
      <c r="M58" s="12">
        <f>SUM('TRL Energy'!DH58:DS58)/8760</f>
        <v>72.60016917808218</v>
      </c>
      <c r="N58" s="12">
        <f>MAX('TRL CSP'!D58:O58)</f>
        <v>173.409628</v>
      </c>
      <c r="O58" s="12">
        <f>MAX('TRL CSP'!P58:AA58)</f>
        <v>145.741708</v>
      </c>
      <c r="P58" s="12">
        <f>MAX('TRL CSP'!AB58:AM58)</f>
        <v>148.857</v>
      </c>
      <c r="Q58" s="12">
        <f>MAX('TRL CSP'!AN58:AY58)</f>
        <v>145.2</v>
      </c>
      <c r="R58" s="12">
        <f>MAX('TRL CSP'!AZ58:BK58)</f>
        <v>168.3</v>
      </c>
      <c r="S58" s="12">
        <f>MAX('TRL CSP'!BL58:BW58)</f>
        <v>149.634</v>
      </c>
      <c r="T58" s="12">
        <f>MAX('TRL CSP'!BX58:CI58)</f>
        <v>149.306</v>
      </c>
      <c r="U58" s="12">
        <f>MAX('TRL CSP'!CJ58:CU58)</f>
        <v>149.832</v>
      </c>
      <c r="V58" s="12">
        <f>MAX('TRL CSP'!CV58:DG58)</f>
        <v>132.825</v>
      </c>
      <c r="W58" s="12">
        <f>MAX('TRL CSP'!DH58:DS58)</f>
        <v>127.743</v>
      </c>
      <c r="X58" s="12">
        <f t="shared" si="3"/>
        <v>0.5095871057820404</v>
      </c>
      <c r="Y58" s="12">
        <f t="shared" si="3"/>
        <v>0.6051244517881209</v>
      </c>
      <c r="Z58" s="12">
        <f t="shared" si="3"/>
        <v>0.595898582658265</v>
      </c>
      <c r="AA58" s="12">
        <f t="shared" si="3"/>
        <v>0.6019566776104759</v>
      </c>
      <c r="AB58" s="12">
        <f t="shared" si="3"/>
        <v>0.5221242779663408</v>
      </c>
      <c r="AC58" s="12">
        <f t="shared" si="3"/>
        <v>0.5931987164175261</v>
      </c>
      <c r="AD58" s="12">
        <f t="shared" si="3"/>
        <v>0.5960253267906017</v>
      </c>
      <c r="AE58" s="12">
        <f t="shared" si="3"/>
        <v>0.49291252930832</v>
      </c>
      <c r="AF58" s="12">
        <f t="shared" si="3"/>
        <v>0.5565122844199675</v>
      </c>
      <c r="AG58" s="12">
        <f t="shared" si="3"/>
        <v>0.5683299216245288</v>
      </c>
      <c r="AH58" s="12">
        <f t="shared" si="2"/>
        <v>0.5641669874366187</v>
      </c>
      <c r="AJ58" s="31">
        <v>10089</v>
      </c>
      <c r="AK58" s="32" t="s">
        <v>36</v>
      </c>
      <c r="AL58" s="33">
        <v>0.5340510046135594</v>
      </c>
    </row>
    <row r="59" spans="2:38" ht="15">
      <c r="B59" s="7">
        <v>10158</v>
      </c>
      <c r="C59" s="8" t="s">
        <v>58</v>
      </c>
      <c r="D59" s="12">
        <f>SUM('TRL Energy'!D59:O59)/8760</f>
        <v>2.7392509132420093</v>
      </c>
      <c r="E59" s="12">
        <f>SUM('TRL Energy'!P59:AA59)/8760</f>
        <v>3.0159530821917806</v>
      </c>
      <c r="F59" s="12">
        <f>SUM('TRL Energy'!AB59:AM59)/8784</f>
        <v>2.7881375227686704</v>
      </c>
      <c r="G59" s="12">
        <f>SUM('TRL Energy'!AN59:AY59)/8760</f>
        <v>2.73013698630137</v>
      </c>
      <c r="H59" s="12">
        <f>SUM('TRL Energy'!AZ59:BK59)/8760</f>
        <v>2.7368902968036535</v>
      </c>
      <c r="I59" s="12">
        <f>SUM('TRL Energy'!BL59:BW59)/8760</f>
        <v>2.5336792237442927</v>
      </c>
      <c r="J59" s="12">
        <f>SUM('TRL Energy'!BX59:CI59)/8784</f>
        <v>2.8467888568419855</v>
      </c>
      <c r="K59" s="12">
        <f>SUM('TRL Energy'!CJ59:CU59)/8760</f>
        <v>4.9185040652079905</v>
      </c>
      <c r="L59" s="12">
        <f>SUM('TRL Energy'!CV59:DG59)/8760</f>
        <v>3.207420091324201</v>
      </c>
      <c r="M59" s="12">
        <f>SUM('TRL Energy'!DH59:DS59)/8760</f>
        <v>3.7277695205479446</v>
      </c>
      <c r="N59" s="12">
        <f>MAX('TRL CSP'!D59:O59)</f>
        <v>5.826</v>
      </c>
      <c r="O59" s="12">
        <f>MAX('TRL CSP'!P59:AA59)</f>
        <v>5.963</v>
      </c>
      <c r="P59" s="12">
        <f>MAX('TRL CSP'!AB59:AM59)</f>
        <v>5.1</v>
      </c>
      <c r="Q59" s="12">
        <f>MAX('TRL CSP'!AN59:AY59)</f>
        <v>4.7</v>
      </c>
      <c r="R59" s="12">
        <f>MAX('TRL CSP'!AZ59:BK59)</f>
        <v>5.393</v>
      </c>
      <c r="S59" s="12">
        <f>MAX('TRL CSP'!BL59:BW59)</f>
        <v>4.911</v>
      </c>
      <c r="T59" s="12">
        <f>MAX('TRL CSP'!BX59:CI59)</f>
        <v>33.432464</v>
      </c>
      <c r="U59" s="12">
        <f>MAX('TRL CSP'!CJ59:CU59)</f>
        <v>30.708151</v>
      </c>
      <c r="V59" s="12">
        <f>MAX('TRL CSP'!CV59:DG59)</f>
        <v>4.209</v>
      </c>
      <c r="W59" s="12">
        <f>MAX('TRL CSP'!DH59:DS59)</f>
        <v>5.129</v>
      </c>
      <c r="X59" s="12">
        <f t="shared" si="3"/>
        <v>0.4701769504363216</v>
      </c>
      <c r="Y59" s="12">
        <f t="shared" si="3"/>
        <v>0.5057778101948316</v>
      </c>
      <c r="Z59" s="12">
        <f t="shared" si="3"/>
        <v>0.5466936319154256</v>
      </c>
      <c r="AA59" s="12">
        <f t="shared" si="3"/>
        <v>0.5808802098513552</v>
      </c>
      <c r="AB59" s="12">
        <f t="shared" si="3"/>
        <v>0.5074893930657618</v>
      </c>
      <c r="AC59" s="12">
        <f t="shared" si="3"/>
        <v>0.5159192066268159</v>
      </c>
      <c r="AD59" s="12">
        <f t="shared" si="3"/>
        <v>0.08515043512323786</v>
      </c>
      <c r="AE59" s="12">
        <f t="shared" si="3"/>
        <v>0.1601693330610492</v>
      </c>
      <c r="AF59" s="12">
        <f t="shared" si="3"/>
        <v>0.7620385106496083</v>
      </c>
      <c r="AG59" s="12">
        <f t="shared" si="3"/>
        <v>0.7268024021345184</v>
      </c>
      <c r="AH59" s="12">
        <f t="shared" si="2"/>
        <v>0.4861097883058926</v>
      </c>
      <c r="AJ59" s="31">
        <v>10103</v>
      </c>
      <c r="AK59" s="32" t="s">
        <v>42</v>
      </c>
      <c r="AL59" s="33">
        <v>0.5333802319006773</v>
      </c>
    </row>
    <row r="60" spans="2:38" ht="15">
      <c r="B60" s="7">
        <v>10170</v>
      </c>
      <c r="C60" s="8" t="s">
        <v>59</v>
      </c>
      <c r="D60" s="12">
        <f>SUM('TRL Energy'!D60:O60)/8760</f>
        <v>281.70434954337907</v>
      </c>
      <c r="E60" s="12">
        <f>SUM('TRL Energy'!P60:AA60)/8760</f>
        <v>287.3930779680365</v>
      </c>
      <c r="F60" s="12">
        <f>SUM('TRL Energy'!AB60:AM60)/8784</f>
        <v>284.6148870673953</v>
      </c>
      <c r="G60" s="12">
        <f>SUM('TRL Energy'!AN60:AY60)/8760</f>
        <v>279.55262557077623</v>
      </c>
      <c r="H60" s="12">
        <f>SUM('TRL Energy'!AZ60:BK60)/8760</f>
        <v>283.1932648401826</v>
      </c>
      <c r="I60" s="12">
        <f>SUM('TRL Energy'!BL60:BW60)/8760</f>
        <v>270.8513671232877</v>
      </c>
      <c r="J60" s="12">
        <f>SUM('TRL Energy'!BX60:CI60)/8784</f>
        <v>270.9342483492714</v>
      </c>
      <c r="K60" s="12">
        <f>SUM('TRL Energy'!CJ60:CU60)/8760</f>
        <v>283.71715958904105</v>
      </c>
      <c r="L60" s="12">
        <f>SUM('TRL Energy'!CV60:DG60)/8760</f>
        <v>279.7382896118722</v>
      </c>
      <c r="M60" s="12">
        <f>SUM('TRL Energy'!DH60:DS60)/8760</f>
        <v>278.5898998858448</v>
      </c>
      <c r="N60" s="12">
        <f>MAX('TRL CSP'!D60:O60)</f>
        <v>544.21</v>
      </c>
      <c r="O60" s="12">
        <f>MAX('TRL CSP'!P60:AA60)</f>
        <v>471.569</v>
      </c>
      <c r="P60" s="12">
        <f>MAX('TRL CSP'!AB60:AM60)</f>
        <v>491.53</v>
      </c>
      <c r="Q60" s="12">
        <f>MAX('TRL CSP'!AN60:AY60)</f>
        <v>474</v>
      </c>
      <c r="R60" s="12">
        <f>MAX('TRL CSP'!AZ60:BK60)</f>
        <v>557.3</v>
      </c>
      <c r="S60" s="12">
        <f>MAX('TRL CSP'!BL60:BW60)</f>
        <v>463.088</v>
      </c>
      <c r="T60" s="12">
        <f>MAX('TRL CSP'!BX60:CI60)</f>
        <v>473.554</v>
      </c>
      <c r="U60" s="12">
        <f>MAX('TRL CSP'!CJ60:CU60)</f>
        <v>524.971</v>
      </c>
      <c r="V60" s="12">
        <f>MAX('TRL CSP'!CV60:DG60)</f>
        <v>478.715</v>
      </c>
      <c r="W60" s="12">
        <f>MAX('TRL CSP'!DH60:DS60)</f>
        <v>471.895</v>
      </c>
      <c r="X60" s="12">
        <f t="shared" si="3"/>
        <v>0.5176390539375959</v>
      </c>
      <c r="Y60" s="12">
        <f t="shared" si="3"/>
        <v>0.6094401412476996</v>
      </c>
      <c r="Z60" s="12">
        <f t="shared" si="3"/>
        <v>0.5790386895355223</v>
      </c>
      <c r="AA60" s="12">
        <f t="shared" si="3"/>
        <v>0.5897734716683043</v>
      </c>
      <c r="AB60" s="12">
        <f t="shared" si="3"/>
        <v>0.5081522785576578</v>
      </c>
      <c r="AC60" s="12">
        <f t="shared" si="3"/>
        <v>0.5848809883289735</v>
      </c>
      <c r="AD60" s="12">
        <f t="shared" si="3"/>
        <v>0.5721295741336182</v>
      </c>
      <c r="AE60" s="12">
        <f t="shared" si="3"/>
        <v>0.5404434903814517</v>
      </c>
      <c r="AF60" s="12">
        <f t="shared" si="3"/>
        <v>0.5843524635991606</v>
      </c>
      <c r="AG60" s="12">
        <f t="shared" si="3"/>
        <v>0.5903641697535358</v>
      </c>
      <c r="AH60" s="12">
        <f t="shared" si="2"/>
        <v>0.567621432114352</v>
      </c>
      <c r="AJ60" s="31">
        <v>10234</v>
      </c>
      <c r="AK60" s="32" t="s">
        <v>76</v>
      </c>
      <c r="AL60" s="33">
        <v>0.5321350145831485</v>
      </c>
    </row>
    <row r="61" spans="2:38" ht="15">
      <c r="B61" s="7">
        <v>10172</v>
      </c>
      <c r="C61" s="8" t="s">
        <v>60</v>
      </c>
      <c r="D61" s="12">
        <f>SUM('TRL Energy'!D61:O61)/8760</f>
        <v>5.9800551369863015</v>
      </c>
      <c r="E61" s="12">
        <f>SUM('TRL Energy'!P61:AA61)/8760</f>
        <v>5.667844292237443</v>
      </c>
      <c r="F61" s="12">
        <f>SUM('TRL Energy'!AB61:AM61)/8784</f>
        <v>5.569672131147541</v>
      </c>
      <c r="G61" s="12">
        <f>SUM('TRL Energy'!AN61:AY61)/8760</f>
        <v>5.371689497716895</v>
      </c>
      <c r="H61" s="12">
        <f>SUM('TRL Energy'!AZ61:BK61)/8760</f>
        <v>5.459598287671232</v>
      </c>
      <c r="I61" s="12">
        <f>SUM('TRL Energy'!BL61:BW61)/8760</f>
        <v>5.37021712328767</v>
      </c>
      <c r="J61" s="12">
        <f>SUM('TRL Energy'!BX61:CI61)/8784</f>
        <v>5.244546876195355</v>
      </c>
      <c r="K61" s="12">
        <f>SUM('TRL Energy'!CJ61:CU61)/8760</f>
        <v>5.28720329737443</v>
      </c>
      <c r="L61" s="12">
        <f>SUM('TRL Energy'!CV61:DG61)/8760</f>
        <v>5.104337899543379</v>
      </c>
      <c r="M61" s="12">
        <f>SUM('TRL Energy'!DH61:DS61)/8760</f>
        <v>5.056213584474886</v>
      </c>
      <c r="N61" s="12">
        <f>MAX('TRL CSP'!D61:O61)</f>
        <v>8.838</v>
      </c>
      <c r="O61" s="12">
        <f>MAX('TRL CSP'!P61:AA61)</f>
        <v>8.47</v>
      </c>
      <c r="P61" s="12">
        <f>MAX('TRL CSP'!AB61:AM61)</f>
        <v>8.7</v>
      </c>
      <c r="Q61" s="12">
        <f>MAX('TRL CSP'!AN61:AY61)</f>
        <v>8.5</v>
      </c>
      <c r="R61" s="12">
        <f>MAX('TRL CSP'!AZ61:BK61)</f>
        <v>8.902</v>
      </c>
      <c r="S61" s="12">
        <f>MAX('TRL CSP'!BL61:BW61)</f>
        <v>8.802</v>
      </c>
      <c r="T61" s="12">
        <f>MAX('TRL CSP'!BX61:CI61)</f>
        <v>8.342928</v>
      </c>
      <c r="U61" s="12">
        <f>MAX('TRL CSP'!CJ61:CU61)</f>
        <v>8.348256</v>
      </c>
      <c r="V61" s="12">
        <f>MAX('TRL CSP'!CV61:DG61)</f>
        <v>8.988</v>
      </c>
      <c r="W61" s="12">
        <f>MAX('TRL CSP'!DH61:DS61)</f>
        <v>8.489</v>
      </c>
      <c r="X61" s="12">
        <f t="shared" si="3"/>
        <v>0.67662990914079</v>
      </c>
      <c r="Y61" s="12">
        <f t="shared" si="3"/>
        <v>0.66916697665141</v>
      </c>
      <c r="Z61" s="12">
        <f t="shared" si="3"/>
        <v>0.6401921989824759</v>
      </c>
      <c r="AA61" s="12">
        <f t="shared" si="3"/>
        <v>0.6319634703196347</v>
      </c>
      <c r="AB61" s="12">
        <f t="shared" si="3"/>
        <v>0.6133001895833782</v>
      </c>
      <c r="AC61" s="12">
        <f t="shared" si="3"/>
        <v>0.6101132837182084</v>
      </c>
      <c r="AD61" s="12">
        <f t="shared" si="3"/>
        <v>0.6286218550843726</v>
      </c>
      <c r="AE61" s="12">
        <f t="shared" si="3"/>
        <v>0.6333302784886364</v>
      </c>
      <c r="AF61" s="12">
        <f t="shared" si="3"/>
        <v>0.5679058633225833</v>
      </c>
      <c r="AG61" s="12">
        <f t="shared" si="3"/>
        <v>0.5956194586494151</v>
      </c>
      <c r="AH61" s="12">
        <f t="shared" si="2"/>
        <v>0.6266843483940906</v>
      </c>
      <c r="AJ61" s="31">
        <v>10502</v>
      </c>
      <c r="AK61" s="32" t="s">
        <v>132</v>
      </c>
      <c r="AL61" s="33">
        <v>0.5240820328463529</v>
      </c>
    </row>
    <row r="62" spans="2:38" ht="15">
      <c r="B62" s="7">
        <v>10173</v>
      </c>
      <c r="C62" s="8" t="s">
        <v>61</v>
      </c>
      <c r="D62" s="12">
        <f>SUM('TRL Energy'!D62:O62)/8760</f>
        <v>34.46147796803653</v>
      </c>
      <c r="E62" s="12">
        <f>SUM('TRL Energy'!P62:AA62)/8760</f>
        <v>33.70784246575342</v>
      </c>
      <c r="F62" s="12">
        <f>SUM('TRL Energy'!AB62:AM62)/8784</f>
        <v>35.309653916211296</v>
      </c>
      <c r="G62" s="12">
        <f>SUM('TRL Energy'!AN62:AY62)/8760</f>
        <v>35.793036529680364</v>
      </c>
      <c r="H62" s="12">
        <f>SUM('TRL Energy'!AZ62:BK62)/8760</f>
        <v>36.24038732876712</v>
      </c>
      <c r="I62" s="12">
        <f>SUM('TRL Energy'!BL62:BW62)/8760</f>
        <v>34.31740251141552</v>
      </c>
      <c r="J62" s="12">
        <f>SUM('TRL Energy'!BX62:CI62)/8784</f>
        <v>37.36878616097166</v>
      </c>
      <c r="K62" s="12">
        <f>SUM('TRL Energy'!CJ62:CU62)/8760</f>
        <v>37.69675378516758</v>
      </c>
      <c r="L62" s="12">
        <f>SUM('TRL Energy'!CV62:DG62)/8760</f>
        <v>37.15510691727808</v>
      </c>
      <c r="M62" s="12">
        <f>SUM('TRL Energy'!DH62:DS62)/8760</f>
        <v>40.15861751658025</v>
      </c>
      <c r="N62" s="12">
        <f>MAX('TRL CSP'!D62:O62)</f>
        <v>65.744</v>
      </c>
      <c r="O62" s="12">
        <f>MAX('TRL CSP'!P62:AA62)</f>
        <v>65.654</v>
      </c>
      <c r="P62" s="12">
        <f>MAX('TRL CSP'!AB62:AM62)</f>
        <v>67.7</v>
      </c>
      <c r="Q62" s="12">
        <f>MAX('TRL CSP'!AN62:AY62)</f>
        <v>70.3</v>
      </c>
      <c r="R62" s="12">
        <f>MAX('TRL CSP'!AZ62:BK62)</f>
        <v>69.8</v>
      </c>
      <c r="S62" s="12">
        <f>MAX('TRL CSP'!BL62:BW62)</f>
        <v>73.463</v>
      </c>
      <c r="T62" s="12">
        <f>MAX('TRL CSP'!BX62:CI62)</f>
        <v>71.095105545</v>
      </c>
      <c r="U62" s="12">
        <f>MAX('TRL CSP'!CJ62:CU62)</f>
        <v>72.098416352</v>
      </c>
      <c r="V62" s="12">
        <f>MAX('TRL CSP'!CV62:DG62)</f>
        <v>72.369260046</v>
      </c>
      <c r="W62" s="12">
        <f>MAX('TRL CSP'!DH62:DS62)</f>
        <v>73.516124275</v>
      </c>
      <c r="X62" s="12">
        <f t="shared" si="3"/>
        <v>0.5241767761017969</v>
      </c>
      <c r="Y62" s="12">
        <f t="shared" si="3"/>
        <v>0.5134164325974567</v>
      </c>
      <c r="Z62" s="12">
        <f t="shared" si="3"/>
        <v>0.5215606191464002</v>
      </c>
      <c r="AA62" s="12">
        <f t="shared" si="3"/>
        <v>0.5091470345615984</v>
      </c>
      <c r="AB62" s="12">
        <f t="shared" si="3"/>
        <v>0.5192032568591278</v>
      </c>
      <c r="AC62" s="12">
        <f t="shared" si="3"/>
        <v>0.4671385937331109</v>
      </c>
      <c r="AD62" s="12">
        <f t="shared" si="3"/>
        <v>0.5256168603240754</v>
      </c>
      <c r="AE62" s="12">
        <f t="shared" si="3"/>
        <v>0.5228513425471637</v>
      </c>
      <c r="AF62" s="12">
        <f t="shared" si="3"/>
        <v>0.5134100707076626</v>
      </c>
      <c r="AG62" s="12">
        <f t="shared" si="3"/>
        <v>0.546255912054883</v>
      </c>
      <c r="AH62" s="12">
        <f t="shared" si="2"/>
        <v>0.5162776898633274</v>
      </c>
      <c r="AJ62" s="31">
        <v>10363</v>
      </c>
      <c r="AK62" s="32" t="s">
        <v>111</v>
      </c>
      <c r="AL62" s="33">
        <v>0.5203065937597054</v>
      </c>
    </row>
    <row r="63" spans="2:38" ht="15">
      <c r="B63" s="7">
        <v>10174</v>
      </c>
      <c r="C63" s="8" t="s">
        <v>62</v>
      </c>
      <c r="D63" s="12">
        <f>SUM('TRL Energy'!D63:O63)/8760</f>
        <v>0.5053100456621004</v>
      </c>
      <c r="E63" s="12">
        <f>SUM('TRL Energy'!P63:AA63)/8760</f>
        <v>0.5202369863013698</v>
      </c>
      <c r="F63" s="12">
        <f>SUM('TRL Energy'!AB63:AM63)/8784</f>
        <v>0.5047814207650273</v>
      </c>
      <c r="G63" s="12">
        <f>SUM('TRL Energy'!AN63:AY63)/8760</f>
        <v>0.5117579908675799</v>
      </c>
      <c r="H63" s="12">
        <f>SUM('TRL Energy'!AZ63:BK63)/8760</f>
        <v>0.48926221461187225</v>
      </c>
      <c r="I63" s="12">
        <f>SUM('TRL Energy'!BL63:BW63)/8760</f>
        <v>0.45414509132420094</v>
      </c>
      <c r="J63" s="12">
        <f>SUM('TRL Energy'!BX63:CI63)/8784</f>
        <v>0.48858025956284157</v>
      </c>
      <c r="K63" s="12">
        <f>SUM('TRL Energy'!CJ63:CU63)/8760</f>
        <v>0.5047410958904109</v>
      </c>
      <c r="L63" s="12">
        <f>SUM('TRL Energy'!CV63:DG63)/8760</f>
        <v>0.4821917808219178</v>
      </c>
      <c r="M63" s="12">
        <f>SUM('TRL Energy'!DH63:DS63)/8760</f>
        <v>0.49295399543379004</v>
      </c>
      <c r="N63" s="12">
        <f>MAX('TRL CSP'!D63:O63)</f>
        <v>1.12</v>
      </c>
      <c r="O63" s="12">
        <f>MAX('TRL CSP'!P63:AA63)</f>
        <v>1.074</v>
      </c>
      <c r="P63" s="12">
        <f>MAX('TRL CSP'!AB63:AM63)</f>
        <v>1</v>
      </c>
      <c r="Q63" s="12">
        <f>MAX('TRL CSP'!AN63:AY63)</f>
        <v>1.2</v>
      </c>
      <c r="R63" s="12">
        <f>MAX('TRL CSP'!AZ63:BK63)</f>
        <v>1.144</v>
      </c>
      <c r="S63" s="12">
        <f>MAX('TRL CSP'!BL63:BW63)</f>
        <v>1.074</v>
      </c>
      <c r="T63" s="12">
        <f>MAX('TRL CSP'!BX63:CI63)</f>
        <v>1.094</v>
      </c>
      <c r="U63" s="12">
        <f>MAX('TRL CSP'!CJ63:CU63)</f>
        <v>1.284</v>
      </c>
      <c r="V63" s="12">
        <f>MAX('TRL CSP'!CV63:DG63)</f>
        <v>1.004</v>
      </c>
      <c r="W63" s="12">
        <f>MAX('TRL CSP'!DH63:DS63)</f>
        <v>1.02</v>
      </c>
      <c r="X63" s="12">
        <f t="shared" si="3"/>
        <v>0.45116968362687526</v>
      </c>
      <c r="Y63" s="12">
        <f t="shared" si="3"/>
        <v>0.4843919797964337</v>
      </c>
      <c r="Z63" s="12">
        <f t="shared" si="3"/>
        <v>0.5047814207650273</v>
      </c>
      <c r="AA63" s="12">
        <f t="shared" si="3"/>
        <v>0.4264649923896499</v>
      </c>
      <c r="AB63" s="12">
        <f t="shared" si="3"/>
        <v>0.4276767610243639</v>
      </c>
      <c r="AC63" s="12">
        <f t="shared" si="3"/>
        <v>0.4228539025364999</v>
      </c>
      <c r="AD63" s="12">
        <f t="shared" si="3"/>
        <v>0.44659987162965403</v>
      </c>
      <c r="AE63" s="12">
        <f t="shared" si="3"/>
        <v>0.393100541970725</v>
      </c>
      <c r="AF63" s="12">
        <f t="shared" si="3"/>
        <v>0.4802706980297986</v>
      </c>
      <c r="AG63" s="12">
        <f t="shared" si="3"/>
        <v>0.4832882308174412</v>
      </c>
      <c r="AH63" s="12">
        <f t="shared" si="2"/>
        <v>0.4520598082586469</v>
      </c>
      <c r="AJ63" s="31">
        <v>10070</v>
      </c>
      <c r="AK63" s="32" t="s">
        <v>23</v>
      </c>
      <c r="AL63" s="33">
        <v>0.5196523571545266</v>
      </c>
    </row>
    <row r="64" spans="2:38" ht="15">
      <c r="B64" s="7">
        <v>10177</v>
      </c>
      <c r="C64" s="8" t="s">
        <v>63</v>
      </c>
      <c r="D64" s="12">
        <f>SUM('TRL Energy'!D64:O64)/8760</f>
        <v>11.528556735159814</v>
      </c>
      <c r="E64" s="12">
        <f>SUM('TRL Energy'!P64:AA64)/8760</f>
        <v>11.99109086757991</v>
      </c>
      <c r="F64" s="12">
        <f>SUM('TRL Energy'!AB64:AM64)/8784</f>
        <v>12.462545537340619</v>
      </c>
      <c r="G64" s="12">
        <f>SUM('TRL Energy'!AN64:AY64)/8760</f>
        <v>12.049086757990867</v>
      </c>
      <c r="H64" s="12">
        <f>SUM('TRL Energy'!AZ64:BK64)/8760</f>
        <v>12.496078196347032</v>
      </c>
      <c r="I64" s="12">
        <f>SUM('TRL Energy'!BL64:BW64)/8760</f>
        <v>12.247973401826485</v>
      </c>
      <c r="J64" s="12">
        <f>SUM('TRL Energy'!BX64:CI64)/8784</f>
        <v>11.85557608731785</v>
      </c>
      <c r="K64" s="12">
        <f>SUM('TRL Energy'!CJ64:CU64)/8760</f>
        <v>11.602049864835504</v>
      </c>
      <c r="L64" s="12">
        <f>SUM('TRL Energy'!CV64:DG64)/8760</f>
        <v>8.310844748858447</v>
      </c>
      <c r="M64" s="12">
        <f>SUM('TRL Energy'!DH64:DS64)/8760</f>
        <v>8.202134703196347</v>
      </c>
      <c r="N64" s="12">
        <f>MAX('TRL CSP'!D64:O64)</f>
        <v>23.045</v>
      </c>
      <c r="O64" s="12">
        <f>MAX('TRL CSP'!P64:AA64)</f>
        <v>22.863</v>
      </c>
      <c r="P64" s="12">
        <f>MAX('TRL CSP'!AB64:AM64)</f>
        <v>23</v>
      </c>
      <c r="Q64" s="12">
        <f>MAX('TRL CSP'!AN64:AY64)</f>
        <v>21.1</v>
      </c>
      <c r="R64" s="12">
        <f>MAX('TRL CSP'!AZ64:BK64)</f>
        <v>25.239</v>
      </c>
      <c r="S64" s="12">
        <f>MAX('TRL CSP'!BL64:BW64)</f>
        <v>22.129</v>
      </c>
      <c r="T64" s="12">
        <f>MAX('TRL CSP'!BX64:CI64)</f>
        <v>22.787061</v>
      </c>
      <c r="U64" s="12">
        <f>MAX('TRL CSP'!CJ64:CU64)</f>
        <v>24.107295999999998</v>
      </c>
      <c r="V64" s="12">
        <f>MAX('TRL CSP'!CV64:DG64)</f>
        <v>19.033</v>
      </c>
      <c r="W64" s="12">
        <f>MAX('TRL CSP'!DH64:DS64)</f>
        <v>18.522</v>
      </c>
      <c r="X64" s="12">
        <f t="shared" si="3"/>
        <v>0.5002628220941555</v>
      </c>
      <c r="Y64" s="12">
        <f t="shared" si="3"/>
        <v>0.5244758285255614</v>
      </c>
      <c r="Z64" s="12">
        <f t="shared" si="3"/>
        <v>0.5418498059713313</v>
      </c>
      <c r="AA64" s="12">
        <f t="shared" si="3"/>
        <v>0.5710467657815577</v>
      </c>
      <c r="AB64" s="12">
        <f t="shared" si="3"/>
        <v>0.4951098774256916</v>
      </c>
      <c r="AC64" s="12">
        <f t="shared" si="3"/>
        <v>0.5534806544275153</v>
      </c>
      <c r="AD64" s="12">
        <f t="shared" si="3"/>
        <v>0.5202766643455182</v>
      </c>
      <c r="AE64" s="12">
        <f t="shared" si="3"/>
        <v>0.48126715932120734</v>
      </c>
      <c r="AF64" s="12">
        <f t="shared" si="3"/>
        <v>0.43665448162971926</v>
      </c>
      <c r="AG64" s="12">
        <f t="shared" si="3"/>
        <v>0.44283202155255086</v>
      </c>
      <c r="AH64" s="12">
        <f t="shared" si="2"/>
        <v>0.5067256081074809</v>
      </c>
      <c r="AJ64" s="31">
        <v>10273</v>
      </c>
      <c r="AK64" s="32" t="s">
        <v>89</v>
      </c>
      <c r="AL64" s="33">
        <v>0.5189459672630393</v>
      </c>
    </row>
    <row r="65" spans="2:38" ht="15">
      <c r="B65" s="7">
        <v>10179</v>
      </c>
      <c r="C65" s="8" t="s">
        <v>64</v>
      </c>
      <c r="D65" s="12">
        <f>SUM('TRL Energy'!D65:O65)/8760</f>
        <v>163.2466816210046</v>
      </c>
      <c r="E65" s="12">
        <f>SUM('TRL Energy'!P65:AA65)/8760</f>
        <v>166.15803184931502</v>
      </c>
      <c r="F65" s="12">
        <f>SUM('TRL Energy'!AB65:AM65)/8784</f>
        <v>164.98121584699453</v>
      </c>
      <c r="G65" s="12">
        <f>SUM('TRL Energy'!AN65:AY65)/8760</f>
        <v>168.76529680365297</v>
      </c>
      <c r="H65" s="12">
        <f>SUM('TRL Energy'!AZ65:BK65)/8760</f>
        <v>175.84395490867578</v>
      </c>
      <c r="I65" s="12">
        <f>SUM('TRL Energy'!BL65:BW65)/8760</f>
        <v>175.0212243150685</v>
      </c>
      <c r="J65" s="12">
        <f>SUM('TRL Energy'!BX65:CI65)/8784</f>
        <v>173.30107691224933</v>
      </c>
      <c r="K65" s="12">
        <f>SUM('TRL Energy'!CJ65:CU65)/8760</f>
        <v>185.43314995987544</v>
      </c>
      <c r="L65" s="12">
        <f>SUM('TRL Energy'!CV65:DG65)/8760</f>
        <v>181.425</v>
      </c>
      <c r="M65" s="12">
        <f>SUM('TRL Energy'!DH65:DS65)/8760</f>
        <v>182.91850342465753</v>
      </c>
      <c r="N65" s="12">
        <f>MAX('TRL CSP'!D65:O65)</f>
        <v>307.391</v>
      </c>
      <c r="O65" s="12">
        <f>MAX('TRL CSP'!P65:AA65)</f>
        <v>321.7</v>
      </c>
      <c r="P65" s="12">
        <f>MAX('TRL CSP'!AB65:AM65)</f>
        <v>281.6</v>
      </c>
      <c r="Q65" s="12">
        <f>MAX('TRL CSP'!AN65:AY65)</f>
        <v>272.9</v>
      </c>
      <c r="R65" s="12">
        <f>MAX('TRL CSP'!AZ65:BK65)</f>
        <v>349.267</v>
      </c>
      <c r="S65" s="12">
        <f>MAX('TRL CSP'!BL65:BW65)</f>
        <v>312.756</v>
      </c>
      <c r="T65" s="12">
        <f>MAX('TRL CSP'!BX65:CI65)</f>
        <v>284.082522675</v>
      </c>
      <c r="U65" s="12">
        <f>MAX('TRL CSP'!CJ65:CU65)</f>
        <v>341.285926987</v>
      </c>
      <c r="V65" s="12">
        <f>MAX('TRL CSP'!CV65:DG65)</f>
        <v>316.113</v>
      </c>
      <c r="W65" s="12">
        <f>MAX('TRL CSP'!DH65:DS65)</f>
        <v>343.67</v>
      </c>
      <c r="X65" s="12">
        <f t="shared" si="3"/>
        <v>0.5310717672963899</v>
      </c>
      <c r="Y65" s="12">
        <f t="shared" si="3"/>
        <v>0.5164999435788469</v>
      </c>
      <c r="Z65" s="12">
        <f t="shared" si="3"/>
        <v>0.5858707949112021</v>
      </c>
      <c r="AA65" s="12">
        <f t="shared" si="3"/>
        <v>0.6184144258103811</v>
      </c>
      <c r="AB65" s="12">
        <f t="shared" si="3"/>
        <v>0.5034657007638161</v>
      </c>
      <c r="AC65" s="12">
        <f t="shared" si="3"/>
        <v>0.5596094857175195</v>
      </c>
      <c r="AD65" s="12">
        <f t="shared" si="3"/>
        <v>0.6100377991591958</v>
      </c>
      <c r="AE65" s="12">
        <f t="shared" si="3"/>
        <v>0.5433366432567225</v>
      </c>
      <c r="AF65" s="12">
        <f t="shared" si="3"/>
        <v>0.5739245143350638</v>
      </c>
      <c r="AG65" s="12">
        <f t="shared" si="3"/>
        <v>0.5322504246069122</v>
      </c>
      <c r="AH65" s="12">
        <f t="shared" si="2"/>
        <v>0.557448149943605</v>
      </c>
      <c r="AJ65" s="31">
        <v>10436</v>
      </c>
      <c r="AK65" s="32" t="s">
        <v>125</v>
      </c>
      <c r="AL65" s="33">
        <v>0.5185371639255579</v>
      </c>
    </row>
    <row r="66" spans="2:38" ht="15">
      <c r="B66" s="7">
        <v>10183</v>
      </c>
      <c r="C66" s="8" t="s">
        <v>65</v>
      </c>
      <c r="D66" s="12">
        <f>SUM('TRL Energy'!D66:O66)/8760</f>
        <v>112.56763755707762</v>
      </c>
      <c r="E66" s="12">
        <f>SUM('TRL Energy'!P66:AA66)/8760</f>
        <v>116.37761107305937</v>
      </c>
      <c r="F66" s="12">
        <f>SUM('TRL Energy'!AB66:AM66)/8784</f>
        <v>117.374297928051</v>
      </c>
      <c r="G66" s="12">
        <f>SUM('TRL Energy'!AN66:AY66)/8760</f>
        <v>119.42511415525114</v>
      </c>
      <c r="H66" s="12">
        <f>SUM('TRL Energy'!AZ66:BK66)/8760</f>
        <v>123.55593607305936</v>
      </c>
      <c r="I66" s="12">
        <f>SUM('TRL Energy'!BL66:BW66)/8760</f>
        <v>123.4982850456621</v>
      </c>
      <c r="J66" s="12">
        <f>SUM('TRL Energy'!BX66:CI66)/8784</f>
        <v>119.37765664133651</v>
      </c>
      <c r="K66" s="12">
        <f>SUM('TRL Energy'!CJ66:CU66)/8760</f>
        <v>124.52651244292235</v>
      </c>
      <c r="L66" s="12">
        <f>SUM('TRL Energy'!CV66:DG66)/8760</f>
        <v>122.91726815068495</v>
      </c>
      <c r="M66" s="12">
        <f>SUM('TRL Energy'!DH66:DS66)/8760</f>
        <v>127.50871255707762</v>
      </c>
      <c r="N66" s="12">
        <f>MAX('TRL CSP'!D66:O66)</f>
        <v>206.969</v>
      </c>
      <c r="O66" s="12">
        <f>MAX('TRL CSP'!P66:AA66)</f>
        <v>203.846</v>
      </c>
      <c r="P66" s="12">
        <f>MAX('TRL CSP'!AB66:AM66)</f>
        <v>215.436</v>
      </c>
      <c r="Q66" s="12">
        <f>MAX('TRL CSP'!AN66:AY66)</f>
        <v>221.9</v>
      </c>
      <c r="R66" s="12">
        <f>MAX('TRL CSP'!AZ66:BK66)</f>
        <v>229.8</v>
      </c>
      <c r="S66" s="12">
        <f>MAX('TRL CSP'!BL66:BW66)</f>
        <v>225.657</v>
      </c>
      <c r="T66" s="12">
        <f>MAX('TRL CSP'!BX66:CI66)</f>
        <v>221.796</v>
      </c>
      <c r="U66" s="12">
        <f>MAX('TRL CSP'!CJ66:CU66)</f>
        <v>226.504</v>
      </c>
      <c r="V66" s="12">
        <f>MAX('TRL CSP'!CV66:DG66)</f>
        <v>236.314</v>
      </c>
      <c r="W66" s="12">
        <f>MAX('TRL CSP'!DH66:DS66)</f>
        <v>236.008</v>
      </c>
      <c r="X66" s="12">
        <f t="shared" si="3"/>
        <v>0.5438864639490824</v>
      </c>
      <c r="Y66" s="12">
        <f t="shared" si="3"/>
        <v>0.570909466327813</v>
      </c>
      <c r="Z66" s="12">
        <f t="shared" si="3"/>
        <v>0.5448221185319585</v>
      </c>
      <c r="AA66" s="12">
        <f t="shared" si="3"/>
        <v>0.5381933941201043</v>
      </c>
      <c r="AB66" s="12">
        <f t="shared" si="3"/>
        <v>0.5376672588035655</v>
      </c>
      <c r="AC66" s="12">
        <f t="shared" si="3"/>
        <v>0.5472831999258259</v>
      </c>
      <c r="AD66" s="12">
        <f t="shared" si="3"/>
        <v>0.538231783446665</v>
      </c>
      <c r="AE66" s="12">
        <f t="shared" si="3"/>
        <v>0.54977621782804</v>
      </c>
      <c r="AF66" s="12">
        <f t="shared" si="3"/>
        <v>0.520143826225636</v>
      </c>
      <c r="AG66" s="12">
        <f t="shared" si="3"/>
        <v>0.5402728405692926</v>
      </c>
      <c r="AH66" s="12">
        <f t="shared" si="2"/>
        <v>0.5431186569727984</v>
      </c>
      <c r="AJ66" s="31">
        <v>10091</v>
      </c>
      <c r="AK66" s="32" t="s">
        <v>37</v>
      </c>
      <c r="AL66" s="33">
        <v>0.5176702965897136</v>
      </c>
    </row>
    <row r="67" spans="2:38" ht="15">
      <c r="B67" s="7">
        <v>10186</v>
      </c>
      <c r="C67" s="8" t="s">
        <v>66</v>
      </c>
      <c r="D67" s="12">
        <f>SUM('TRL Energy'!D67:O67)/8760</f>
        <v>20.68675799086758</v>
      </c>
      <c r="E67" s="12">
        <f>SUM('TRL Energy'!P67:AA67)/8760</f>
        <v>21.40536529680365</v>
      </c>
      <c r="F67" s="12">
        <f>SUM('TRL Energy'!AB67:AM67)/8784</f>
        <v>20.937841530054644</v>
      </c>
      <c r="G67" s="12">
        <f>SUM('TRL Energy'!AN67:AY67)/8760</f>
        <v>20.93082191780822</v>
      </c>
      <c r="H67" s="12">
        <f>SUM('TRL Energy'!AZ67:BK67)/8760</f>
        <v>21.711015981735162</v>
      </c>
      <c r="I67" s="12">
        <f>SUM('TRL Energy'!BL67:BW67)/8760</f>
        <v>20.93463470319635</v>
      </c>
      <c r="J67" s="12">
        <f>SUM('TRL Energy'!BX67:CI67)/8784</f>
        <v>20.55063183060109</v>
      </c>
      <c r="K67" s="12">
        <f>SUM('TRL Energy'!CJ67:CU67)/8760</f>
        <v>21.583595890410958</v>
      </c>
      <c r="L67" s="12">
        <f>SUM('TRL Energy'!CV67:DG67)/8760</f>
        <v>21.4074200913242</v>
      </c>
      <c r="M67" s="12">
        <f>SUM('TRL Energy'!DH67:DS67)/8760</f>
        <v>21.381523972602743</v>
      </c>
      <c r="N67" s="12">
        <f>MAX('TRL CSP'!D67:O67)</f>
        <v>36.1</v>
      </c>
      <c r="O67" s="12">
        <f>MAX('TRL CSP'!P67:AA67)</f>
        <v>35.25</v>
      </c>
      <c r="P67" s="12">
        <f>MAX('TRL CSP'!AB67:AM67)</f>
        <v>35.5</v>
      </c>
      <c r="Q67" s="12">
        <f>MAX('TRL CSP'!AN67:AY67)</f>
        <v>32</v>
      </c>
      <c r="R67" s="12">
        <f>MAX('TRL CSP'!AZ67:BK67)</f>
        <v>35.85</v>
      </c>
      <c r="S67" s="12">
        <f>MAX('TRL CSP'!BL67:BW67)</f>
        <v>33.75</v>
      </c>
      <c r="T67" s="12">
        <f>MAX('TRL CSP'!BX67:CI67)</f>
        <v>30.85</v>
      </c>
      <c r="U67" s="12">
        <f>MAX('TRL CSP'!CJ67:CU67)</f>
        <v>35.9</v>
      </c>
      <c r="V67" s="12">
        <f>MAX('TRL CSP'!CV67:DG67)</f>
        <v>30.485</v>
      </c>
      <c r="W67" s="12">
        <f>MAX('TRL CSP'!DH67:DS67)</f>
        <v>32.261</v>
      </c>
      <c r="X67" s="12">
        <f t="shared" si="3"/>
        <v>0.5730403875586587</v>
      </c>
      <c r="Y67" s="12">
        <f t="shared" si="3"/>
        <v>0.6072444055830823</v>
      </c>
      <c r="Z67" s="12">
        <f t="shared" si="3"/>
        <v>0.5897983529592857</v>
      </c>
      <c r="AA67" s="12">
        <f t="shared" si="3"/>
        <v>0.6540881849315069</v>
      </c>
      <c r="AB67" s="12">
        <f t="shared" si="3"/>
        <v>0.6056071403552347</v>
      </c>
      <c r="AC67" s="12">
        <f t="shared" si="3"/>
        <v>0.6202854726872992</v>
      </c>
      <c r="AD67" s="12">
        <f t="shared" si="3"/>
        <v>0.6661468988849624</v>
      </c>
      <c r="AE67" s="12">
        <f t="shared" si="3"/>
        <v>0.6012143702064334</v>
      </c>
      <c r="AF67" s="12">
        <f t="shared" si="3"/>
        <v>0.7022279839699591</v>
      </c>
      <c r="AG67" s="12">
        <f t="shared" si="3"/>
        <v>0.6627669313599313</v>
      </c>
      <c r="AH67" s="12">
        <f t="shared" si="2"/>
        <v>0.6282420128496353</v>
      </c>
      <c r="AJ67" s="31">
        <v>10173</v>
      </c>
      <c r="AK67" s="32" t="s">
        <v>61</v>
      </c>
      <c r="AL67" s="33">
        <v>0.5162776898633274</v>
      </c>
    </row>
    <row r="68" spans="2:38" ht="15">
      <c r="B68" s="7">
        <v>10190</v>
      </c>
      <c r="C68" s="8" t="s">
        <v>67</v>
      </c>
      <c r="D68" s="12">
        <f>SUM('TRL Energy'!D68:O68)/8760</f>
        <v>5.116102853881278</v>
      </c>
      <c r="E68" s="12">
        <f>SUM('TRL Energy'!P68:AA68)/8760</f>
        <v>5.7171921232876715</v>
      </c>
      <c r="F68" s="12">
        <f>SUM('TRL Energy'!AB68:AM68)/8784</f>
        <v>5.515938069216758</v>
      </c>
      <c r="G68" s="12">
        <f>SUM('TRL Energy'!AN68:AY68)/8760</f>
        <v>5.474771689497717</v>
      </c>
      <c r="H68" s="12">
        <f>SUM('TRL Energy'!AZ68:BK68)/8760</f>
        <v>5.680694178082191</v>
      </c>
      <c r="I68" s="12">
        <f>SUM('TRL Energy'!BL68:BW68)/8760</f>
        <v>5.179003424657535</v>
      </c>
      <c r="J68" s="12">
        <f>SUM('TRL Energy'!BX68:CI68)/8784</f>
        <v>5.048222718579235</v>
      </c>
      <c r="K68" s="12">
        <f>SUM('TRL Energy'!CJ68:CU68)/8760</f>
        <v>5.614467561643835</v>
      </c>
      <c r="L68" s="12">
        <f>SUM('TRL Energy'!CV68:DG68)/8760</f>
        <v>5.386187214611872</v>
      </c>
      <c r="M68" s="12">
        <f>SUM('TRL Energy'!DH68:DS68)/8760</f>
        <v>5.428079337899544</v>
      </c>
      <c r="N68" s="12">
        <f>MAX('TRL CSP'!D68:O68)</f>
        <v>13.644</v>
      </c>
      <c r="O68" s="12">
        <f>MAX('TRL CSP'!P68:AA68)</f>
        <v>15.692</v>
      </c>
      <c r="P68" s="12">
        <f>MAX('TRL CSP'!AB68:AM68)</f>
        <v>13.7</v>
      </c>
      <c r="Q68" s="12">
        <f>MAX('TRL CSP'!AN68:AY68)</f>
        <v>13</v>
      </c>
      <c r="R68" s="12">
        <f>MAX('TRL CSP'!AZ68:BK68)</f>
        <v>16.058</v>
      </c>
      <c r="S68" s="12">
        <f>MAX('TRL CSP'!BL68:BW68)</f>
        <v>12.901</v>
      </c>
      <c r="T68" s="12">
        <f>MAX('TRL CSP'!BX68:CI68)</f>
        <v>13.374120000000001</v>
      </c>
      <c r="U68" s="12">
        <f>MAX('TRL CSP'!CJ68:CU68)</f>
        <v>15.12884</v>
      </c>
      <c r="V68" s="12">
        <f>MAX('TRL CSP'!CV68:DG68)</f>
        <v>13.308</v>
      </c>
      <c r="W68" s="12">
        <f>MAX('TRL CSP'!DH68:DS68)</f>
        <v>14.798</v>
      </c>
      <c r="X68" s="12">
        <f t="shared" si="3"/>
        <v>0.3749708922516328</v>
      </c>
      <c r="Y68" s="12">
        <f t="shared" si="3"/>
        <v>0.3643380144843023</v>
      </c>
      <c r="Z68" s="12">
        <f t="shared" si="3"/>
        <v>0.40262321673115026</v>
      </c>
      <c r="AA68" s="12">
        <f t="shared" si="3"/>
        <v>0.4211362838075167</v>
      </c>
      <c r="AB68" s="12">
        <f t="shared" si="3"/>
        <v>0.3537610024960886</v>
      </c>
      <c r="AC68" s="12">
        <f t="shared" si="3"/>
        <v>0.40144201415840125</v>
      </c>
      <c r="AD68" s="12">
        <f t="shared" si="3"/>
        <v>0.37746204749017015</v>
      </c>
      <c r="AE68" s="12">
        <f t="shared" si="3"/>
        <v>0.3711102478209721</v>
      </c>
      <c r="AF68" s="12">
        <f t="shared" si="3"/>
        <v>0.4047330338602248</v>
      </c>
      <c r="AG68" s="12">
        <f t="shared" si="3"/>
        <v>0.366811686572479</v>
      </c>
      <c r="AH68" s="12">
        <f t="shared" si="2"/>
        <v>0.3838388439672938</v>
      </c>
      <c r="AJ68" s="31">
        <v>10079</v>
      </c>
      <c r="AK68" s="32" t="s">
        <v>29</v>
      </c>
      <c r="AL68" s="33">
        <v>0.5137230365361563</v>
      </c>
    </row>
    <row r="69" spans="2:38" ht="15">
      <c r="B69" s="7">
        <v>10191</v>
      </c>
      <c r="C69" s="8" t="s">
        <v>68</v>
      </c>
      <c r="D69" s="12">
        <f>SUM('TRL Energy'!D69:O69)/8760</f>
        <v>124.53290079908675</v>
      </c>
      <c r="E69" s="12">
        <f>SUM('TRL Energy'!P69:AA69)/8760</f>
        <v>131.20758002283102</v>
      </c>
      <c r="F69" s="12">
        <f>SUM('TRL Energy'!AB69:AM69)/8784</f>
        <v>138.12954121129326</v>
      </c>
      <c r="G69" s="12">
        <f>SUM('TRL Energy'!AN69:AY69)/8760</f>
        <v>137.04794520547946</v>
      </c>
      <c r="H69" s="12">
        <f>SUM('TRL Energy'!AZ69:BK69)/8760</f>
        <v>130.2675799086758</v>
      </c>
      <c r="I69" s="12">
        <f>SUM('TRL Energy'!BL69:BW69)/8760</f>
        <v>125.2897127853881</v>
      </c>
      <c r="J69" s="12">
        <f>SUM('TRL Energy'!BX69:CI69)/8784</f>
        <v>127.64277646146402</v>
      </c>
      <c r="K69" s="12">
        <f>SUM('TRL Energy'!CJ69:CU69)/8760</f>
        <v>135.16246221461188</v>
      </c>
      <c r="L69" s="12">
        <f>SUM('TRL Energy'!CV69:DG69)/8760</f>
        <v>134.27216159910557</v>
      </c>
      <c r="M69" s="12">
        <f>SUM('TRL Energy'!DH69:DS69)/8760</f>
        <v>132.17519703196348</v>
      </c>
      <c r="N69" s="12">
        <f>MAX('TRL CSP'!D69:O69)</f>
        <v>264.309</v>
      </c>
      <c r="O69" s="12">
        <f>MAX('TRL CSP'!P69:AA69)</f>
        <v>241.182</v>
      </c>
      <c r="P69" s="12">
        <f>MAX('TRL CSP'!AB69:AM69)</f>
        <v>251.682</v>
      </c>
      <c r="Q69" s="12">
        <f>MAX('TRL CSP'!AN69:AY69)</f>
        <v>245</v>
      </c>
      <c r="R69" s="12">
        <f>MAX('TRL CSP'!AZ69:BK69)</f>
        <v>261.6</v>
      </c>
      <c r="S69" s="12">
        <f>MAX('TRL CSP'!BL69:BW69)</f>
        <v>227.908</v>
      </c>
      <c r="T69" s="12">
        <f>MAX('TRL CSP'!BX69:CI69)</f>
        <v>230.099</v>
      </c>
      <c r="U69" s="12">
        <f>MAX('TRL CSP'!CJ69:CU69)</f>
        <v>246.366</v>
      </c>
      <c r="V69" s="12">
        <f>MAX('TRL CSP'!CV69:DG69)</f>
        <v>238.356622606</v>
      </c>
      <c r="W69" s="12">
        <f>MAX('TRL CSP'!DH69:DS69)</f>
        <v>238.495</v>
      </c>
      <c r="X69" s="12">
        <f t="shared" si="3"/>
        <v>0.47116405721744903</v>
      </c>
      <c r="Y69" s="12">
        <f t="shared" si="3"/>
        <v>0.5440189567332182</v>
      </c>
      <c r="Z69" s="12">
        <f t="shared" si="3"/>
        <v>0.5488256657659001</v>
      </c>
      <c r="AA69" s="12">
        <f t="shared" si="3"/>
        <v>0.5593793681856305</v>
      </c>
      <c r="AB69" s="12">
        <f t="shared" si="3"/>
        <v>0.4979647550025833</v>
      </c>
      <c r="AC69" s="12">
        <f t="shared" si="3"/>
        <v>0.5497381082954004</v>
      </c>
      <c r="AD69" s="12">
        <f t="shared" si="3"/>
        <v>0.5547298183019658</v>
      </c>
      <c r="AE69" s="12">
        <f t="shared" si="3"/>
        <v>0.5486246568707203</v>
      </c>
      <c r="AF69" s="12">
        <f t="shared" si="3"/>
        <v>0.5633246524937362</v>
      </c>
      <c r="AG69" s="12">
        <f t="shared" si="3"/>
        <v>0.5542053168073271</v>
      </c>
      <c r="AH69" s="12">
        <f t="shared" si="2"/>
        <v>0.5391975355673931</v>
      </c>
      <c r="AJ69" s="31">
        <v>10080</v>
      </c>
      <c r="AK69" s="32" t="s">
        <v>30</v>
      </c>
      <c r="AL69" s="33">
        <v>0.5135091096875305</v>
      </c>
    </row>
    <row r="70" spans="2:38" ht="15">
      <c r="B70" s="7">
        <v>10197</v>
      </c>
      <c r="C70" s="8" t="s">
        <v>69</v>
      </c>
      <c r="D70" s="12">
        <f>SUM('TRL Energy'!D70:O70)/8760</f>
        <v>20.61442191780822</v>
      </c>
      <c r="E70" s="12">
        <f>SUM('TRL Energy'!P70:AA70)/8760</f>
        <v>20.181880136986305</v>
      </c>
      <c r="F70" s="12">
        <f>SUM('TRL Energy'!AB70:AM70)/8784</f>
        <v>25.08617941712204</v>
      </c>
      <c r="G70" s="12">
        <f>SUM('TRL Energy'!AN70:AY70)/8760</f>
        <v>25.426940639269407</v>
      </c>
      <c r="H70" s="12">
        <f>SUM('TRL Energy'!AZ70:BK70)/8760</f>
        <v>26.311029452054793</v>
      </c>
      <c r="I70" s="12">
        <f>SUM('TRL Energy'!BL70:BW70)/8760</f>
        <v>25.97120901826484</v>
      </c>
      <c r="J70" s="12">
        <f>SUM('TRL Energy'!BX70:CI70)/8784</f>
        <v>26.584985200364297</v>
      </c>
      <c r="K70" s="12">
        <f>SUM('TRL Energy'!CJ70:CU70)/8760</f>
        <v>24.788351684622377</v>
      </c>
      <c r="L70" s="12">
        <f>SUM('TRL Energy'!CV70:DG70)/8760</f>
        <v>26.89691780821918</v>
      </c>
      <c r="M70" s="12">
        <f>SUM('TRL Energy'!DH70:DS70)/8760</f>
        <v>24.31349543378995</v>
      </c>
      <c r="N70" s="12">
        <f>MAX('TRL CSP'!D70:O70)</f>
        <v>52.902</v>
      </c>
      <c r="O70" s="12">
        <f>MAX('TRL CSP'!P70:AA70)</f>
        <v>52.446</v>
      </c>
      <c r="P70" s="12">
        <f>MAX('TRL CSP'!AB70:AM70)</f>
        <v>57</v>
      </c>
      <c r="Q70" s="12">
        <f>MAX('TRL CSP'!AN70:AY70)</f>
        <v>57.1</v>
      </c>
      <c r="R70" s="12">
        <f>MAX('TRL CSP'!AZ70:BK70)</f>
        <v>61.752</v>
      </c>
      <c r="S70" s="12">
        <f>MAX('TRL CSP'!BL70:BW70)</f>
        <v>64.86</v>
      </c>
      <c r="T70" s="12">
        <f>MAX('TRL CSP'!BX70:CI70)</f>
        <v>60.96</v>
      </c>
      <c r="U70" s="12">
        <f>MAX('TRL CSP'!CJ70:CU70)</f>
        <v>65.7024768</v>
      </c>
      <c r="V70" s="12">
        <f>MAX('TRL CSP'!CV70:DG70)</f>
        <v>65.035</v>
      </c>
      <c r="W70" s="12">
        <f>MAX('TRL CSP'!DH70:DS70)</f>
        <v>65.417</v>
      </c>
      <c r="X70" s="12">
        <f t="shared" si="3"/>
        <v>0.38967188230706246</v>
      </c>
      <c r="Y70" s="12">
        <f t="shared" si="3"/>
        <v>0.38481257173066213</v>
      </c>
      <c r="Z70" s="12">
        <f t="shared" si="3"/>
        <v>0.44010841082670243</v>
      </c>
      <c r="AA70" s="12">
        <f t="shared" si="3"/>
        <v>0.4453054402674152</v>
      </c>
      <c r="AB70" s="12">
        <f t="shared" si="3"/>
        <v>0.42607574575810975</v>
      </c>
      <c r="AC70" s="12">
        <f aca="true" t="shared" si="4" ref="AC70:AG120">_xlfn.IFERROR(I70/S70," ")</f>
        <v>0.40041950382770336</v>
      </c>
      <c r="AD70" s="12">
        <f t="shared" si="4"/>
        <v>0.4361054002684432</v>
      </c>
      <c r="AE70" s="12">
        <f t="shared" si="4"/>
        <v>0.377281845250351</v>
      </c>
      <c r="AF70" s="12">
        <f t="shared" si="4"/>
        <v>0.41357604071990745</v>
      </c>
      <c r="AG70" s="12">
        <f t="shared" si="4"/>
        <v>0.37166937392099836</v>
      </c>
      <c r="AH70" s="12">
        <f aca="true" t="shared" si="5" ref="AH70:AH133">AVERAGE(X70:AG70)</f>
        <v>0.40850262148773553</v>
      </c>
      <c r="AJ70" s="31">
        <v>10597</v>
      </c>
      <c r="AK70" s="32" t="s">
        <v>134</v>
      </c>
      <c r="AL70" s="33">
        <v>0.5126015904487818</v>
      </c>
    </row>
    <row r="71" spans="2:38" ht="15">
      <c r="B71" s="7">
        <v>10202</v>
      </c>
      <c r="C71" s="8" t="s">
        <v>70</v>
      </c>
      <c r="D71" s="12">
        <f>SUM('TRL Energy'!D71:O71)/8760</f>
        <v>12.826849565519062</v>
      </c>
      <c r="E71" s="12">
        <f>SUM('TRL Energy'!P71:AA71)/8760</f>
        <v>12.935832077625568</v>
      </c>
      <c r="F71" s="12">
        <f>SUM('TRL Energy'!AB71:AM71)/8784</f>
        <v>13.176798724954462</v>
      </c>
      <c r="G71" s="12">
        <f>SUM('TRL Energy'!AN71:AY71)/8760</f>
        <v>13.230936073059361</v>
      </c>
      <c r="H71" s="12">
        <f>SUM('TRL Energy'!AZ71:BK71)/8760</f>
        <v>13.845210159817354</v>
      </c>
      <c r="I71" s="12">
        <f>SUM('TRL Energy'!BL71:BW71)/8760</f>
        <v>13.729999315068493</v>
      </c>
      <c r="J71" s="12">
        <f>SUM('TRL Energy'!BX71:CI71)/8784</f>
        <v>13.64396753574522</v>
      </c>
      <c r="K71" s="12">
        <f>SUM('TRL Energy'!CJ71:CU71)/8760</f>
        <v>14.222830507200458</v>
      </c>
      <c r="L71" s="12">
        <f>SUM('TRL Energy'!CV71:DG71)/8760</f>
        <v>14.22716894977169</v>
      </c>
      <c r="M71" s="12">
        <f>SUM('TRL Energy'!DH71:DS71)/8760</f>
        <v>14.559824200913244</v>
      </c>
      <c r="N71" s="12">
        <f>MAX('TRL CSP'!D71:O71)</f>
        <v>28.067591346</v>
      </c>
      <c r="O71" s="12">
        <f>MAX('TRL CSP'!P71:AA71)</f>
        <v>25.037</v>
      </c>
      <c r="P71" s="12">
        <f>MAX('TRL CSP'!AB71:AM71)</f>
        <v>26.6</v>
      </c>
      <c r="Q71" s="12">
        <f>MAX('TRL CSP'!AN71:AY71)</f>
        <v>24.5</v>
      </c>
      <c r="R71" s="12">
        <f>MAX('TRL CSP'!AZ71:BK71)</f>
        <v>28.924</v>
      </c>
      <c r="S71" s="12">
        <f>MAX('TRL CSP'!BL71:BW71)</f>
        <v>28.448</v>
      </c>
      <c r="T71" s="12">
        <f>MAX('TRL CSP'!BX71:CI71)</f>
        <v>24.820386549</v>
      </c>
      <c r="U71" s="12">
        <f>MAX('TRL CSP'!CJ71:CU71)</f>
        <v>29.559116239999998</v>
      </c>
      <c r="V71" s="12">
        <f>MAX('TRL CSP'!CV71:DG71)</f>
        <v>29.099</v>
      </c>
      <c r="W71" s="12">
        <f>MAX('TRL CSP'!DH71:DS71)</f>
        <v>28.003</v>
      </c>
      <c r="X71" s="12">
        <f aca="true" t="shared" si="6" ref="X71:AB121">_xlfn.IFERROR(D71/N71," ")</f>
        <v>0.45699858628400103</v>
      </c>
      <c r="Y71" s="12">
        <f t="shared" si="6"/>
        <v>0.5166686135569585</v>
      </c>
      <c r="Z71" s="12">
        <f t="shared" si="6"/>
        <v>0.4953683731185888</v>
      </c>
      <c r="AA71" s="12">
        <f t="shared" si="6"/>
        <v>0.5400382070636474</v>
      </c>
      <c r="AB71" s="12">
        <f t="shared" si="6"/>
        <v>0.47867549992453856</v>
      </c>
      <c r="AC71" s="12">
        <f t="shared" si="4"/>
        <v>0.4826349590504954</v>
      </c>
      <c r="AD71" s="12">
        <f t="shared" si="4"/>
        <v>0.5497081001864949</v>
      </c>
      <c r="AE71" s="12">
        <f t="shared" si="4"/>
        <v>0.4811656205050486</v>
      </c>
      <c r="AF71" s="12">
        <f t="shared" si="4"/>
        <v>0.48892295095266813</v>
      </c>
      <c r="AG71" s="12">
        <f t="shared" si="4"/>
        <v>0.5199380138168498</v>
      </c>
      <c r="AH71" s="12">
        <f t="shared" si="5"/>
        <v>0.5010118924459291</v>
      </c>
      <c r="AJ71" s="31">
        <v>10177</v>
      </c>
      <c r="AK71" s="32" t="s">
        <v>63</v>
      </c>
      <c r="AL71" s="33">
        <v>0.5067256081074809</v>
      </c>
    </row>
    <row r="72" spans="2:38" ht="15">
      <c r="B72" s="7">
        <v>10203</v>
      </c>
      <c r="C72" s="8" t="s">
        <v>71</v>
      </c>
      <c r="D72" s="12">
        <f>SUM('TRL Energy'!D72:O72)/8760</f>
        <v>6.052841666666667</v>
      </c>
      <c r="E72" s="12">
        <f>SUM('TRL Energy'!P72:AA72)/8760</f>
        <v>6.243775</v>
      </c>
      <c r="F72" s="12">
        <f>SUM('TRL Energy'!AB72:AM72)/8784</f>
        <v>6.1221539162112935</v>
      </c>
      <c r="G72" s="12">
        <f>SUM('TRL Energy'!AN72:AY72)/8760</f>
        <v>6.207990867579909</v>
      </c>
      <c r="H72" s="12">
        <f>SUM('TRL Energy'!AZ72:BK72)/8760</f>
        <v>6.449678082191781</v>
      </c>
      <c r="I72" s="12">
        <f>SUM('TRL Energy'!BL72:BW72)/8760</f>
        <v>6.171207534246576</v>
      </c>
      <c r="J72" s="12">
        <f>SUM('TRL Energy'!BX72:CI72)/8784</f>
        <v>6.1558095565232245</v>
      </c>
      <c r="K72" s="12">
        <f>SUM('TRL Energy'!CJ72:CU72)/8760</f>
        <v>6.747844686315525</v>
      </c>
      <c r="L72" s="12">
        <f>SUM('TRL Energy'!CV72:DG72)/8760</f>
        <v>6.5030821917808215</v>
      </c>
      <c r="M72" s="12">
        <f>SUM('TRL Energy'!DH72:DS72)/8760</f>
        <v>6.691207648401827</v>
      </c>
      <c r="N72" s="12">
        <f>MAX('TRL CSP'!D72:O72)</f>
        <v>15.693</v>
      </c>
      <c r="O72" s="12">
        <f>MAX('TRL CSP'!P72:AA72)</f>
        <v>14.152</v>
      </c>
      <c r="P72" s="12">
        <f>MAX('TRL CSP'!AB72:AM72)</f>
        <v>12.3</v>
      </c>
      <c r="Q72" s="12">
        <f>MAX('TRL CSP'!AN72:AY72)</f>
        <v>12.5</v>
      </c>
      <c r="R72" s="12">
        <f>MAX('TRL CSP'!AZ72:BK72)</f>
        <v>16.491</v>
      </c>
      <c r="S72" s="12">
        <f>MAX('TRL CSP'!BL72:BW72)</f>
        <v>14.733</v>
      </c>
      <c r="T72" s="12">
        <f>MAX('TRL CSP'!BX72:CI72)</f>
        <v>14.40376516</v>
      </c>
      <c r="U72" s="12">
        <f>MAX('TRL CSP'!CJ72:CU72)</f>
        <v>17.46236407</v>
      </c>
      <c r="V72" s="12">
        <f>MAX('TRL CSP'!CV72:DG72)</f>
        <v>13.993</v>
      </c>
      <c r="W72" s="12">
        <f>MAX('TRL CSP'!DH72:DS72)</f>
        <v>15.411</v>
      </c>
      <c r="X72" s="12">
        <f t="shared" si="6"/>
        <v>0.385703285966142</v>
      </c>
      <c r="Y72" s="12">
        <f t="shared" si="6"/>
        <v>0.4411938241944602</v>
      </c>
      <c r="Z72" s="12">
        <f t="shared" si="6"/>
        <v>0.49773609074888564</v>
      </c>
      <c r="AA72" s="12">
        <f t="shared" si="6"/>
        <v>0.4966392694063927</v>
      </c>
      <c r="AB72" s="12">
        <f t="shared" si="6"/>
        <v>0.39110290959867694</v>
      </c>
      <c r="AC72" s="12">
        <f t="shared" si="4"/>
        <v>0.4188697165714095</v>
      </c>
      <c r="AD72" s="12">
        <f t="shared" si="4"/>
        <v>0.4273750292470906</v>
      </c>
      <c r="AE72" s="12">
        <f t="shared" si="4"/>
        <v>0.38642217395456724</v>
      </c>
      <c r="AF72" s="12">
        <f t="shared" si="4"/>
        <v>0.46473823996146796</v>
      </c>
      <c r="AG72" s="12">
        <f t="shared" si="4"/>
        <v>0.4341838718059715</v>
      </c>
      <c r="AH72" s="12">
        <f t="shared" si="5"/>
        <v>0.43439644114550646</v>
      </c>
      <c r="AJ72" s="31">
        <v>10333</v>
      </c>
      <c r="AK72" s="32" t="s">
        <v>103</v>
      </c>
      <c r="AL72" s="33">
        <v>0.5063766961598604</v>
      </c>
    </row>
    <row r="73" spans="2:38" ht="15">
      <c r="B73" s="7">
        <v>10204</v>
      </c>
      <c r="C73" s="8" t="s">
        <v>72</v>
      </c>
      <c r="D73" s="12">
        <f>SUM('TRL Energy'!D73:O73)/8760</f>
        <v>83.34702842465754</v>
      </c>
      <c r="E73" s="12">
        <f>SUM('TRL Energy'!P73:AA73)/8760</f>
        <v>83.03712111872144</v>
      </c>
      <c r="F73" s="12">
        <f>SUM('TRL Energy'!AB73:AM73)/8784</f>
        <v>81.45160940346084</v>
      </c>
      <c r="G73" s="12">
        <f>SUM('TRL Energy'!AN73:AY73)/8760</f>
        <v>82.6087899543379</v>
      </c>
      <c r="H73" s="12">
        <f>SUM('TRL Energy'!AZ73:BK73)/8760</f>
        <v>82.15228310502283</v>
      </c>
      <c r="I73" s="12">
        <f>SUM('TRL Energy'!BL73:BW73)/8760</f>
        <v>79.05969406392693</v>
      </c>
      <c r="J73" s="12">
        <f>SUM('TRL Energy'!BX73:CI73)/8784</f>
        <v>80.61706787554076</v>
      </c>
      <c r="K73" s="12">
        <f>SUM('TRL Energy'!CJ73:CU73)/8760</f>
        <v>80.85736141552512</v>
      </c>
      <c r="L73" s="12">
        <f>SUM('TRL Energy'!CV73:DG73)/8760</f>
        <v>78.64331792237444</v>
      </c>
      <c r="M73" s="12">
        <f>SUM('TRL Energy'!DH73:DS73)/8760</f>
        <v>81.31170512557078</v>
      </c>
      <c r="N73" s="12">
        <f>MAX('TRL CSP'!D73:O73)</f>
        <v>150.545</v>
      </c>
      <c r="O73" s="12">
        <f>MAX('TRL CSP'!P73:AA73)</f>
        <v>150.803</v>
      </c>
      <c r="P73" s="12">
        <f>MAX('TRL CSP'!AB73:AM73)</f>
        <v>134.408</v>
      </c>
      <c r="Q73" s="12">
        <f>MAX('TRL CSP'!AN73:AY73)</f>
        <v>149.8</v>
      </c>
      <c r="R73" s="12">
        <f>MAX('TRL CSP'!AZ73:BK73)</f>
        <v>145.4</v>
      </c>
      <c r="S73" s="12">
        <f>MAX('TRL CSP'!BL73:BW73)</f>
        <v>139.933</v>
      </c>
      <c r="T73" s="12">
        <f>MAX('TRL CSP'!BX73:CI73)</f>
        <v>137.2</v>
      </c>
      <c r="U73" s="12">
        <f>MAX('TRL CSP'!CJ73:CU73)</f>
        <v>143.653</v>
      </c>
      <c r="V73" s="12">
        <f>MAX('TRL CSP'!CV73:DG73)</f>
        <v>125.222</v>
      </c>
      <c r="W73" s="12">
        <f>MAX('TRL CSP'!DH73:DS73)</f>
        <v>132.807</v>
      </c>
      <c r="X73" s="12">
        <f t="shared" si="6"/>
        <v>0.5536353145216217</v>
      </c>
      <c r="Y73" s="12">
        <f t="shared" si="6"/>
        <v>0.5506330850097243</v>
      </c>
      <c r="Z73" s="12">
        <f t="shared" si="6"/>
        <v>0.6060026888537947</v>
      </c>
      <c r="AA73" s="12">
        <f t="shared" si="6"/>
        <v>0.5514605470917082</v>
      </c>
      <c r="AB73" s="12">
        <f t="shared" si="6"/>
        <v>0.565008824656278</v>
      </c>
      <c r="AC73" s="12">
        <f t="shared" si="4"/>
        <v>0.5649824849315525</v>
      </c>
      <c r="AD73" s="12">
        <f t="shared" si="4"/>
        <v>0.5875879582765362</v>
      </c>
      <c r="AE73" s="12">
        <f t="shared" si="4"/>
        <v>0.562865804511741</v>
      </c>
      <c r="AF73" s="12">
        <f t="shared" si="4"/>
        <v>0.6280311600387667</v>
      </c>
      <c r="AG73" s="12">
        <f t="shared" si="4"/>
        <v>0.6122546637268427</v>
      </c>
      <c r="AH73" s="12">
        <f t="shared" si="5"/>
        <v>0.5782462531618566</v>
      </c>
      <c r="AJ73" s="31">
        <v>10057</v>
      </c>
      <c r="AK73" s="32" t="s">
        <v>14</v>
      </c>
      <c r="AL73" s="33">
        <v>0.5040922103931079</v>
      </c>
    </row>
    <row r="74" spans="2:38" ht="15">
      <c r="B74" s="7">
        <v>10209</v>
      </c>
      <c r="C74" s="8" t="s">
        <v>73</v>
      </c>
      <c r="D74" s="12">
        <f>SUM('TRL Energy'!D74:O74)/8760</f>
        <v>102.7214394977169</v>
      </c>
      <c r="E74" s="12">
        <f>SUM('TRL Energy'!P74:AA74)/8760</f>
        <v>106.42635764840182</v>
      </c>
      <c r="F74" s="12">
        <f>SUM('TRL Energy'!AB74:AM74)/8784</f>
        <v>106.51081511839709</v>
      </c>
      <c r="G74" s="12">
        <f>SUM('TRL Energy'!AN74:AY74)/8760</f>
        <v>106.39006849315068</v>
      </c>
      <c r="H74" s="12">
        <f>SUM('TRL Energy'!AZ74:BK74)/8760</f>
        <v>111.43891449771688</v>
      </c>
      <c r="I74" s="12">
        <f>SUM('TRL Energy'!BL74:BW74)/8760</f>
        <v>107.1537144977169</v>
      </c>
      <c r="J74" s="12">
        <f>SUM('TRL Energy'!BX74:CI74)/8784</f>
        <v>95.37644857177028</v>
      </c>
      <c r="K74" s="12">
        <f>SUM('TRL Energy'!CJ74:CU74)/8760</f>
        <v>106.4391916173266</v>
      </c>
      <c r="L74" s="12">
        <f>SUM('TRL Energy'!CV74:DG74)/8760</f>
        <v>112.61187214611873</v>
      </c>
      <c r="M74" s="12">
        <f>SUM('TRL Energy'!DH74:DS74)/8760</f>
        <v>114.6588107305936</v>
      </c>
      <c r="N74" s="12">
        <f>MAX('TRL CSP'!D74:O74)</f>
        <v>230.53</v>
      </c>
      <c r="O74" s="12">
        <f>MAX('TRL CSP'!P74:AA74)</f>
        <v>231.35</v>
      </c>
      <c r="P74" s="12">
        <f>MAX('TRL CSP'!AB74:AM74)</f>
        <v>195.2</v>
      </c>
      <c r="Q74" s="12">
        <f>MAX('TRL CSP'!AN74:AY74)</f>
        <v>203</v>
      </c>
      <c r="R74" s="12">
        <f>MAX('TRL CSP'!AZ74:BK74)</f>
        <v>251.221</v>
      </c>
      <c r="S74" s="12">
        <f>MAX('TRL CSP'!BL74:BW74)</f>
        <v>210.102</v>
      </c>
      <c r="T74" s="12">
        <f>MAX('TRL CSP'!BX74:CI74)</f>
        <v>200.412380224</v>
      </c>
      <c r="U74" s="12">
        <f>MAX('TRL CSP'!CJ74:CU74)</f>
        <v>233.89874990299998</v>
      </c>
      <c r="V74" s="12">
        <f>MAX('TRL CSP'!CV74:DG74)</f>
        <v>241.814</v>
      </c>
      <c r="W74" s="12">
        <f>MAX('TRL CSP'!DH74:DS74)</f>
        <v>241.499</v>
      </c>
      <c r="X74" s="12">
        <f t="shared" si="6"/>
        <v>0.4455881642203483</v>
      </c>
      <c r="Y74" s="12">
        <f t="shared" si="6"/>
        <v>0.4600231581949506</v>
      </c>
      <c r="Z74" s="12">
        <f t="shared" si="6"/>
        <v>0.5456496676147392</v>
      </c>
      <c r="AA74" s="12">
        <f t="shared" si="6"/>
        <v>0.5240890073554221</v>
      </c>
      <c r="AB74" s="12">
        <f t="shared" si="6"/>
        <v>0.4435891684919528</v>
      </c>
      <c r="AC74" s="12">
        <f t="shared" si="4"/>
        <v>0.5100080651194034</v>
      </c>
      <c r="AD74" s="12">
        <f t="shared" si="4"/>
        <v>0.4759009820908691</v>
      </c>
      <c r="AE74" s="12">
        <f t="shared" si="4"/>
        <v>0.4550652436640552</v>
      </c>
      <c r="AF74" s="12">
        <f t="shared" si="4"/>
        <v>0.4656962464791895</v>
      </c>
      <c r="AG74" s="12">
        <f t="shared" si="4"/>
        <v>0.47477965014593687</v>
      </c>
      <c r="AH74" s="12">
        <f t="shared" si="5"/>
        <v>0.4800389353376867</v>
      </c>
      <c r="AJ74" s="31">
        <v>10083</v>
      </c>
      <c r="AK74" s="32" t="s">
        <v>33</v>
      </c>
      <c r="AL74" s="33">
        <v>0.5021791724134155</v>
      </c>
    </row>
    <row r="75" spans="2:38" ht="15">
      <c r="B75" s="7">
        <v>10230</v>
      </c>
      <c r="C75" s="8" t="s">
        <v>74</v>
      </c>
      <c r="D75" s="12">
        <f>SUM('TRL Energy'!D75:O75)/8760</f>
        <v>8.975310502283104</v>
      </c>
      <c r="E75" s="12">
        <f>SUM('TRL Energy'!P75:AA75)/8760</f>
        <v>10.742383789954339</v>
      </c>
      <c r="F75" s="12">
        <f>SUM('TRL Energy'!AB75:AM75)/8784</f>
        <v>11.054872495446267</v>
      </c>
      <c r="G75" s="12">
        <f>SUM('TRL Energy'!AN75:AY75)/8760</f>
        <v>11.11187214611872</v>
      </c>
      <c r="H75" s="12">
        <f>SUM('TRL Energy'!AZ75:BK75)/8760</f>
        <v>11.441988013698632</v>
      </c>
      <c r="I75" s="12">
        <f>SUM('TRL Energy'!BL75:BW75)/8760</f>
        <v>11.078790867579908</v>
      </c>
      <c r="J75" s="12">
        <f>SUM('TRL Energy'!BX75:CI75)/8784</f>
        <v>11.74477880151981</v>
      </c>
      <c r="K75" s="12">
        <f>SUM('TRL Energy'!CJ75:CU75)/8760</f>
        <v>12.835463915566212</v>
      </c>
      <c r="L75" s="12">
        <f>SUM('TRL Energy'!CV75:DG75)/8760</f>
        <v>12.2</v>
      </c>
      <c r="M75" s="12">
        <f>SUM('TRL Energy'!DH75:DS75)/8760</f>
        <v>12.52888002283105</v>
      </c>
      <c r="N75" s="12">
        <f>MAX('TRL CSP'!D75:O75)</f>
        <v>22.612</v>
      </c>
      <c r="O75" s="12">
        <f>MAX('TRL CSP'!P75:AA75)</f>
        <v>26.813</v>
      </c>
      <c r="P75" s="12">
        <f>MAX('TRL CSP'!AB75:AM75)</f>
        <v>23</v>
      </c>
      <c r="Q75" s="12">
        <f>MAX('TRL CSP'!AN75:AY75)</f>
        <v>22.1</v>
      </c>
      <c r="R75" s="12">
        <f>MAX('TRL CSP'!AZ75:BK75)</f>
        <v>26.005</v>
      </c>
      <c r="S75" s="12">
        <f>MAX('TRL CSP'!BL75:BW75)</f>
        <v>24.618</v>
      </c>
      <c r="T75" s="12">
        <f>MAX('TRL CSP'!BX75:CI75)</f>
        <v>25.9440107</v>
      </c>
      <c r="U75" s="12">
        <f>MAX('TRL CSP'!CJ75:CU75)</f>
        <v>31.353364836</v>
      </c>
      <c r="V75" s="12">
        <f>MAX('TRL CSP'!CV75:DG75)</f>
        <v>25.085</v>
      </c>
      <c r="W75" s="12">
        <f>MAX('TRL CSP'!DH75:DS75)</f>
        <v>27.544</v>
      </c>
      <c r="X75" s="12">
        <f t="shared" si="6"/>
        <v>0.3969268752115295</v>
      </c>
      <c r="Y75" s="12">
        <f t="shared" si="6"/>
        <v>0.4006408753199694</v>
      </c>
      <c r="Z75" s="12">
        <f t="shared" si="6"/>
        <v>0.4806466302367942</v>
      </c>
      <c r="AA75" s="12">
        <f t="shared" si="6"/>
        <v>0.5027996446207565</v>
      </c>
      <c r="AB75" s="12">
        <f t="shared" si="6"/>
        <v>0.4399918482483612</v>
      </c>
      <c r="AC75" s="12">
        <f t="shared" si="4"/>
        <v>0.45002806351368546</v>
      </c>
      <c r="AD75" s="12">
        <f t="shared" si="4"/>
        <v>0.45269711523514794</v>
      </c>
      <c r="AE75" s="12">
        <f t="shared" si="4"/>
        <v>0.40938074693751864</v>
      </c>
      <c r="AF75" s="12">
        <f t="shared" si="4"/>
        <v>0.4863464221646402</v>
      </c>
      <c r="AG75" s="12">
        <f t="shared" si="4"/>
        <v>0.4548678486360387</v>
      </c>
      <c r="AH75" s="12">
        <f t="shared" si="5"/>
        <v>0.4474326070124442</v>
      </c>
      <c r="AJ75" s="31">
        <v>10066</v>
      </c>
      <c r="AK75" s="32" t="s">
        <v>20</v>
      </c>
      <c r="AL75" s="33">
        <v>0.5020825057779835</v>
      </c>
    </row>
    <row r="76" spans="2:38" ht="15">
      <c r="B76" s="7">
        <v>10231</v>
      </c>
      <c r="C76" s="8" t="s">
        <v>75</v>
      </c>
      <c r="D76" s="12">
        <f>SUM('TRL Energy'!D76:O76)/8760</f>
        <v>39.92600203892693</v>
      </c>
      <c r="E76" s="12">
        <f>SUM('TRL Energy'!P76:AA76)/8760</f>
        <v>39.18570436952054</v>
      </c>
      <c r="F76" s="12">
        <f>SUM('TRL Energy'!AB76:AM76)/8784</f>
        <v>41.42090319990892</v>
      </c>
      <c r="G76" s="12">
        <f>SUM('TRL Energy'!AN76:AY76)/8760</f>
        <v>42.50148401826484</v>
      </c>
      <c r="H76" s="12">
        <f>SUM('TRL Energy'!AZ76:BK76)/8760</f>
        <v>43.83869863013699</v>
      </c>
      <c r="I76" s="12">
        <f>SUM('TRL Energy'!BL76:BW76)/8760</f>
        <v>44.311694520547945</v>
      </c>
      <c r="J76" s="12">
        <f>SUM('TRL Energy'!BX76:CI76)/8784</f>
        <v>43.167460610200365</v>
      </c>
      <c r="K76" s="12">
        <f>SUM('TRL Energy'!CJ76:CU76)/8760</f>
        <v>46.94500742009133</v>
      </c>
      <c r="L76" s="12">
        <f>SUM('TRL Energy'!CV76:DG76)/8760</f>
        <v>45.288812785388124</v>
      </c>
      <c r="M76" s="12">
        <f>SUM('TRL Energy'!DH76:DS76)/8760</f>
        <v>48.58516586757992</v>
      </c>
      <c r="N76" s="12">
        <f>MAX('TRL CSP'!D76:O76)</f>
        <v>86.99262000000002</v>
      </c>
      <c r="O76" s="12">
        <f>MAX('TRL CSP'!P76:AA76)</f>
        <v>80.085601</v>
      </c>
      <c r="P76" s="12">
        <f>MAX('TRL CSP'!AB76:AM76)</f>
        <v>77.46560099999999</v>
      </c>
      <c r="Q76" s="12">
        <f>MAX('TRL CSP'!AN76:AY76)</f>
        <v>77.7</v>
      </c>
      <c r="R76" s="12">
        <f>MAX('TRL CSP'!AZ76:BK76)</f>
        <v>83.9</v>
      </c>
      <c r="S76" s="12">
        <f>MAX('TRL CSP'!BL76:BW76)</f>
        <v>79.874</v>
      </c>
      <c r="T76" s="12">
        <f>MAX('TRL CSP'!BX76:CI76)</f>
        <v>78.613</v>
      </c>
      <c r="U76" s="12">
        <f>MAX('TRL CSP'!CJ76:CU76)</f>
        <v>91.327</v>
      </c>
      <c r="V76" s="12">
        <f>MAX('TRL CSP'!CV76:DG76)</f>
        <v>75.454</v>
      </c>
      <c r="W76" s="12">
        <f>MAX('TRL CSP'!DH76:DS76)</f>
        <v>80.443</v>
      </c>
      <c r="X76" s="12">
        <f t="shared" si="6"/>
        <v>0.45895849600721217</v>
      </c>
      <c r="Y76" s="12">
        <f t="shared" si="6"/>
        <v>0.48929774991038083</v>
      </c>
      <c r="Z76" s="12">
        <f t="shared" si="6"/>
        <v>0.534700598268242</v>
      </c>
      <c r="AA76" s="12">
        <f t="shared" si="6"/>
        <v>0.5469946463097147</v>
      </c>
      <c r="AB76" s="12">
        <f t="shared" si="6"/>
        <v>0.5225113066762453</v>
      </c>
      <c r="AC76" s="12">
        <f t="shared" si="4"/>
        <v>0.5547699441689153</v>
      </c>
      <c r="AD76" s="12">
        <f t="shared" si="4"/>
        <v>0.5491135131619499</v>
      </c>
      <c r="AE76" s="12">
        <f t="shared" si="4"/>
        <v>0.5140320761668655</v>
      </c>
      <c r="AF76" s="12">
        <f t="shared" si="4"/>
        <v>0.60021752041493</v>
      </c>
      <c r="AG76" s="12">
        <f t="shared" si="4"/>
        <v>0.6039700889770386</v>
      </c>
      <c r="AH76" s="12">
        <f t="shared" si="5"/>
        <v>0.5374565940061495</v>
      </c>
      <c r="AJ76" s="31">
        <v>10202</v>
      </c>
      <c r="AK76" s="32" t="s">
        <v>70</v>
      </c>
      <c r="AL76" s="33">
        <v>0.5010118924459291</v>
      </c>
    </row>
    <row r="77" spans="2:38" ht="15">
      <c r="B77" s="7">
        <v>10234</v>
      </c>
      <c r="C77" s="8" t="s">
        <v>76</v>
      </c>
      <c r="D77" s="12">
        <f>SUM('TRL Energy'!D77:O77)/8760</f>
        <v>49.332210388127855</v>
      </c>
      <c r="E77" s="12">
        <f>SUM('TRL Energy'!P77:AA77)/8760</f>
        <v>51.31877591324201</v>
      </c>
      <c r="F77" s="12">
        <f>SUM('TRL Energy'!AB77:AM77)/8784</f>
        <v>50.3188752276867</v>
      </c>
      <c r="G77" s="12">
        <f>SUM('TRL Energy'!AN77:AY77)/8760</f>
        <v>50.5439497716895</v>
      </c>
      <c r="H77" s="12">
        <f>SUM('TRL Energy'!AZ77:BK77)/8760</f>
        <v>52.54023276255708</v>
      </c>
      <c r="I77" s="12">
        <f>SUM('TRL Energy'!BL77:BW77)/8760</f>
        <v>51.346683561643836</v>
      </c>
      <c r="J77" s="12">
        <f>SUM('TRL Energy'!BX77:CI77)/8784</f>
        <v>50.533198854530404</v>
      </c>
      <c r="K77" s="12">
        <f>SUM('TRL Energy'!CJ77:CU77)/8760</f>
        <v>56.161070577542695</v>
      </c>
      <c r="L77" s="12">
        <f>SUM('TRL Energy'!CV77:DG77)/8760</f>
        <v>56.13047945205479</v>
      </c>
      <c r="M77" s="12">
        <f>SUM('TRL Energy'!DH77:DS77)/8760</f>
        <v>58.2385312785388</v>
      </c>
      <c r="N77" s="12">
        <f>MAX('TRL CSP'!D77:O77)</f>
        <v>101.932</v>
      </c>
      <c r="O77" s="12">
        <f>MAX('TRL CSP'!P77:AA77)</f>
        <v>100.496</v>
      </c>
      <c r="P77" s="12">
        <f>MAX('TRL CSP'!AB77:AM77)</f>
        <v>84.5</v>
      </c>
      <c r="Q77" s="12">
        <f>MAX('TRL CSP'!AN77:AY77)</f>
        <v>84.7</v>
      </c>
      <c r="R77" s="12">
        <f>MAX('TRL CSP'!AZ77:BK77)</f>
        <v>109.225</v>
      </c>
      <c r="S77" s="12">
        <f>MAX('TRL CSP'!BL77:BW77)</f>
        <v>96.867</v>
      </c>
      <c r="T77" s="12">
        <f>MAX('TRL CSP'!BX77:CI77)</f>
        <v>90.477970634</v>
      </c>
      <c r="U77" s="12">
        <f>MAX('TRL CSP'!CJ77:CU77)</f>
        <v>109.507882197</v>
      </c>
      <c r="V77" s="12">
        <f>MAX('TRL CSP'!CV77:DG77)</f>
        <v>107.06</v>
      </c>
      <c r="W77" s="12">
        <f>MAX('TRL CSP'!DH77:DS77)</f>
        <v>110.355</v>
      </c>
      <c r="X77" s="12">
        <f t="shared" si="6"/>
        <v>0.48397176929843283</v>
      </c>
      <c r="Y77" s="12">
        <f t="shared" si="6"/>
        <v>0.5106549107749763</v>
      </c>
      <c r="Z77" s="12">
        <f t="shared" si="6"/>
        <v>0.5954896476649314</v>
      </c>
      <c r="AA77" s="12">
        <f t="shared" si="6"/>
        <v>0.5967408473635123</v>
      </c>
      <c r="AB77" s="12">
        <f t="shared" si="6"/>
        <v>0.4810275373088312</v>
      </c>
      <c r="AC77" s="12">
        <f t="shared" si="4"/>
        <v>0.5300740557841559</v>
      </c>
      <c r="AD77" s="12">
        <f t="shared" si="4"/>
        <v>0.5585138404457198</v>
      </c>
      <c r="AE77" s="12">
        <f t="shared" si="4"/>
        <v>0.512849572567857</v>
      </c>
      <c r="AF77" s="12">
        <f t="shared" si="4"/>
        <v>0.5242899257617671</v>
      </c>
      <c r="AG77" s="12">
        <f t="shared" si="4"/>
        <v>0.5277380388613003</v>
      </c>
      <c r="AH77" s="12">
        <f t="shared" si="5"/>
        <v>0.5321350145831485</v>
      </c>
      <c r="AJ77" s="31">
        <v>10086</v>
      </c>
      <c r="AK77" s="32" t="s">
        <v>34</v>
      </c>
      <c r="AL77" s="33">
        <v>0.4988553509417725</v>
      </c>
    </row>
    <row r="78" spans="2:38" ht="15">
      <c r="B78" s="7">
        <v>10235</v>
      </c>
      <c r="C78" s="8" t="s">
        <v>77</v>
      </c>
      <c r="D78" s="12">
        <f>SUM('TRL Energy'!D78:O78)/8760</f>
        <v>31.77091529680365</v>
      </c>
      <c r="E78" s="12">
        <f>SUM('TRL Energy'!P78:AA78)/8760</f>
        <v>32.1675450913242</v>
      </c>
      <c r="F78" s="12">
        <f>SUM('TRL Energy'!AB78:AM78)/8784</f>
        <v>31.50204918032787</v>
      </c>
      <c r="G78" s="12">
        <f>SUM('TRL Energy'!AN78:AY78)/8760</f>
        <v>30.831050228310502</v>
      </c>
      <c r="H78" s="12">
        <f>SUM('TRL Energy'!AZ78:BK78)/8760</f>
        <v>31.218680022831048</v>
      </c>
      <c r="I78" s="12">
        <f>SUM('TRL Energy'!BL78:BW78)/8760</f>
        <v>29.881393036529676</v>
      </c>
      <c r="J78" s="12">
        <f>SUM('TRL Energy'!BX78:CI78)/8784</f>
        <v>29.86606466302368</v>
      </c>
      <c r="K78" s="12">
        <f>SUM('TRL Energy'!CJ78:CU78)/8760</f>
        <v>30.556212785388126</v>
      </c>
      <c r="L78" s="12">
        <f>SUM('TRL Energy'!CV78:DG78)/8760</f>
        <v>30.58162100456621</v>
      </c>
      <c r="M78" s="12">
        <f>SUM('TRL Energy'!DH78:DS78)/8760</f>
        <v>30.106660730593607</v>
      </c>
      <c r="N78" s="12">
        <f>MAX('TRL CSP'!D78:O78)</f>
        <v>62.678</v>
      </c>
      <c r="O78" s="12">
        <f>MAX('TRL CSP'!P78:AA78)</f>
        <v>58.33</v>
      </c>
      <c r="P78" s="12">
        <f>MAX('TRL CSP'!AB78:AM78)</f>
        <v>53.8</v>
      </c>
      <c r="Q78" s="12">
        <f>MAX('TRL CSP'!AN78:AY78)</f>
        <v>54.8</v>
      </c>
      <c r="R78" s="12">
        <f>MAX('TRL CSP'!AZ78:BK78)</f>
        <v>58.053</v>
      </c>
      <c r="S78" s="12">
        <f>MAX('TRL CSP'!BL78:BW78)</f>
        <v>53.854</v>
      </c>
      <c r="T78" s="12">
        <f>MAX('TRL CSP'!BX78:CI78)</f>
        <v>51.522</v>
      </c>
      <c r="U78" s="12">
        <f>MAX('TRL CSP'!CJ78:CU78)</f>
        <v>58.064</v>
      </c>
      <c r="V78" s="12">
        <f>MAX('TRL CSP'!CV78:DG78)</f>
        <v>53.643</v>
      </c>
      <c r="W78" s="12">
        <f>MAX('TRL CSP'!DH78:DS78)</f>
        <v>56.301</v>
      </c>
      <c r="X78" s="12">
        <f t="shared" si="6"/>
        <v>0.5068910191263865</v>
      </c>
      <c r="Y78" s="12">
        <f t="shared" si="6"/>
        <v>0.5514751430023007</v>
      </c>
      <c r="Z78" s="12">
        <f t="shared" si="6"/>
        <v>0.5855399475897374</v>
      </c>
      <c r="AA78" s="12">
        <f t="shared" si="6"/>
        <v>0.5626104056261041</v>
      </c>
      <c r="AB78" s="12">
        <f t="shared" si="6"/>
        <v>0.537761700908326</v>
      </c>
      <c r="AC78" s="12">
        <f t="shared" si="4"/>
        <v>0.5548593054653261</v>
      </c>
      <c r="AD78" s="12">
        <f t="shared" si="4"/>
        <v>0.5796759571255712</v>
      </c>
      <c r="AE78" s="12">
        <f t="shared" si="4"/>
        <v>0.5262505646422589</v>
      </c>
      <c r="AF78" s="12">
        <f t="shared" si="4"/>
        <v>0.5700952781269916</v>
      </c>
      <c r="AG78" s="12">
        <f t="shared" si="4"/>
        <v>0.5347446889148257</v>
      </c>
      <c r="AH78" s="12">
        <f t="shared" si="5"/>
        <v>0.5509904010527829</v>
      </c>
      <c r="AJ78" s="31">
        <v>10304</v>
      </c>
      <c r="AK78" s="32" t="s">
        <v>98</v>
      </c>
      <c r="AL78" s="33">
        <v>0.4969774888687598</v>
      </c>
    </row>
    <row r="79" spans="2:38" ht="15">
      <c r="B79" s="7">
        <v>10236</v>
      </c>
      <c r="C79" s="8" t="s">
        <v>78</v>
      </c>
      <c r="D79" s="12">
        <f>SUM('TRL Energy'!D79:O79)/8760</f>
        <v>28.487204452054794</v>
      </c>
      <c r="E79" s="12">
        <f>SUM('TRL Energy'!P79:AA79)/8760</f>
        <v>28.418461415525112</v>
      </c>
      <c r="F79" s="12">
        <f>SUM('TRL Energy'!AB79:AM79)/8784</f>
        <v>28.115551001821494</v>
      </c>
      <c r="G79" s="12">
        <f>SUM('TRL Energy'!AN79:AY79)/8760</f>
        <v>27.282648401826485</v>
      </c>
      <c r="H79" s="12">
        <f>SUM('TRL Energy'!AZ79:BK79)/8760</f>
        <v>28.392351826484013</v>
      </c>
      <c r="I79" s="12">
        <f>SUM('TRL Energy'!BL79:BW79)/8760</f>
        <v>25.891867351598172</v>
      </c>
      <c r="J79" s="12">
        <f>SUM('TRL Energy'!BX79:CI79)/8784</f>
        <v>26.69717920438262</v>
      </c>
      <c r="K79" s="12">
        <f>SUM('TRL Energy'!CJ79:CU79)/8760</f>
        <v>28.99209994200342</v>
      </c>
      <c r="L79" s="12">
        <f>SUM('TRL Energy'!CV79:DG79)/8760</f>
        <v>28.44461908168687</v>
      </c>
      <c r="M79" s="12">
        <f>SUM('TRL Energy'!DH79:DS79)/8760</f>
        <v>28.393876171376487</v>
      </c>
      <c r="N79" s="12">
        <f>MAX('TRL CSP'!D79:O79)</f>
        <v>90.1</v>
      </c>
      <c r="O79" s="12">
        <f>MAX('TRL CSP'!P79:AA79)</f>
        <v>71.703</v>
      </c>
      <c r="P79" s="12">
        <f>MAX('TRL CSP'!AB79:AM79)</f>
        <v>65.8</v>
      </c>
      <c r="Q79" s="12">
        <f>MAX('TRL CSP'!AN79:AY79)</f>
        <v>65.8</v>
      </c>
      <c r="R79" s="12">
        <f>MAX('TRL CSP'!AZ79:BK79)</f>
        <v>85.554</v>
      </c>
      <c r="S79" s="12">
        <f>MAX('TRL CSP'!BL79:BW79)</f>
        <v>66.381</v>
      </c>
      <c r="T79" s="12">
        <f>MAX('TRL CSP'!BX79:CI79)</f>
        <v>67.51688254000001</v>
      </c>
      <c r="U79" s="12">
        <f>MAX('TRL CSP'!CJ79:CU79)</f>
        <v>79.890454515</v>
      </c>
      <c r="V79" s="12">
        <f>MAX('TRL CSP'!CV79:DG79)</f>
        <v>67.47917836799999</v>
      </c>
      <c r="W79" s="12">
        <f>MAX('TRL CSP'!DH79:DS79)</f>
        <v>63.429376038</v>
      </c>
      <c r="X79" s="12">
        <f t="shared" si="6"/>
        <v>0.31617319036686786</v>
      </c>
      <c r="Y79" s="12">
        <f t="shared" si="6"/>
        <v>0.39633573791229254</v>
      </c>
      <c r="Z79" s="12">
        <f t="shared" si="6"/>
        <v>0.42728800914622334</v>
      </c>
      <c r="AA79" s="12">
        <f t="shared" si="6"/>
        <v>0.4146299149213752</v>
      </c>
      <c r="AB79" s="12">
        <f t="shared" si="6"/>
        <v>0.3318646916156347</v>
      </c>
      <c r="AC79" s="12">
        <f t="shared" si="4"/>
        <v>0.3900493718322739</v>
      </c>
      <c r="AD79" s="12">
        <f t="shared" si="4"/>
        <v>0.3954148681045222</v>
      </c>
      <c r="AE79" s="12">
        <f t="shared" si="4"/>
        <v>0.3628981724789155</v>
      </c>
      <c r="AF79" s="12">
        <f t="shared" si="4"/>
        <v>0.4215317935047041</v>
      </c>
      <c r="AG79" s="12">
        <f t="shared" si="4"/>
        <v>0.4476455223895937</v>
      </c>
      <c r="AH79" s="12">
        <f t="shared" si="5"/>
        <v>0.39038312722724033</v>
      </c>
      <c r="AJ79" s="31">
        <v>10258</v>
      </c>
      <c r="AK79" s="32" t="s">
        <v>86</v>
      </c>
      <c r="AL79" s="33">
        <v>0.4921236807137327</v>
      </c>
    </row>
    <row r="80" spans="2:38" ht="15">
      <c r="B80" s="7">
        <v>10237</v>
      </c>
      <c r="C80" s="8" t="s">
        <v>79</v>
      </c>
      <c r="D80" s="12">
        <f>SUM('TRL Energy'!D80:O80)/8760</f>
        <v>111.69797910958904</v>
      </c>
      <c r="E80" s="12">
        <f>SUM('TRL Energy'!P80:AA80)/8760</f>
        <v>114.99989703196347</v>
      </c>
      <c r="F80" s="12">
        <f>SUM('TRL Energy'!AB80:AM80)/8784</f>
        <v>110.87093442622948</v>
      </c>
      <c r="G80" s="12">
        <f>SUM('TRL Energy'!AN80:AY80)/8760</f>
        <v>107.9716894977169</v>
      </c>
      <c r="H80" s="12">
        <f>SUM('TRL Energy'!AZ80:BK80)/8760</f>
        <v>109.95479452054795</v>
      </c>
      <c r="I80" s="12">
        <f>SUM('TRL Energy'!BL80:BW80)/8760</f>
        <v>104.89557751141552</v>
      </c>
      <c r="J80" s="12">
        <f>SUM('TRL Energy'!BX80:CI80)/8784</f>
        <v>107.18754669356215</v>
      </c>
      <c r="K80" s="12">
        <f>SUM('TRL Energy'!CJ80:CU80)/8760</f>
        <v>113.5648401826484</v>
      </c>
      <c r="L80" s="12">
        <f>SUM('TRL Energy'!CV80:DG80)/8760</f>
        <v>110.7104758751097</v>
      </c>
      <c r="M80" s="12">
        <f>SUM('TRL Energy'!DH80:DS80)/8760</f>
        <v>108.97156586757991</v>
      </c>
      <c r="N80" s="12">
        <f>MAX('TRL CSP'!D80:O80)</f>
        <v>262.497</v>
      </c>
      <c r="O80" s="12">
        <f>MAX('TRL CSP'!P80:AA80)</f>
        <v>220.521</v>
      </c>
      <c r="P80" s="12">
        <f>MAX('TRL CSP'!AB80:AM80)</f>
        <v>209.22</v>
      </c>
      <c r="Q80" s="12">
        <f>MAX('TRL CSP'!AN80:AY80)</f>
        <v>215.2</v>
      </c>
      <c r="R80" s="12">
        <f>MAX('TRL CSP'!AZ80:BK80)</f>
        <v>233.5</v>
      </c>
      <c r="S80" s="12">
        <f>MAX('TRL CSP'!BL80:BW80)</f>
        <v>220.531</v>
      </c>
      <c r="T80" s="12">
        <f>MAX('TRL CSP'!BX80:CI80)</f>
        <v>211.4</v>
      </c>
      <c r="U80" s="12">
        <f>MAX('TRL CSP'!CJ80:CU80)</f>
        <v>244.43175813599998</v>
      </c>
      <c r="V80" s="12">
        <f>MAX('TRL CSP'!CV80:DG80)</f>
        <v>223.47790906</v>
      </c>
      <c r="W80" s="12">
        <f>MAX('TRL CSP'!DH80:DS80)</f>
        <v>239.1</v>
      </c>
      <c r="X80" s="12">
        <f t="shared" si="6"/>
        <v>0.42552097399051814</v>
      </c>
      <c r="Y80" s="12">
        <f t="shared" si="6"/>
        <v>0.5214918172507992</v>
      </c>
      <c r="Z80" s="12">
        <f t="shared" si="6"/>
        <v>0.5299251239185043</v>
      </c>
      <c r="AA80" s="12">
        <f t="shared" si="6"/>
        <v>0.5017271816808406</v>
      </c>
      <c r="AB80" s="12">
        <f t="shared" si="6"/>
        <v>0.47089847760405973</v>
      </c>
      <c r="AC80" s="12">
        <f t="shared" si="4"/>
        <v>0.47565003338041145</v>
      </c>
      <c r="AD80" s="12">
        <f t="shared" si="4"/>
        <v>0.507036644718837</v>
      </c>
      <c r="AE80" s="12">
        <f t="shared" si="4"/>
        <v>0.4646075495617954</v>
      </c>
      <c r="AF80" s="12">
        <f t="shared" si="4"/>
        <v>0.49539785091414035</v>
      </c>
      <c r="AG80" s="12">
        <f t="shared" si="4"/>
        <v>0.45575728091836015</v>
      </c>
      <c r="AH80" s="12">
        <f t="shared" si="5"/>
        <v>0.4848012933938266</v>
      </c>
      <c r="AJ80" s="31">
        <v>10278</v>
      </c>
      <c r="AK80" s="32" t="s">
        <v>90</v>
      </c>
      <c r="AL80" s="33">
        <v>0.4919805323562403</v>
      </c>
    </row>
    <row r="81" spans="2:38" ht="15">
      <c r="B81" s="7">
        <v>10239</v>
      </c>
      <c r="C81" s="8" t="s">
        <v>80</v>
      </c>
      <c r="D81" s="12">
        <f>SUM('TRL Energy'!D81:O81)/8760</f>
        <v>13.419185273972603</v>
      </c>
      <c r="E81" s="12">
        <f>SUM('TRL Energy'!P81:AA81)/8760</f>
        <v>13.915612671232877</v>
      </c>
      <c r="F81" s="12">
        <f>SUM('TRL Energy'!AB81:AM81)/8784</f>
        <v>13.49077868852459</v>
      </c>
      <c r="G81" s="12">
        <f>SUM('TRL Energy'!AN81:AY81)/8760</f>
        <v>13.03675799086758</v>
      </c>
      <c r="H81" s="12">
        <f>SUM('TRL Energy'!AZ81:BK81)/8760</f>
        <v>14.291889726027398</v>
      </c>
      <c r="I81" s="12">
        <f>SUM('TRL Energy'!BL81:BW81)/8760</f>
        <v>13.359892465753422</v>
      </c>
      <c r="J81" s="12">
        <f>SUM('TRL Energy'!BX81:CI81)/8784</f>
        <v>12.951253863761272</v>
      </c>
      <c r="K81" s="12">
        <f>SUM('TRL Energy'!CJ81:CU81)/8760</f>
        <v>14.791730226213128</v>
      </c>
      <c r="L81" s="12">
        <f>SUM('TRL Energy'!CV81:DG81)/8760</f>
        <v>14.691159830599542</v>
      </c>
      <c r="M81" s="12">
        <f>SUM('TRL Energy'!DH81:DS81)/8760</f>
        <v>14.804573600032649</v>
      </c>
      <c r="N81" s="12">
        <f>MAX('TRL CSP'!D81:O81)</f>
        <v>34.349</v>
      </c>
      <c r="O81" s="12">
        <f>MAX('TRL CSP'!P81:AA81)</f>
        <v>33.739</v>
      </c>
      <c r="P81" s="12">
        <f>MAX('TRL CSP'!AB81:AM81)</f>
        <v>28.4</v>
      </c>
      <c r="Q81" s="12">
        <f>MAX('TRL CSP'!AN81:AY81)</f>
        <v>25</v>
      </c>
      <c r="R81" s="12">
        <f>MAX('TRL CSP'!AZ81:BK81)</f>
        <v>38.047</v>
      </c>
      <c r="S81" s="12">
        <f>MAX('TRL CSP'!BL81:BW81)</f>
        <v>35.636</v>
      </c>
      <c r="T81" s="12">
        <f>MAX('TRL CSP'!BX81:CI81)</f>
        <v>29.98398948</v>
      </c>
      <c r="U81" s="12">
        <f>MAX('TRL CSP'!CJ81:CU81)</f>
        <v>39.749722895</v>
      </c>
      <c r="V81" s="12">
        <f>MAX('TRL CSP'!CV81:DG81)</f>
        <v>36.47026307</v>
      </c>
      <c r="W81" s="12">
        <f>MAX('TRL CSP'!DH81:DS81)</f>
        <v>38.398938192</v>
      </c>
      <c r="X81" s="12">
        <f t="shared" si="6"/>
        <v>0.3906717888140151</v>
      </c>
      <c r="Y81" s="12">
        <f t="shared" si="6"/>
        <v>0.4124488773002424</v>
      </c>
      <c r="Z81" s="12">
        <f t="shared" si="6"/>
        <v>0.47502741861002085</v>
      </c>
      <c r="AA81" s="12">
        <f t="shared" si="6"/>
        <v>0.5214703196347031</v>
      </c>
      <c r="AB81" s="12">
        <f t="shared" si="6"/>
        <v>0.3756377566175362</v>
      </c>
      <c r="AC81" s="12">
        <f t="shared" si="4"/>
        <v>0.3748987671386637</v>
      </c>
      <c r="AD81" s="12">
        <f t="shared" si="4"/>
        <v>0.4319389810485376</v>
      </c>
      <c r="AE81" s="12">
        <f t="shared" si="4"/>
        <v>0.37212159353376867</v>
      </c>
      <c r="AF81" s="12">
        <f t="shared" si="4"/>
        <v>0.40282571591002075</v>
      </c>
      <c r="AG81" s="12">
        <f t="shared" si="4"/>
        <v>0.3855464316749524</v>
      </c>
      <c r="AH81" s="12">
        <f t="shared" si="5"/>
        <v>0.41425876502824605</v>
      </c>
      <c r="AJ81" s="31">
        <v>10024</v>
      </c>
      <c r="AK81" s="32" t="s">
        <v>6</v>
      </c>
      <c r="AL81" s="33">
        <v>0.49021642582222125</v>
      </c>
    </row>
    <row r="82" spans="2:38" ht="15">
      <c r="B82" s="7">
        <v>10242</v>
      </c>
      <c r="C82" s="8" t="s">
        <v>81</v>
      </c>
      <c r="D82" s="12">
        <f>SUM('TRL Energy'!D82:O82)/8760</f>
        <v>8.907413242009131</v>
      </c>
      <c r="E82" s="12">
        <f>SUM('TRL Energy'!P82:AA82)/8760</f>
        <v>8.94397488584475</v>
      </c>
      <c r="F82" s="12">
        <f>SUM('TRL Energy'!AB82:AM82)/8784</f>
        <v>9.74408014571949</v>
      </c>
      <c r="G82" s="12">
        <f>SUM('TRL Energy'!AN82:AY82)/8760</f>
        <v>10.465981735159817</v>
      </c>
      <c r="H82" s="12">
        <f>SUM('TRL Energy'!AZ82:BK82)/8760</f>
        <v>10.305344520547946</v>
      </c>
      <c r="I82" s="12">
        <f>SUM('TRL Energy'!BL82:BW82)/8760</f>
        <v>9.637475228310501</v>
      </c>
      <c r="J82" s="12">
        <f>SUM('TRL Energy'!BX82:CI82)/8784</f>
        <v>9.999893214936248</v>
      </c>
      <c r="K82" s="12">
        <f>SUM('TRL Energy'!CJ82:CU82)/8760</f>
        <v>9.067426369863014</v>
      </c>
      <c r="L82" s="12">
        <f>SUM('TRL Energy'!CV82:DG82)/8760</f>
        <v>9.163584474885845</v>
      </c>
      <c r="M82" s="12">
        <f>SUM('TRL Energy'!DH82:DS82)/8760</f>
        <v>9.49495890410959</v>
      </c>
      <c r="N82" s="12">
        <f>MAX('TRL CSP'!D82:O82)</f>
        <v>24.73</v>
      </c>
      <c r="O82" s="12">
        <f>MAX('TRL CSP'!P82:AA82)</f>
        <v>25.31</v>
      </c>
      <c r="P82" s="12">
        <f>MAX('TRL CSP'!AB82:AM82)</f>
        <v>26.8</v>
      </c>
      <c r="Q82" s="12">
        <f>MAX('TRL CSP'!AN82:AY82)</f>
        <v>27.4</v>
      </c>
      <c r="R82" s="12">
        <f>MAX('TRL CSP'!AZ82:BK82)</f>
        <v>26.78</v>
      </c>
      <c r="S82" s="12">
        <f>MAX('TRL CSP'!BL82:BW82)</f>
        <v>26</v>
      </c>
      <c r="T82" s="12">
        <f>MAX('TRL CSP'!BX82:CI82)</f>
        <v>26.15</v>
      </c>
      <c r="U82" s="12">
        <f>MAX('TRL CSP'!CJ82:CU82)</f>
        <v>24.72</v>
      </c>
      <c r="V82" s="12">
        <f>MAX('TRL CSP'!CV82:DG82)</f>
        <v>26.8</v>
      </c>
      <c r="W82" s="12">
        <f>MAX('TRL CSP'!DH82:DS82)</f>
        <v>25.73</v>
      </c>
      <c r="X82" s="12">
        <f t="shared" si="6"/>
        <v>0.36018654435944725</v>
      </c>
      <c r="Y82" s="12">
        <f t="shared" si="6"/>
        <v>0.3533771191562525</v>
      </c>
      <c r="Z82" s="12">
        <f t="shared" si="6"/>
        <v>0.36358508006416007</v>
      </c>
      <c r="AA82" s="12">
        <f t="shared" si="6"/>
        <v>0.38197013631970134</v>
      </c>
      <c r="AB82" s="12">
        <f t="shared" si="6"/>
        <v>0.38481495595772763</v>
      </c>
      <c r="AC82" s="12">
        <f t="shared" si="4"/>
        <v>0.37067212416578854</v>
      </c>
      <c r="AD82" s="12">
        <f t="shared" si="4"/>
        <v>0.38240509426142444</v>
      </c>
      <c r="AE82" s="12">
        <f t="shared" si="4"/>
        <v>0.3668052738617724</v>
      </c>
      <c r="AF82" s="12">
        <f t="shared" si="4"/>
        <v>0.341924793839024</v>
      </c>
      <c r="AG82" s="12">
        <f t="shared" si="4"/>
        <v>0.369022887839471</v>
      </c>
      <c r="AH82" s="12">
        <f t="shared" si="5"/>
        <v>0.3674764009824769</v>
      </c>
      <c r="AJ82" s="31">
        <v>10158</v>
      </c>
      <c r="AK82" s="32" t="s">
        <v>58</v>
      </c>
      <c r="AL82" s="33">
        <v>0.4861097883058926</v>
      </c>
    </row>
    <row r="83" spans="2:38" ht="15">
      <c r="B83" s="7">
        <v>10244</v>
      </c>
      <c r="C83" s="8" t="s">
        <v>82</v>
      </c>
      <c r="D83" s="12">
        <f>SUM('TRL Energy'!D83:O83)/8760</f>
        <v>86.12965616438356</v>
      </c>
      <c r="E83" s="12">
        <f>SUM('TRL Energy'!P83:AA83)/8760</f>
        <v>84.74515833333334</v>
      </c>
      <c r="F83" s="12">
        <f>SUM('TRL Energy'!AB83:AM83)/8784</f>
        <v>84.54121129326047</v>
      </c>
      <c r="G83" s="12">
        <f>SUM('TRL Energy'!AN83:AY83)/8760</f>
        <v>84.98630136986301</v>
      </c>
      <c r="H83" s="12">
        <f>SUM('TRL Energy'!AZ83:BK83)/8760</f>
        <v>87.38642351598175</v>
      </c>
      <c r="I83" s="12">
        <f>SUM('TRL Energy'!BL83:BW83)/8760</f>
        <v>84.43571449771689</v>
      </c>
      <c r="J83" s="12">
        <f>SUM('TRL Energy'!BX83:CI83)/8784</f>
        <v>88.67274541288592</v>
      </c>
      <c r="K83" s="12">
        <f>SUM('TRL Energy'!CJ83:CU83)/8760</f>
        <v>91.59978699918105</v>
      </c>
      <c r="L83" s="12">
        <f>SUM('TRL Energy'!CV83:DG83)/8760</f>
        <v>92.53082191780823</v>
      </c>
      <c r="M83" s="12">
        <f>SUM('TRL Energy'!DH83:DS83)/8760</f>
        <v>98.2191156392694</v>
      </c>
      <c r="N83" s="12">
        <f>MAX('TRL CSP'!D83:O83)</f>
        <v>194.509</v>
      </c>
      <c r="O83" s="12">
        <f>MAX('TRL CSP'!P83:AA83)</f>
        <v>187.58</v>
      </c>
      <c r="P83" s="12">
        <f>MAX('TRL CSP'!AB83:AM83)</f>
        <v>180.9</v>
      </c>
      <c r="Q83" s="12">
        <f>MAX('TRL CSP'!AN83:AY83)</f>
        <v>192.1</v>
      </c>
      <c r="R83" s="12">
        <f>MAX('TRL CSP'!AZ83:BK83)</f>
        <v>192.04</v>
      </c>
      <c r="S83" s="12">
        <f>MAX('TRL CSP'!BL83:BW83)</f>
        <v>209.639</v>
      </c>
      <c r="T83" s="12">
        <f>MAX('TRL CSP'!BX83:CI83)</f>
        <v>209.37436</v>
      </c>
      <c r="U83" s="12">
        <f>MAX('TRL CSP'!CJ83:CU83)</f>
        <v>218.84516</v>
      </c>
      <c r="V83" s="12">
        <f>MAX('TRL CSP'!CV83:DG83)</f>
        <v>193.576</v>
      </c>
      <c r="W83" s="12">
        <f>MAX('TRL CSP'!DH83:DS83)</f>
        <v>216.056</v>
      </c>
      <c r="X83" s="12">
        <f t="shared" si="6"/>
        <v>0.4428055059888415</v>
      </c>
      <c r="Y83" s="12">
        <f t="shared" si="6"/>
        <v>0.4517814177062231</v>
      </c>
      <c r="Z83" s="12">
        <f t="shared" si="6"/>
        <v>0.4673367125111137</v>
      </c>
      <c r="AA83" s="12">
        <f t="shared" si="6"/>
        <v>0.4424065662147997</v>
      </c>
      <c r="AB83" s="12">
        <f t="shared" si="6"/>
        <v>0.4550428218911776</v>
      </c>
      <c r="AC83" s="12">
        <f t="shared" si="4"/>
        <v>0.40276720694964624</v>
      </c>
      <c r="AD83" s="12">
        <f t="shared" si="4"/>
        <v>0.423512914441319</v>
      </c>
      <c r="AE83" s="12">
        <f t="shared" si="4"/>
        <v>0.4185598027353269</v>
      </c>
      <c r="AF83" s="12">
        <f t="shared" si="4"/>
        <v>0.4780077174743162</v>
      </c>
      <c r="AG83" s="12">
        <f t="shared" si="4"/>
        <v>0.4546002686306763</v>
      </c>
      <c r="AH83" s="12">
        <f t="shared" si="5"/>
        <v>0.443682093454344</v>
      </c>
      <c r="AJ83" s="31">
        <v>10237</v>
      </c>
      <c r="AK83" s="32" t="s">
        <v>79</v>
      </c>
      <c r="AL83" s="33">
        <v>0.4848012933938266</v>
      </c>
    </row>
    <row r="84" spans="2:38" ht="15">
      <c r="B84" s="7">
        <v>10246</v>
      </c>
      <c r="C84" s="8" t="s">
        <v>83</v>
      </c>
      <c r="D84" s="12">
        <f>SUM('TRL Energy'!D84:O84)/8760</f>
        <v>8.727874657534247</v>
      </c>
      <c r="E84" s="12">
        <f>SUM('TRL Energy'!P84:AA84)/8760</f>
        <v>9.20615799086758</v>
      </c>
      <c r="F84" s="12">
        <f>SUM('TRL Energy'!AB84:AM84)/8784</f>
        <v>9.131716757741348</v>
      </c>
      <c r="G84" s="12">
        <f>SUM('TRL Energy'!AN84:AY84)/8760</f>
        <v>8.746803652968037</v>
      </c>
      <c r="H84" s="12">
        <f>SUM('TRL Energy'!AZ84:BK84)/8760</f>
        <v>8.858645205479453</v>
      </c>
      <c r="I84" s="12">
        <f>SUM('TRL Energy'!BL84:BW84)/8760</f>
        <v>8.39185296803653</v>
      </c>
      <c r="J84" s="12">
        <f>SUM('TRL Energy'!BX84:CI84)/8784</f>
        <v>8.002316370673954</v>
      </c>
      <c r="K84" s="12">
        <f>SUM('TRL Energy'!CJ84:CU84)/8760</f>
        <v>9.28289805936073</v>
      </c>
      <c r="L84" s="12">
        <f>SUM('TRL Energy'!CV84:DG84)/8760</f>
        <v>9.229566210045663</v>
      </c>
      <c r="M84" s="12">
        <f>SUM('TRL Energy'!DH84:DS84)/8760</f>
        <v>9.210480479452055</v>
      </c>
      <c r="N84" s="12">
        <f>MAX('TRL CSP'!D84:O84)</f>
        <v>22.424</v>
      </c>
      <c r="O84" s="12">
        <f>MAX('TRL CSP'!P84:AA84)</f>
        <v>24.462</v>
      </c>
      <c r="P84" s="12">
        <f>MAX('TRL CSP'!AB84:AM84)</f>
        <v>19.2</v>
      </c>
      <c r="Q84" s="12">
        <f>MAX('TRL CSP'!AN84:AY84)</f>
        <v>19.1</v>
      </c>
      <c r="R84" s="12">
        <f>MAX('TRL CSP'!AZ84:BK84)</f>
        <v>21.9</v>
      </c>
      <c r="S84" s="12">
        <f>MAX('TRL CSP'!BL84:BW84)</f>
        <v>20.265</v>
      </c>
      <c r="T84" s="12">
        <f>MAX('TRL CSP'!BX84:CI84)</f>
        <v>20.551005601</v>
      </c>
      <c r="U84" s="12">
        <f>MAX('TRL CSP'!CJ84:CU84)</f>
        <v>23.035174881</v>
      </c>
      <c r="V84" s="12">
        <f>MAX('TRL CSP'!CV84:DG84)</f>
        <v>20.122</v>
      </c>
      <c r="W84" s="12">
        <f>MAX('TRL CSP'!DH84:DS84)</f>
        <v>20.151</v>
      </c>
      <c r="X84" s="12">
        <f t="shared" si="6"/>
        <v>0.38922023981155224</v>
      </c>
      <c r="Y84" s="12">
        <f t="shared" si="6"/>
        <v>0.3763452698416965</v>
      </c>
      <c r="Z84" s="12">
        <f t="shared" si="6"/>
        <v>0.47561024779902855</v>
      </c>
      <c r="AA84" s="12">
        <f t="shared" si="6"/>
        <v>0.4579478352339286</v>
      </c>
      <c r="AB84" s="12">
        <f t="shared" si="6"/>
        <v>0.40450434728216683</v>
      </c>
      <c r="AC84" s="12">
        <f t="shared" si="4"/>
        <v>0.41410574725075394</v>
      </c>
      <c r="AD84" s="12">
        <f t="shared" si="4"/>
        <v>0.38938806820648064</v>
      </c>
      <c r="AE84" s="12">
        <f t="shared" si="4"/>
        <v>0.4029879567798507</v>
      </c>
      <c r="AF84" s="12">
        <f t="shared" si="4"/>
        <v>0.45868036030442616</v>
      </c>
      <c r="AG84" s="12">
        <f t="shared" si="4"/>
        <v>0.45707312190224086</v>
      </c>
      <c r="AH84" s="12">
        <f t="shared" si="5"/>
        <v>0.4225863194412125</v>
      </c>
      <c r="AJ84" s="31">
        <v>10338</v>
      </c>
      <c r="AK84" s="32" t="s">
        <v>104</v>
      </c>
      <c r="AL84" s="33">
        <v>0.48452678352211176</v>
      </c>
    </row>
    <row r="85" spans="2:38" ht="15">
      <c r="B85" s="7">
        <v>10247</v>
      </c>
      <c r="C85" s="8" t="s">
        <v>84</v>
      </c>
      <c r="D85" s="12">
        <f>SUM('TRL Energy'!D85:O85)/8760</f>
        <v>78.54880867579908</v>
      </c>
      <c r="E85" s="12">
        <f>SUM('TRL Energy'!P85:AA85)/8760</f>
        <v>79.93211952054794</v>
      </c>
      <c r="F85" s="12">
        <f>SUM('TRL Energy'!AB85:AM85)/8784</f>
        <v>80.09414845173042</v>
      </c>
      <c r="G85" s="12">
        <f>SUM('TRL Energy'!AN85:AY85)/8760</f>
        <v>78.73630136986301</v>
      </c>
      <c r="H85" s="12">
        <f>SUM('TRL Energy'!AZ85:BK85)/8760</f>
        <v>77.49209885844749</v>
      </c>
      <c r="I85" s="12">
        <f>SUM('TRL Energy'!BL85:BW85)/8760</f>
        <v>73.5805957762557</v>
      </c>
      <c r="J85" s="12">
        <f>SUM('TRL Energy'!BX85:CI85)/8784</f>
        <v>72.26542714025501</v>
      </c>
      <c r="K85" s="12">
        <f>SUM('TRL Energy'!CJ85:CU85)/8760</f>
        <v>77.09789440639268</v>
      </c>
      <c r="L85" s="12">
        <f>SUM('TRL Energy'!CV85:DG85)/8760</f>
        <v>77.53527397260274</v>
      </c>
      <c r="M85" s="12">
        <f>SUM('TRL Energy'!DH85:DS85)/8760</f>
        <v>77.70725650684932</v>
      </c>
      <c r="N85" s="12">
        <f>MAX('TRL CSP'!D85:O85)</f>
        <v>193.856</v>
      </c>
      <c r="O85" s="12">
        <f>MAX('TRL CSP'!P85:AA85)</f>
        <v>161.494</v>
      </c>
      <c r="P85" s="12">
        <f>MAX('TRL CSP'!AB85:AM85)</f>
        <v>156.4</v>
      </c>
      <c r="Q85" s="12">
        <f>MAX('TRL CSP'!AN85:AY85)</f>
        <v>160.6</v>
      </c>
      <c r="R85" s="12">
        <f>MAX('TRL CSP'!AZ85:BK85)</f>
        <v>174.313</v>
      </c>
      <c r="S85" s="12">
        <f>MAX('TRL CSP'!BL85:BW85)</f>
        <v>160.591</v>
      </c>
      <c r="T85" s="12">
        <f>MAX('TRL CSP'!BX85:CI85)</f>
        <v>155.173276772</v>
      </c>
      <c r="U85" s="12">
        <f>MAX('TRL CSP'!CJ85:CU85)</f>
        <v>170.535218252</v>
      </c>
      <c r="V85" s="12">
        <f>MAX('TRL CSP'!CV85:DG85)</f>
        <v>160.671</v>
      </c>
      <c r="W85" s="12">
        <f>MAX('TRL CSP'!DH85:DS85)</f>
        <v>168.352</v>
      </c>
      <c r="X85" s="12">
        <f t="shared" si="6"/>
        <v>0.40519152709123823</v>
      </c>
      <c r="Y85" s="12">
        <f t="shared" si="6"/>
        <v>0.49495411297353425</v>
      </c>
      <c r="Z85" s="12">
        <f t="shared" si="6"/>
        <v>0.5121109236044145</v>
      </c>
      <c r="AA85" s="12">
        <f t="shared" si="6"/>
        <v>0.4902633958272915</v>
      </c>
      <c r="AB85" s="12">
        <f t="shared" si="6"/>
        <v>0.44455719801992677</v>
      </c>
      <c r="AC85" s="12">
        <f t="shared" si="4"/>
        <v>0.45818629796349547</v>
      </c>
      <c r="AD85" s="12">
        <f t="shared" si="4"/>
        <v>0.4657079404621739</v>
      </c>
      <c r="AE85" s="12">
        <f t="shared" si="4"/>
        <v>0.4520936801011101</v>
      </c>
      <c r="AF85" s="12">
        <f t="shared" si="4"/>
        <v>0.48257167735685186</v>
      </c>
      <c r="AG85" s="12">
        <f t="shared" si="4"/>
        <v>0.46157608170291603</v>
      </c>
      <c r="AH85" s="12">
        <f t="shared" si="5"/>
        <v>0.4667212835102953</v>
      </c>
      <c r="AJ85" s="31">
        <v>10111</v>
      </c>
      <c r="AK85" s="32" t="s">
        <v>46</v>
      </c>
      <c r="AL85" s="33">
        <v>0.4823402450416565</v>
      </c>
    </row>
    <row r="86" spans="2:38" ht="15">
      <c r="B86" s="7">
        <v>10256</v>
      </c>
      <c r="C86" s="8" t="s">
        <v>85</v>
      </c>
      <c r="D86" s="12">
        <f>SUM('TRL Energy'!D86:O86)/8760</f>
        <v>46.113783447488586</v>
      </c>
      <c r="E86" s="12">
        <f>SUM('TRL Energy'!P86:AA86)/8760</f>
        <v>45.97307979452054</v>
      </c>
      <c r="F86" s="12">
        <f>SUM('TRL Energy'!AB86:AM86)/8784</f>
        <v>46.00432604735884</v>
      </c>
      <c r="G86" s="12">
        <f>SUM('TRL Energy'!AN86:AY86)/8760</f>
        <v>46.104109589041094</v>
      </c>
      <c r="H86" s="12">
        <f>SUM('TRL Energy'!AZ86:BK86)/8760</f>
        <v>46.772585388127844</v>
      </c>
      <c r="I86" s="12">
        <f>SUM('TRL Energy'!BL86:BW86)/8760</f>
        <v>44.83561244292237</v>
      </c>
      <c r="J86" s="12">
        <f>SUM('TRL Energy'!BX86:CI86)/8784</f>
        <v>45.228890983369425</v>
      </c>
      <c r="K86" s="12">
        <f>SUM('TRL Energy'!CJ86:CU86)/8760</f>
        <v>50.28288862565434</v>
      </c>
      <c r="L86" s="12">
        <f>SUM('TRL Energy'!CV86:DG86)/8760</f>
        <v>49.345091324200915</v>
      </c>
      <c r="M86" s="12">
        <f>SUM('TRL Energy'!DH86:DS86)/8760</f>
        <v>49.57122089041097</v>
      </c>
      <c r="N86" s="12">
        <f>MAX('TRL CSP'!D86:O86)</f>
        <v>112.974</v>
      </c>
      <c r="O86" s="12">
        <f>MAX('TRL CSP'!P86:AA86)</f>
        <v>102.723</v>
      </c>
      <c r="P86" s="12">
        <f>MAX('TRL CSP'!AB86:AM86)</f>
        <v>95.8</v>
      </c>
      <c r="Q86" s="12">
        <f>MAX('TRL CSP'!AN86:AY86)</f>
        <v>96.4</v>
      </c>
      <c r="R86" s="12">
        <f>MAX('TRL CSP'!AZ86:BK86)</f>
        <v>106.92</v>
      </c>
      <c r="S86" s="12">
        <f>MAX('TRL CSP'!BL86:BW86)</f>
        <v>106.071</v>
      </c>
      <c r="T86" s="12">
        <f>MAX('TRL CSP'!BX86:CI86)</f>
        <v>99.43</v>
      </c>
      <c r="U86" s="12">
        <f>MAX('TRL CSP'!CJ86:CU86)</f>
        <v>114.35143959999999</v>
      </c>
      <c r="V86" s="12">
        <f>MAX('TRL CSP'!CV86:DG86)</f>
        <v>102.342</v>
      </c>
      <c r="W86" s="12">
        <f>MAX('TRL CSP'!DH86:DS86)</f>
        <v>99.654</v>
      </c>
      <c r="X86" s="12">
        <f t="shared" si="6"/>
        <v>0.40818049681775087</v>
      </c>
      <c r="Y86" s="12">
        <f t="shared" si="6"/>
        <v>0.447544170190907</v>
      </c>
      <c r="Z86" s="12">
        <f t="shared" si="6"/>
        <v>0.4802121716843303</v>
      </c>
      <c r="AA86" s="12">
        <f t="shared" si="6"/>
        <v>0.47825839822656735</v>
      </c>
      <c r="AB86" s="12">
        <f t="shared" si="6"/>
        <v>0.4374540346813304</v>
      </c>
      <c r="AC86" s="12">
        <f t="shared" si="4"/>
        <v>0.42269435041549874</v>
      </c>
      <c r="AD86" s="12">
        <f t="shared" si="4"/>
        <v>0.45488173572734003</v>
      </c>
      <c r="AE86" s="12">
        <f t="shared" si="4"/>
        <v>0.4397223926654819</v>
      </c>
      <c r="AF86" s="12">
        <f t="shared" si="4"/>
        <v>0.4821587551953344</v>
      </c>
      <c r="AG86" s="12">
        <f t="shared" si="4"/>
        <v>0.49743332821975006</v>
      </c>
      <c r="AH86" s="12">
        <f t="shared" si="5"/>
        <v>0.4548539833824291</v>
      </c>
      <c r="AJ86" s="31">
        <v>10448</v>
      </c>
      <c r="AK86" s="32" t="s">
        <v>129</v>
      </c>
      <c r="AL86" s="33">
        <v>0.4802829120245411</v>
      </c>
    </row>
    <row r="87" spans="2:38" ht="15">
      <c r="B87" s="7">
        <v>10258</v>
      </c>
      <c r="C87" s="8" t="s">
        <v>86</v>
      </c>
      <c r="D87" s="12">
        <f>SUM('TRL Energy'!D87:O87)/8760</f>
        <v>45.42925333024422</v>
      </c>
      <c r="E87" s="12">
        <f>SUM('TRL Energy'!P87:AA87)/8760</f>
        <v>45.94321811149269</v>
      </c>
      <c r="F87" s="12">
        <f>SUM('TRL Energy'!AB87:AM87)/8784</f>
        <v>44.891848816029146</v>
      </c>
      <c r="G87" s="12">
        <f>SUM('TRL Energy'!AN87:AY87)/8760</f>
        <v>45.74006849315069</v>
      </c>
      <c r="H87" s="12">
        <f>SUM('TRL Energy'!AZ87:BK87)/8760</f>
        <v>48.49447785388127</v>
      </c>
      <c r="I87" s="12">
        <f>SUM('TRL Energy'!BL87:BW87)/8760</f>
        <v>46.11942842465754</v>
      </c>
      <c r="J87" s="12">
        <f>SUM('TRL Energy'!BX87:CI87)/8784</f>
        <v>45.16699905690437</v>
      </c>
      <c r="K87" s="12">
        <f>SUM('TRL Energy'!CJ87:CU87)/8760</f>
        <v>49.560718007733215</v>
      </c>
      <c r="L87" s="12">
        <f>SUM('TRL Energy'!CV87:DG87)/8760</f>
        <v>47.86095890410959</v>
      </c>
      <c r="M87" s="12">
        <f>SUM('TRL Energy'!DH87:DS87)/8760</f>
        <v>49.1867002283105</v>
      </c>
      <c r="N87" s="12">
        <f>MAX('TRL CSP'!D87:O87)</f>
        <v>101.14988846706704</v>
      </c>
      <c r="O87" s="12">
        <f>MAX('TRL CSP'!P87:AA87)</f>
        <v>96.94367169308036</v>
      </c>
      <c r="P87" s="12">
        <f>MAX('TRL CSP'!AB87:AM87)</f>
        <v>79.2</v>
      </c>
      <c r="Q87" s="12">
        <f>MAX('TRL CSP'!AN87:AY87)</f>
        <v>80.6</v>
      </c>
      <c r="R87" s="12">
        <f>MAX('TRL CSP'!AZ87:BK87)</f>
        <v>113.064</v>
      </c>
      <c r="S87" s="12">
        <f>MAX('TRL CSP'!BL87:BW87)</f>
        <v>97.963</v>
      </c>
      <c r="T87" s="12">
        <f>MAX('TRL CSP'!BX87:CI87)</f>
        <v>83.0367046</v>
      </c>
      <c r="U87" s="12">
        <f>MAX('TRL CSP'!CJ87:CU87)</f>
        <v>103.813599672</v>
      </c>
      <c r="V87" s="12">
        <f>MAX('TRL CSP'!CV87:DG87)</f>
        <v>99.598</v>
      </c>
      <c r="W87" s="12">
        <f>MAX('TRL CSP'!DH87:DS87)</f>
        <v>106.395</v>
      </c>
      <c r="X87" s="12">
        <f t="shared" si="6"/>
        <v>0.44912806152065443</v>
      </c>
      <c r="Y87" s="12">
        <f t="shared" si="6"/>
        <v>0.4739166292045035</v>
      </c>
      <c r="Z87" s="12">
        <f t="shared" si="6"/>
        <v>0.566816272929661</v>
      </c>
      <c r="AA87" s="12">
        <f t="shared" si="6"/>
        <v>0.5674946463170061</v>
      </c>
      <c r="AB87" s="12">
        <f t="shared" si="6"/>
        <v>0.42891174780550195</v>
      </c>
      <c r="AC87" s="12">
        <f t="shared" si="4"/>
        <v>0.4707841575355751</v>
      </c>
      <c r="AD87" s="12">
        <f t="shared" si="4"/>
        <v>0.5439401680796516</v>
      </c>
      <c r="AE87" s="12">
        <f t="shared" si="4"/>
        <v>0.47740101647877303</v>
      </c>
      <c r="AF87" s="12">
        <f t="shared" si="4"/>
        <v>0.48054136532972136</v>
      </c>
      <c r="AG87" s="12">
        <f t="shared" si="4"/>
        <v>0.4623027419362799</v>
      </c>
      <c r="AH87" s="12">
        <f t="shared" si="5"/>
        <v>0.4921236807137327</v>
      </c>
      <c r="AJ87" s="31">
        <v>10209</v>
      </c>
      <c r="AK87" s="32" t="s">
        <v>73</v>
      </c>
      <c r="AL87" s="33">
        <v>0.4800389353376867</v>
      </c>
    </row>
    <row r="88" spans="2:38" ht="15">
      <c r="B88" s="7">
        <v>10259</v>
      </c>
      <c r="C88" s="8" t="s">
        <v>87</v>
      </c>
      <c r="D88" s="12">
        <f>SUM('TRL Energy'!D88:O88)/8760</f>
        <v>25.94880833333334</v>
      </c>
      <c r="E88" s="12">
        <f>SUM('TRL Energy'!P88:AA88)/8760</f>
        <v>26.483260045662103</v>
      </c>
      <c r="F88" s="12">
        <f>SUM('TRL Energy'!AB88:AM88)/8784</f>
        <v>25.6974043715847</v>
      </c>
      <c r="G88" s="12">
        <f>SUM('TRL Energy'!AN88:AY88)/8760</f>
        <v>25.94920091324201</v>
      </c>
      <c r="H88" s="12">
        <f>SUM('TRL Energy'!AZ88:BK88)/8760</f>
        <v>26.92796826484018</v>
      </c>
      <c r="I88" s="12">
        <f>SUM('TRL Energy'!BL88:BW88)/8760</f>
        <v>26.58300502283105</v>
      </c>
      <c r="J88" s="12">
        <f>SUM('TRL Energy'!BX88:CI88)/8784</f>
        <v>26.227535573276867</v>
      </c>
      <c r="K88" s="12">
        <f>SUM('TRL Energy'!CJ88:CU88)/8760</f>
        <v>28.072306898438928</v>
      </c>
      <c r="L88" s="12">
        <f>SUM('TRL Energy'!CV88:DG88)/8760</f>
        <v>27.740296803652967</v>
      </c>
      <c r="M88" s="12">
        <f>SUM('TRL Energy'!DH88:DS88)/8760</f>
        <v>28.710149771689494</v>
      </c>
      <c r="N88" s="12">
        <f>MAX('TRL CSP'!D88:O88)</f>
        <v>50.222</v>
      </c>
      <c r="O88" s="12">
        <f>MAX('TRL CSP'!P88:AA88)</f>
        <v>48.519</v>
      </c>
      <c r="P88" s="12">
        <f>MAX('TRL CSP'!AB88:AM88)</f>
        <v>43.1</v>
      </c>
      <c r="Q88" s="12">
        <f>MAX('TRL CSP'!AN88:AY88)</f>
        <v>42.5</v>
      </c>
      <c r="R88" s="12">
        <f>MAX('TRL CSP'!AZ88:BK88)</f>
        <v>54.433</v>
      </c>
      <c r="S88" s="12">
        <f>MAX('TRL CSP'!BL88:BW88)</f>
        <v>51.405</v>
      </c>
      <c r="T88" s="12">
        <f>MAX('TRL CSP'!BX88:CI88)</f>
        <v>47.583413266</v>
      </c>
      <c r="U88" s="12">
        <f>MAX('TRL CSP'!CJ88:CU88)</f>
        <v>55.024035471000005</v>
      </c>
      <c r="V88" s="12">
        <f>MAX('TRL CSP'!CV88:DG88)</f>
        <v>48.885</v>
      </c>
      <c r="W88" s="12">
        <f>MAX('TRL CSP'!DH88:DS88)</f>
        <v>54.916</v>
      </c>
      <c r="X88" s="12">
        <f t="shared" si="6"/>
        <v>0.5166820981508768</v>
      </c>
      <c r="Y88" s="12">
        <f t="shared" si="6"/>
        <v>0.5458327674861828</v>
      </c>
      <c r="Z88" s="12">
        <f t="shared" si="6"/>
        <v>0.5962274796191346</v>
      </c>
      <c r="AA88" s="12">
        <f t="shared" si="6"/>
        <v>0.6105694332527531</v>
      </c>
      <c r="AB88" s="12">
        <f t="shared" si="6"/>
        <v>0.4946993232935936</v>
      </c>
      <c r="AC88" s="12">
        <f t="shared" si="4"/>
        <v>0.517128781691101</v>
      </c>
      <c r="AD88" s="12">
        <f t="shared" si="4"/>
        <v>0.5511907148539373</v>
      </c>
      <c r="AE88" s="12">
        <f t="shared" si="4"/>
        <v>0.5101826257951259</v>
      </c>
      <c r="AF88" s="12">
        <f t="shared" si="4"/>
        <v>0.5674603007804637</v>
      </c>
      <c r="AG88" s="12">
        <f t="shared" si="4"/>
        <v>0.5228011831103776</v>
      </c>
      <c r="AH88" s="12">
        <f t="shared" si="5"/>
        <v>0.5432774708033546</v>
      </c>
      <c r="AJ88" s="31">
        <v>10121</v>
      </c>
      <c r="AK88" s="32" t="s">
        <v>51</v>
      </c>
      <c r="AL88" s="33">
        <v>0.47981415770303526</v>
      </c>
    </row>
    <row r="89" spans="2:38" ht="15">
      <c r="B89" s="7">
        <v>10260</v>
      </c>
      <c r="C89" s="8" t="s">
        <v>88</v>
      </c>
      <c r="D89" s="12">
        <f>SUM('TRL Energy'!D89:O89)/8760</f>
        <v>25.661779680365296</v>
      </c>
      <c r="E89" s="12">
        <f>SUM('TRL Energy'!P89:AA89)/8760</f>
        <v>25.92440947488584</v>
      </c>
      <c r="F89" s="12">
        <f>SUM('TRL Energy'!AB89:AM89)/8784</f>
        <v>25.4308970856102</v>
      </c>
      <c r="G89" s="12">
        <f>SUM('TRL Energy'!AN89:AY89)/8760</f>
        <v>25.296917808219177</v>
      </c>
      <c r="H89" s="12">
        <f>SUM('TRL Energy'!AZ89:BK89)/8760</f>
        <v>25.94987442922374</v>
      </c>
      <c r="I89" s="12">
        <f>SUM('TRL Energy'!BL89:BW89)/8760</f>
        <v>25.848732534246576</v>
      </c>
      <c r="J89" s="12">
        <f>SUM('TRL Energy'!BX89:CI89)/8784</f>
        <v>25.268497939534722</v>
      </c>
      <c r="K89" s="12">
        <f>SUM('TRL Energy'!CJ89:CU89)/8760</f>
        <v>27.10006641506073</v>
      </c>
      <c r="L89" s="12">
        <f>SUM('TRL Energy'!CV89:DG89)/8760</f>
        <v>26.870776255707764</v>
      </c>
      <c r="M89" s="12">
        <f>SUM('TRL Energy'!DH89:DS89)/8760</f>
        <v>27.01181015981735</v>
      </c>
      <c r="N89" s="12">
        <f>MAX('TRL CSP'!D89:O89)</f>
        <v>45.616</v>
      </c>
      <c r="O89" s="12">
        <f>MAX('TRL CSP'!P89:AA89)</f>
        <v>43.619</v>
      </c>
      <c r="P89" s="12">
        <f>MAX('TRL CSP'!AB89:AM89)</f>
        <v>39.8</v>
      </c>
      <c r="Q89" s="12">
        <f>MAX('TRL CSP'!AN89:AY89)</f>
        <v>40.2</v>
      </c>
      <c r="R89" s="12">
        <f>MAX('TRL CSP'!AZ89:BK89)</f>
        <v>45.897</v>
      </c>
      <c r="S89" s="12">
        <f>MAX('TRL CSP'!BL89:BW89)</f>
        <v>42.903</v>
      </c>
      <c r="T89" s="12">
        <f>MAX('TRL CSP'!BX89:CI89)</f>
        <v>40.810567737</v>
      </c>
      <c r="U89" s="12">
        <f>MAX('TRL CSP'!CJ89:CU89)</f>
        <v>44.631211218</v>
      </c>
      <c r="V89" s="12">
        <f>MAX('TRL CSP'!CV89:DG89)</f>
        <v>44.527</v>
      </c>
      <c r="W89" s="12">
        <f>MAX('TRL CSP'!DH89:DS89)</f>
        <v>42.323</v>
      </c>
      <c r="X89" s="12">
        <f t="shared" si="6"/>
        <v>0.5625609365215121</v>
      </c>
      <c r="Y89" s="12">
        <f t="shared" si="6"/>
        <v>0.5943375472818231</v>
      </c>
      <c r="Z89" s="12">
        <f t="shared" si="6"/>
        <v>0.6389672634575428</v>
      </c>
      <c r="AA89" s="12">
        <f t="shared" si="6"/>
        <v>0.6292765623935118</v>
      </c>
      <c r="AB89" s="12">
        <f t="shared" si="6"/>
        <v>0.5653936952137121</v>
      </c>
      <c r="AC89" s="12">
        <f t="shared" si="4"/>
        <v>0.6024924255703932</v>
      </c>
      <c r="AD89" s="12">
        <f t="shared" si="4"/>
        <v>0.6191655578617593</v>
      </c>
      <c r="AE89" s="12">
        <f t="shared" si="4"/>
        <v>0.6071998871527631</v>
      </c>
      <c r="AF89" s="12">
        <f t="shared" si="4"/>
        <v>0.6034715174098358</v>
      </c>
      <c r="AG89" s="12">
        <f t="shared" si="4"/>
        <v>0.6382300441796979</v>
      </c>
      <c r="AH89" s="12">
        <f t="shared" si="5"/>
        <v>0.6061095437042552</v>
      </c>
      <c r="AJ89" s="31">
        <v>10081</v>
      </c>
      <c r="AK89" s="32" t="s">
        <v>31</v>
      </c>
      <c r="AL89" s="33">
        <v>0.4794500704665928</v>
      </c>
    </row>
    <row r="90" spans="2:38" ht="15">
      <c r="B90" s="7">
        <v>10273</v>
      </c>
      <c r="C90" s="8" t="s">
        <v>89</v>
      </c>
      <c r="D90" s="12">
        <f>SUM('TRL Energy'!D90:O90)/8760</f>
        <v>5.398190410958904</v>
      </c>
      <c r="E90" s="12">
        <f>SUM('TRL Energy'!P90:AA90)/8760</f>
        <v>5.761866095890411</v>
      </c>
      <c r="F90" s="12">
        <f>SUM('TRL Energy'!AB90:AM90)/8784</f>
        <v>6.000227686703097</v>
      </c>
      <c r="G90" s="12">
        <f>SUM('TRL Energy'!AN90:AY90)/8760</f>
        <v>6.477625570776255</v>
      </c>
      <c r="H90" s="12">
        <f>SUM('TRL Energy'!AZ90:BK90)/8760</f>
        <v>7.218318721461188</v>
      </c>
      <c r="I90" s="12">
        <f>SUM('TRL Energy'!BL90:BW90)/8760</f>
        <v>7.441096232876713</v>
      </c>
      <c r="J90" s="12">
        <f>SUM('TRL Energy'!BX90:CI90)/8784</f>
        <v>7.454063777170081</v>
      </c>
      <c r="K90" s="12">
        <f>SUM('TRL Energy'!CJ90:CU90)/8760</f>
        <v>7.660694526127968</v>
      </c>
      <c r="L90" s="12">
        <f>SUM('TRL Energy'!CV90:DG90)/8760</f>
        <v>7.648744292237443</v>
      </c>
      <c r="M90" s="12">
        <f>SUM('TRL Energy'!DH90:DS90)/8760</f>
        <v>7.254577511415525</v>
      </c>
      <c r="N90" s="12">
        <f>MAX('TRL CSP'!D90:O90)</f>
        <v>10.553</v>
      </c>
      <c r="O90" s="12">
        <f>MAX('TRL CSP'!P90:AA90)</f>
        <v>10.406</v>
      </c>
      <c r="P90" s="12">
        <f>MAX('TRL CSP'!AB90:AM90)</f>
        <v>11.6</v>
      </c>
      <c r="Q90" s="12">
        <f>MAX('TRL CSP'!AN90:AY90)</f>
        <v>12.4</v>
      </c>
      <c r="R90" s="12">
        <f>MAX('TRL CSP'!AZ90:BK90)</f>
        <v>14.055</v>
      </c>
      <c r="S90" s="12">
        <f>MAX('TRL CSP'!BL90:BW90)</f>
        <v>13.786</v>
      </c>
      <c r="T90" s="12">
        <f>MAX('TRL CSP'!BX90:CI90)</f>
        <v>14.538978350999999</v>
      </c>
      <c r="U90" s="12">
        <f>MAX('TRL CSP'!CJ90:CU90)</f>
        <v>14.701696285</v>
      </c>
      <c r="V90" s="12">
        <f>MAX('TRL CSP'!CV90:DG90)</f>
        <v>15.349</v>
      </c>
      <c r="W90" s="12">
        <f>MAX('TRL CSP'!DH90:DS90)</f>
        <v>14.534</v>
      </c>
      <c r="X90" s="12">
        <f t="shared" si="6"/>
        <v>0.5115313570509716</v>
      </c>
      <c r="Y90" s="12">
        <f t="shared" si="6"/>
        <v>0.5537061402931396</v>
      </c>
      <c r="Z90" s="12">
        <f t="shared" si="6"/>
        <v>0.517261007474405</v>
      </c>
      <c r="AA90" s="12">
        <f t="shared" si="6"/>
        <v>0.522389158933569</v>
      </c>
      <c r="AB90" s="12">
        <f t="shared" si="6"/>
        <v>0.5135765721423826</v>
      </c>
      <c r="AC90" s="12">
        <f t="shared" si="4"/>
        <v>0.539757451971327</v>
      </c>
      <c r="AD90" s="12">
        <f t="shared" si="4"/>
        <v>0.5126951562354713</v>
      </c>
      <c r="AE90" s="12">
        <f t="shared" si="4"/>
        <v>0.5210755532981661</v>
      </c>
      <c r="AF90" s="12">
        <f t="shared" si="4"/>
        <v>0.4983219944124987</v>
      </c>
      <c r="AG90" s="12">
        <f t="shared" si="4"/>
        <v>0.4991452808184619</v>
      </c>
      <c r="AH90" s="12">
        <f t="shared" si="5"/>
        <v>0.5189459672630393</v>
      </c>
      <c r="AJ90" s="31">
        <v>10065</v>
      </c>
      <c r="AK90" s="32" t="s">
        <v>19</v>
      </c>
      <c r="AL90" s="33">
        <v>0.4756755653882749</v>
      </c>
    </row>
    <row r="91" spans="2:38" ht="15">
      <c r="B91" s="7">
        <v>10278</v>
      </c>
      <c r="C91" s="8" t="s">
        <v>90</v>
      </c>
      <c r="D91" s="12">
        <f>SUM('TRL Energy'!D91:O91)/8760</f>
        <v>37.87081826484018</v>
      </c>
      <c r="E91" s="12">
        <f>SUM('TRL Energy'!P91:AA91)/8760</f>
        <v>39.862477054794525</v>
      </c>
      <c r="F91" s="12">
        <f>SUM('TRL Energy'!AB91:AM91)/8784</f>
        <v>39.22939435336976</v>
      </c>
      <c r="G91" s="12">
        <f>SUM('TRL Energy'!AN91:AY91)/8760</f>
        <v>35.016438356164386</v>
      </c>
      <c r="H91" s="12">
        <f>SUM('TRL Energy'!AZ91:BK91)/8760</f>
        <v>36.10020707762556</v>
      </c>
      <c r="I91" s="12">
        <f>SUM('TRL Energy'!BL91:BW91)/8760</f>
        <v>35.063432534246566</v>
      </c>
      <c r="J91" s="12">
        <f>SUM('TRL Energy'!BX91:CI91)/8784</f>
        <v>36.74545313814173</v>
      </c>
      <c r="K91" s="12">
        <f>SUM('TRL Energy'!CJ91:CU91)/8760</f>
        <v>38.27234523159029</v>
      </c>
      <c r="L91" s="12">
        <f>SUM('TRL Energy'!CV91:DG91)/8760</f>
        <v>37.81249675054612</v>
      </c>
      <c r="M91" s="12">
        <f>SUM('TRL Energy'!DH91:DS91)/8760</f>
        <v>38.329687682255944</v>
      </c>
      <c r="N91" s="12">
        <f>MAX('TRL CSP'!D91:O91)</f>
        <v>75.824</v>
      </c>
      <c r="O91" s="12">
        <f>MAX('TRL CSP'!P91:AA91)</f>
        <v>78.313</v>
      </c>
      <c r="P91" s="12">
        <f>MAX('TRL CSP'!AB91:AM91)</f>
        <v>66.7</v>
      </c>
      <c r="Q91" s="12">
        <f>MAX('TRL CSP'!AN91:AY91)</f>
        <v>61.2</v>
      </c>
      <c r="R91" s="12">
        <f>MAX('TRL CSP'!AZ91:BK91)</f>
        <v>80.548</v>
      </c>
      <c r="S91" s="12">
        <f>MAX('TRL CSP'!BL91:BW91)</f>
        <v>77.951</v>
      </c>
      <c r="T91" s="12">
        <f>MAX('TRL CSP'!BX91:CI91)</f>
        <v>81.450406426</v>
      </c>
      <c r="U91" s="12">
        <f>MAX('TRL CSP'!CJ91:CU91)</f>
        <v>85.511180135</v>
      </c>
      <c r="V91" s="12">
        <f>MAX('TRL CSP'!CV91:DG91)</f>
        <v>78.50627340599999</v>
      </c>
      <c r="W91" s="12">
        <f>MAX('TRL CSP'!DH91:DS91)</f>
        <v>81.092391658</v>
      </c>
      <c r="X91" s="12">
        <f t="shared" si="6"/>
        <v>0.49945687730586863</v>
      </c>
      <c r="Y91" s="12">
        <f t="shared" si="6"/>
        <v>0.5090148130552338</v>
      </c>
      <c r="Z91" s="12">
        <f t="shared" si="6"/>
        <v>0.5881468418796066</v>
      </c>
      <c r="AA91" s="12">
        <f t="shared" si="6"/>
        <v>0.5721640254275226</v>
      </c>
      <c r="AB91" s="12">
        <f t="shared" si="6"/>
        <v>0.4481825380844411</v>
      </c>
      <c r="AC91" s="12">
        <f t="shared" si="4"/>
        <v>0.44981376164829917</v>
      </c>
      <c r="AD91" s="12">
        <f t="shared" si="4"/>
        <v>0.4511389783122324</v>
      </c>
      <c r="AE91" s="12">
        <f t="shared" si="4"/>
        <v>0.44757124356333494</v>
      </c>
      <c r="AF91" s="12">
        <f t="shared" si="4"/>
        <v>0.4816493652041854</v>
      </c>
      <c r="AG91" s="12">
        <f t="shared" si="4"/>
        <v>0.4726668790816778</v>
      </c>
      <c r="AH91" s="12">
        <f t="shared" si="5"/>
        <v>0.4919805323562403</v>
      </c>
      <c r="AJ91" s="31">
        <v>10307</v>
      </c>
      <c r="AK91" s="32" t="s">
        <v>100</v>
      </c>
      <c r="AL91" s="33">
        <v>0.4717487002176791</v>
      </c>
    </row>
    <row r="92" spans="2:38" ht="15">
      <c r="B92" s="7">
        <v>10279</v>
      </c>
      <c r="C92" s="8" t="s">
        <v>91</v>
      </c>
      <c r="D92" s="12">
        <f>SUM('TRL Energy'!D92:O92)/8760</f>
        <v>67.6715332191781</v>
      </c>
      <c r="E92" s="12">
        <f>SUM('TRL Energy'!P92:AA92)/8760</f>
        <v>65.73390764840181</v>
      </c>
      <c r="F92" s="12">
        <f>SUM('TRL Energy'!AB92:AM92)/8784</f>
        <v>65.27071948998179</v>
      </c>
      <c r="G92" s="12">
        <f>SUM('TRL Energy'!AN92:AY92)/8760</f>
        <v>60.40159817351598</v>
      </c>
      <c r="H92" s="12">
        <f>SUM('TRL Energy'!AZ92:BK92)/8760</f>
        <v>69.678924543379</v>
      </c>
      <c r="I92" s="12">
        <f>SUM('TRL Energy'!BL92:BW92)/8760</f>
        <v>70.22846746575343</v>
      </c>
      <c r="J92" s="12">
        <f>SUM('TRL Energy'!BX92:CI92)/8784</f>
        <v>64.4774847614457</v>
      </c>
      <c r="K92" s="12">
        <f>SUM('TRL Energy'!CJ92:CU92)/8760</f>
        <v>69.95240015972512</v>
      </c>
      <c r="L92" s="12">
        <f>SUM('TRL Energy'!CV92:DG92)/8760</f>
        <v>79.52420091324201</v>
      </c>
      <c r="M92" s="12">
        <f>SUM('TRL Energy'!DH92:DS92)/8760</f>
        <v>99.96011757990868</v>
      </c>
      <c r="N92" s="12">
        <f>MAX('TRL CSP'!D92:O92)</f>
        <v>109.29309134615384</v>
      </c>
      <c r="O92" s="12">
        <f>MAX('TRL CSP'!P92:AA92)</f>
        <v>96.3986525</v>
      </c>
      <c r="P92" s="12">
        <f>MAX('TRL CSP'!AB92:AM92)</f>
        <v>95.1</v>
      </c>
      <c r="Q92" s="12">
        <f>MAX('TRL CSP'!AN92:AY92)</f>
        <v>84.4</v>
      </c>
      <c r="R92" s="12">
        <f>MAX('TRL CSP'!AZ92:BK92)</f>
        <v>104.319</v>
      </c>
      <c r="S92" s="12">
        <f>MAX('TRL CSP'!BL92:BW92)</f>
        <v>96.193</v>
      </c>
      <c r="T92" s="12">
        <f>MAX('TRL CSP'!BX92:CI92)</f>
        <v>95.39815322599999</v>
      </c>
      <c r="U92" s="12">
        <f>MAX('TRL CSP'!CJ92:CU92)</f>
        <v>106.67964173200001</v>
      </c>
      <c r="V92" s="12">
        <f>MAX('TRL CSP'!CV92:DG92)</f>
        <v>102.052</v>
      </c>
      <c r="W92" s="12">
        <f>MAX('TRL CSP'!DH92:DS92)</f>
        <v>113.574</v>
      </c>
      <c r="X92" s="12">
        <f t="shared" si="6"/>
        <v>0.6191748479768804</v>
      </c>
      <c r="Y92" s="12">
        <f t="shared" si="6"/>
        <v>0.681896540497823</v>
      </c>
      <c r="Z92" s="12">
        <f t="shared" si="6"/>
        <v>0.6863377443741513</v>
      </c>
      <c r="AA92" s="12">
        <f t="shared" si="6"/>
        <v>0.7156587461317059</v>
      </c>
      <c r="AB92" s="12">
        <f t="shared" si="6"/>
        <v>0.6679408788751713</v>
      </c>
      <c r="AC92" s="12">
        <f t="shared" si="4"/>
        <v>0.730078773567239</v>
      </c>
      <c r="AD92" s="12">
        <f t="shared" si="4"/>
        <v>0.6758777039288941</v>
      </c>
      <c r="AE92" s="12">
        <f t="shared" si="4"/>
        <v>0.6557239884200131</v>
      </c>
      <c r="AF92" s="12">
        <f t="shared" si="4"/>
        <v>0.7792517629565516</v>
      </c>
      <c r="AG92" s="12">
        <f t="shared" si="4"/>
        <v>0.8801320511728801</v>
      </c>
      <c r="AH92" s="12">
        <f t="shared" si="5"/>
        <v>0.709207303790131</v>
      </c>
      <c r="AJ92" s="31">
        <v>10369</v>
      </c>
      <c r="AK92" s="32" t="s">
        <v>112</v>
      </c>
      <c r="AL92" s="33">
        <v>0.47086144113253187</v>
      </c>
    </row>
    <row r="93" spans="2:38" ht="15">
      <c r="B93" s="7">
        <v>10284</v>
      </c>
      <c r="C93" s="8" t="s">
        <v>92</v>
      </c>
      <c r="D93" s="12">
        <f>SUM('TRL Energy'!D93:O93)/8760</f>
        <v>9.760117237442921</v>
      </c>
      <c r="E93" s="12">
        <f>SUM('TRL Energy'!P93:AA93)/8760</f>
        <v>10.058068607305934</v>
      </c>
      <c r="F93" s="12">
        <f>SUM('TRL Energy'!AB93:AM93)/8784</f>
        <v>9.78415300546448</v>
      </c>
      <c r="G93" s="12">
        <f>SUM('TRL Energy'!AN93:AY93)/8760</f>
        <v>9.617922374429224</v>
      </c>
      <c r="H93" s="12">
        <f>SUM('TRL Energy'!AZ93:BK93)/8760</f>
        <v>9.827516324200914</v>
      </c>
      <c r="I93" s="12">
        <f>SUM('TRL Energy'!BL93:BW93)/8760</f>
        <v>9.262757077625572</v>
      </c>
      <c r="J93" s="12">
        <f>SUM('TRL Energy'!BX93:CI93)/8784</f>
        <v>9.445919968123862</v>
      </c>
      <c r="K93" s="12">
        <f>SUM('TRL Energy'!CJ93:CU93)/8760</f>
        <v>10.253524771689499</v>
      </c>
      <c r="L93" s="12">
        <f>SUM('TRL Energy'!CV93:DG93)/8760</f>
        <v>10.110730593607306</v>
      </c>
      <c r="M93" s="12">
        <f>SUM('TRL Energy'!DH93:DS93)/8760</f>
        <v>10.079183447488584</v>
      </c>
      <c r="N93" s="12">
        <f>MAX('TRL CSP'!D93:O93)</f>
        <v>28.549</v>
      </c>
      <c r="O93" s="12">
        <f>MAX('TRL CSP'!P93:AA93)</f>
        <v>25.178</v>
      </c>
      <c r="P93" s="12">
        <f>MAX('TRL CSP'!AB93:AM93)</f>
        <v>22.6</v>
      </c>
      <c r="Q93" s="12">
        <f>MAX('TRL CSP'!AN93:AY93)</f>
        <v>23.3</v>
      </c>
      <c r="R93" s="12">
        <f>MAX('TRL CSP'!AZ93:BK93)</f>
        <v>26.31</v>
      </c>
      <c r="S93" s="12">
        <f>MAX('TRL CSP'!BL93:BW93)</f>
        <v>23.804</v>
      </c>
      <c r="T93" s="12">
        <f>MAX('TRL CSP'!BX93:CI93)</f>
        <v>24.335</v>
      </c>
      <c r="U93" s="12">
        <f>MAX('TRL CSP'!CJ93:CU93)</f>
        <v>28.179</v>
      </c>
      <c r="V93" s="12">
        <f>MAX('TRL CSP'!CV93:DG93)</f>
        <v>25.424</v>
      </c>
      <c r="W93" s="12">
        <f>MAX('TRL CSP'!DH93:DS93)</f>
        <v>26.701</v>
      </c>
      <c r="X93" s="12">
        <f t="shared" si="6"/>
        <v>0.3418724732019658</v>
      </c>
      <c r="Y93" s="12">
        <f t="shared" si="6"/>
        <v>0.3994784576736013</v>
      </c>
      <c r="Z93" s="12">
        <f t="shared" si="6"/>
        <v>0.4329271241355964</v>
      </c>
      <c r="AA93" s="12">
        <f t="shared" si="6"/>
        <v>0.41278636800125423</v>
      </c>
      <c r="AB93" s="12">
        <f t="shared" si="6"/>
        <v>0.3735277964348504</v>
      </c>
      <c r="AC93" s="12">
        <f t="shared" si="4"/>
        <v>0.38912607450956027</v>
      </c>
      <c r="AD93" s="12">
        <f t="shared" si="4"/>
        <v>0.38816190540882933</v>
      </c>
      <c r="AE93" s="12">
        <f t="shared" si="4"/>
        <v>0.36387113707688346</v>
      </c>
      <c r="AF93" s="12">
        <f t="shared" si="4"/>
        <v>0.39768449471394374</v>
      </c>
      <c r="AG93" s="12">
        <f t="shared" si="4"/>
        <v>0.3774833694426644</v>
      </c>
      <c r="AH93" s="12">
        <f t="shared" si="5"/>
        <v>0.38769192005991493</v>
      </c>
      <c r="AJ93" s="31">
        <v>10118</v>
      </c>
      <c r="AK93" s="32" t="s">
        <v>50</v>
      </c>
      <c r="AL93" s="33">
        <v>0.469025444886402</v>
      </c>
    </row>
    <row r="94" spans="2:38" ht="15">
      <c r="B94" s="7">
        <v>10285</v>
      </c>
      <c r="C94" s="8" t="s">
        <v>93</v>
      </c>
      <c r="D94" s="12">
        <f>SUM('TRL Energy'!D94:O94)/8760</f>
        <v>6.370832534246576</v>
      </c>
      <c r="E94" s="12">
        <f>SUM('TRL Energy'!P94:AA94)/8760</f>
        <v>6.79709589041096</v>
      </c>
      <c r="F94" s="12">
        <f>SUM('TRL Energy'!AB94:AM94)/8784</f>
        <v>6.756489071038251</v>
      </c>
      <c r="G94" s="12">
        <f>SUM('TRL Energy'!AN94:AY94)/8760</f>
        <v>6.520319634703196</v>
      </c>
      <c r="H94" s="12">
        <f>SUM('TRL Energy'!AZ94:BK94)/8760</f>
        <v>6.659425228310503</v>
      </c>
      <c r="I94" s="12">
        <f>SUM('TRL Energy'!BL94:BW94)/8760</f>
        <v>6.4564857305936085</v>
      </c>
      <c r="J94" s="12">
        <f>SUM('TRL Energy'!BX94:CI94)/8784</f>
        <v>6.668993055555556</v>
      </c>
      <c r="K94" s="12">
        <f>SUM('TRL Energy'!CJ94:CU94)/8760</f>
        <v>7.415279680365297</v>
      </c>
      <c r="L94" s="12">
        <f>SUM('TRL Energy'!CV94:DG94)/8760</f>
        <v>7.243024543378994</v>
      </c>
      <c r="M94" s="12">
        <f>SUM('TRL Energy'!DH94:DS94)/8760</f>
        <v>7.461790715753424</v>
      </c>
      <c r="N94" s="12">
        <f>MAX('TRL CSP'!D94:O94)</f>
        <v>16.915</v>
      </c>
      <c r="O94" s="12">
        <f>MAX('TRL CSP'!P94:AA94)</f>
        <v>18.865</v>
      </c>
      <c r="P94" s="12">
        <f>MAX('TRL CSP'!AB94:AM94)</f>
        <v>17.3</v>
      </c>
      <c r="Q94" s="12">
        <f>MAX('TRL CSP'!AN94:AY94)</f>
        <v>17.3</v>
      </c>
      <c r="R94" s="12">
        <f>MAX('TRL CSP'!AZ94:BK94)</f>
        <v>20.52</v>
      </c>
      <c r="S94" s="12">
        <f>MAX('TRL CSP'!BL94:BW94)</f>
        <v>18.475</v>
      </c>
      <c r="T94" s="12">
        <f>MAX('TRL CSP'!BX94:CI94)</f>
        <v>21.6</v>
      </c>
      <c r="U94" s="12">
        <f>MAX('TRL CSP'!CJ94:CU94)</f>
        <v>22.17</v>
      </c>
      <c r="V94" s="12">
        <f>MAX('TRL CSP'!CV94:DG94)</f>
        <v>20.165</v>
      </c>
      <c r="W94" s="12">
        <f>MAX('TRL CSP'!DH94:DS94)</f>
        <v>20.815</v>
      </c>
      <c r="X94" s="12">
        <f t="shared" si="6"/>
        <v>0.3766380451815889</v>
      </c>
      <c r="Y94" s="12">
        <f t="shared" si="6"/>
        <v>0.36030192899077446</v>
      </c>
      <c r="Z94" s="12">
        <f t="shared" si="6"/>
        <v>0.39054850121608387</v>
      </c>
      <c r="AA94" s="12">
        <f t="shared" si="6"/>
        <v>0.3768970887111674</v>
      </c>
      <c r="AB94" s="12">
        <f t="shared" si="6"/>
        <v>0.3245333931925196</v>
      </c>
      <c r="AC94" s="12">
        <f t="shared" si="4"/>
        <v>0.3494714874475566</v>
      </c>
      <c r="AD94" s="12">
        <f t="shared" si="4"/>
        <v>0.3087496784979424</v>
      </c>
      <c r="AE94" s="12">
        <f t="shared" si="4"/>
        <v>0.3344735985730851</v>
      </c>
      <c r="AF94" s="12">
        <f t="shared" si="4"/>
        <v>0.3591879267730719</v>
      </c>
      <c r="AG94" s="12">
        <f t="shared" si="4"/>
        <v>0.35848141800400785</v>
      </c>
      <c r="AH94" s="12">
        <f t="shared" si="5"/>
        <v>0.3539283066587798</v>
      </c>
      <c r="AJ94" s="31">
        <v>10376</v>
      </c>
      <c r="AK94" s="32" t="s">
        <v>115</v>
      </c>
      <c r="AL94" s="33">
        <v>0.46891298287711675</v>
      </c>
    </row>
    <row r="95" spans="2:38" ht="15">
      <c r="B95" s="7">
        <v>10286</v>
      </c>
      <c r="C95" s="8" t="s">
        <v>94</v>
      </c>
      <c r="D95" s="12">
        <f>SUM('TRL Energy'!D95:O95)/8760</f>
        <v>69.63386621004567</v>
      </c>
      <c r="E95" s="12">
        <f>SUM('TRL Energy'!P95:AA95)/8760</f>
        <v>70.42988007990868</v>
      </c>
      <c r="F95" s="12">
        <f>SUM('TRL Energy'!AB95:AM95)/8784</f>
        <v>71.59977663934424</v>
      </c>
      <c r="G95" s="12">
        <f>SUM('TRL Energy'!AN95:AY95)/8760</f>
        <v>70.07214611872146</v>
      </c>
      <c r="H95" s="12">
        <f>SUM('TRL Energy'!AZ95:BK95)/8760</f>
        <v>74.51449771689498</v>
      </c>
      <c r="I95" s="12">
        <f>SUM('TRL Energy'!BL95:BW95)/8760</f>
        <v>74.5520593607306</v>
      </c>
      <c r="J95" s="12">
        <f>SUM('TRL Energy'!BX95:CI95)/8784</f>
        <v>73.50149221951844</v>
      </c>
      <c r="K95" s="12">
        <f>SUM('TRL Energy'!CJ95:CU95)/8760</f>
        <v>76.07145947488583</v>
      </c>
      <c r="L95" s="12">
        <f>SUM('TRL Energy'!CV95:DG95)/8760</f>
        <v>72.74610490867579</v>
      </c>
      <c r="M95" s="12">
        <f>SUM('TRL Energy'!DH95:DS95)/8760</f>
        <v>71.37594646118723</v>
      </c>
      <c r="N95" s="12">
        <f>MAX('TRL CSP'!D95:O95)</f>
        <v>150.389</v>
      </c>
      <c r="O95" s="12">
        <f>MAX('TRL CSP'!P95:AA95)</f>
        <v>158.746</v>
      </c>
      <c r="P95" s="12">
        <f>MAX('TRL CSP'!AB95:AM95)</f>
        <v>155.531</v>
      </c>
      <c r="Q95" s="12">
        <f>MAX('TRL CSP'!AN95:AY95)</f>
        <v>138</v>
      </c>
      <c r="R95" s="12">
        <f>MAX('TRL CSP'!AZ95:BK95)</f>
        <v>167.3</v>
      </c>
      <c r="S95" s="12">
        <f>MAX('TRL CSP'!BL95:BW95)</f>
        <v>150.217</v>
      </c>
      <c r="T95" s="12">
        <f>MAX('TRL CSP'!BX95:CI95)</f>
        <v>148.233001708984</v>
      </c>
      <c r="U95" s="12">
        <f>MAX('TRL CSP'!CJ95:CU95)</f>
        <v>177.069</v>
      </c>
      <c r="V95" s="12">
        <f>MAX('TRL CSP'!CV95:DG95)</f>
        <v>149.502</v>
      </c>
      <c r="W95" s="12">
        <f>MAX('TRL CSP'!DH95:DS95)</f>
        <v>161.605</v>
      </c>
      <c r="X95" s="12">
        <f t="shared" si="6"/>
        <v>0.46302499657585106</v>
      </c>
      <c r="Y95" s="12">
        <f t="shared" si="6"/>
        <v>0.44366396683953413</v>
      </c>
      <c r="Z95" s="12">
        <f t="shared" si="6"/>
        <v>0.4603569490284525</v>
      </c>
      <c r="AA95" s="12">
        <f t="shared" si="6"/>
        <v>0.5077691747733439</v>
      </c>
      <c r="AB95" s="12">
        <f t="shared" si="6"/>
        <v>0.4453944872498205</v>
      </c>
      <c r="AC95" s="12">
        <f t="shared" si="4"/>
        <v>0.4962957545466265</v>
      </c>
      <c r="AD95" s="12">
        <f t="shared" si="4"/>
        <v>0.4958510680625562</v>
      </c>
      <c r="AE95" s="12">
        <f t="shared" si="4"/>
        <v>0.4296147799721342</v>
      </c>
      <c r="AF95" s="12">
        <f t="shared" si="4"/>
        <v>0.4865895098973645</v>
      </c>
      <c r="AG95" s="12">
        <f t="shared" si="4"/>
        <v>0.44166917150575313</v>
      </c>
      <c r="AH95" s="12">
        <f t="shared" si="5"/>
        <v>0.4670229858451436</v>
      </c>
      <c r="AJ95" s="31">
        <v>10286</v>
      </c>
      <c r="AK95" s="32" t="s">
        <v>94</v>
      </c>
      <c r="AL95" s="33">
        <v>0.4670229858451436</v>
      </c>
    </row>
    <row r="96" spans="2:38" ht="15">
      <c r="B96" s="7">
        <v>10288</v>
      </c>
      <c r="C96" s="8" t="s">
        <v>95</v>
      </c>
      <c r="D96" s="12">
        <f>SUM('TRL Energy'!D96:O96)/8760</f>
        <v>23.437244748858447</v>
      </c>
      <c r="E96" s="12">
        <f>SUM('TRL Energy'!P96:AA96)/8760</f>
        <v>24.98800787671233</v>
      </c>
      <c r="F96" s="12">
        <f>SUM('TRL Energy'!AB96:AM96)/8784</f>
        <v>24.683970856102004</v>
      </c>
      <c r="G96" s="12">
        <f>SUM('TRL Energy'!AN96:AY96)/8760</f>
        <v>24.310159817351597</v>
      </c>
      <c r="H96" s="12">
        <f>SUM('TRL Energy'!AZ96:BK96)/8760</f>
        <v>24.89191780821918</v>
      </c>
      <c r="I96" s="12">
        <f>SUM('TRL Energy'!BL96:BW96)/8760</f>
        <v>23.125562214611872</v>
      </c>
      <c r="J96" s="12">
        <f>SUM('TRL Energy'!BX96:CI96)/8784</f>
        <v>23.346277071949</v>
      </c>
      <c r="K96" s="12">
        <f>SUM('TRL Energy'!CJ96:CU96)/8760</f>
        <v>25.965395776255708</v>
      </c>
      <c r="L96" s="12">
        <f>SUM('TRL Energy'!CV96:DG96)/8760</f>
        <v>25.337964879903197</v>
      </c>
      <c r="M96" s="12">
        <f>SUM('TRL Energy'!DH96:DS96)/8760</f>
        <v>25.04321825232055</v>
      </c>
      <c r="N96" s="12">
        <f>MAX('TRL CSP'!D96:O96)</f>
        <v>55.07</v>
      </c>
      <c r="O96" s="12">
        <f>MAX('TRL CSP'!P96:AA96)</f>
        <v>63.941</v>
      </c>
      <c r="P96" s="12">
        <f>MAX('TRL CSP'!AB96:AM96)</f>
        <v>57.4</v>
      </c>
      <c r="Q96" s="12">
        <f>MAX('TRL CSP'!AN96:AY96)</f>
        <v>50.2</v>
      </c>
      <c r="R96" s="12">
        <f>MAX('TRL CSP'!AZ96:BK96)</f>
        <v>63.795</v>
      </c>
      <c r="S96" s="12">
        <f>MAX('TRL CSP'!BL96:BW96)</f>
        <v>55.555</v>
      </c>
      <c r="T96" s="12">
        <f>MAX('TRL CSP'!BX96:CI96)</f>
        <v>55.572</v>
      </c>
      <c r="U96" s="12">
        <f>MAX('TRL CSP'!CJ96:CU96)</f>
        <v>64.271</v>
      </c>
      <c r="V96" s="12">
        <f>MAX('TRL CSP'!CV96:DG96)</f>
        <v>58.653408000000006</v>
      </c>
      <c r="W96" s="12">
        <f>MAX('TRL CSP'!DH96:DS96)</f>
        <v>66.41610176</v>
      </c>
      <c r="X96" s="12">
        <f t="shared" si="6"/>
        <v>0.4255900626268104</v>
      </c>
      <c r="Y96" s="12">
        <f t="shared" si="6"/>
        <v>0.3907978898783618</v>
      </c>
      <c r="Z96" s="12">
        <f t="shared" si="6"/>
        <v>0.43003433547216036</v>
      </c>
      <c r="AA96" s="12">
        <f t="shared" si="6"/>
        <v>0.4842661318197529</v>
      </c>
      <c r="AB96" s="12">
        <f t="shared" si="6"/>
        <v>0.390186030381992</v>
      </c>
      <c r="AC96" s="12">
        <f t="shared" si="4"/>
        <v>0.41626428250583875</v>
      </c>
      <c r="AD96" s="12">
        <f t="shared" si="4"/>
        <v>0.4201086351390808</v>
      </c>
      <c r="AE96" s="12">
        <f t="shared" si="4"/>
        <v>0.4039986273164523</v>
      </c>
      <c r="AF96" s="12">
        <f t="shared" si="4"/>
        <v>0.4319947594503493</v>
      </c>
      <c r="AG96" s="12">
        <f t="shared" si="4"/>
        <v>0.3770654643781452</v>
      </c>
      <c r="AH96" s="12">
        <f t="shared" si="5"/>
        <v>0.4170306218968943</v>
      </c>
      <c r="AJ96" s="31">
        <v>10247</v>
      </c>
      <c r="AK96" s="32" t="s">
        <v>84</v>
      </c>
      <c r="AL96" s="33">
        <v>0.4667212835102953</v>
      </c>
    </row>
    <row r="97" spans="2:38" ht="15">
      <c r="B97" s="7">
        <v>10291</v>
      </c>
      <c r="C97" s="8" t="s">
        <v>96</v>
      </c>
      <c r="D97" s="12">
        <f>SUM('TRL Energy'!D97:O97)/8760</f>
        <v>74.0904268259087</v>
      </c>
      <c r="E97" s="12">
        <f>SUM('TRL Energy'!P97:AA97)/8760</f>
        <v>75.46827694063927</v>
      </c>
      <c r="F97" s="12">
        <f>SUM('TRL Energy'!AB97:AM97)/8784</f>
        <v>75.76309198542805</v>
      </c>
      <c r="G97" s="12">
        <f>SUM('TRL Energy'!AN97:AY97)/8760</f>
        <v>78.19760273972602</v>
      </c>
      <c r="H97" s="12">
        <f>SUM('TRL Energy'!AZ97:BK97)/8760</f>
        <v>78.93358287671232</v>
      </c>
      <c r="I97" s="12">
        <f>SUM('TRL Energy'!BL97:BW97)/8760</f>
        <v>78.09671141552512</v>
      </c>
      <c r="J97" s="12">
        <f>SUM('TRL Energy'!BX97:CI97)/8784</f>
        <v>78.37276692190369</v>
      </c>
      <c r="K97" s="12">
        <f>SUM('TRL Energy'!CJ97:CU97)/8760</f>
        <v>80.79722733320001</v>
      </c>
      <c r="L97" s="12">
        <f>SUM('TRL Energy'!CV97:DG97)/8760</f>
        <v>78.3521689497717</v>
      </c>
      <c r="M97" s="12">
        <f>SUM('TRL Energy'!DH97:DS97)/8760</f>
        <v>77.02144269406392</v>
      </c>
      <c r="N97" s="12">
        <f>MAX('TRL CSP'!D97:O97)</f>
        <v>138.3685806451613</v>
      </c>
      <c r="O97" s="12">
        <f>MAX('TRL CSP'!P97:AA97)</f>
        <v>131.58</v>
      </c>
      <c r="P97" s="12">
        <f>MAX('TRL CSP'!AB97:AM97)</f>
        <v>121.2</v>
      </c>
      <c r="Q97" s="12">
        <f>MAX('TRL CSP'!AN97:AY97)</f>
        <v>129.7</v>
      </c>
      <c r="R97" s="12">
        <f>MAX('TRL CSP'!AZ97:BK97)</f>
        <v>144.604</v>
      </c>
      <c r="S97" s="12">
        <f>MAX('TRL CSP'!BL97:BW97)</f>
        <v>128.88</v>
      </c>
      <c r="T97" s="12">
        <f>MAX('TRL CSP'!BX97:CI97)</f>
        <v>125.681958</v>
      </c>
      <c r="U97" s="12">
        <f>MAX('TRL CSP'!CJ97:CU97)</f>
        <v>145.906983693</v>
      </c>
      <c r="V97" s="12">
        <f>MAX('TRL CSP'!CV97:DG97)</f>
        <v>127.646</v>
      </c>
      <c r="W97" s="12">
        <f>MAX('TRL CSP'!DH97:DS97)</f>
        <v>132.016</v>
      </c>
      <c r="X97" s="12">
        <f t="shared" si="6"/>
        <v>0.5354570125707191</v>
      </c>
      <c r="Y97" s="12">
        <f t="shared" si="6"/>
        <v>0.5735543163143279</v>
      </c>
      <c r="Z97" s="12">
        <f t="shared" si="6"/>
        <v>0.6251080196817496</v>
      </c>
      <c r="AA97" s="12">
        <f t="shared" si="6"/>
        <v>0.6029113549709023</v>
      </c>
      <c r="AB97" s="12">
        <f t="shared" si="6"/>
        <v>0.545860300383892</v>
      </c>
      <c r="AC97" s="12">
        <f t="shared" si="4"/>
        <v>0.6059645516412564</v>
      </c>
      <c r="AD97" s="12">
        <f t="shared" si="4"/>
        <v>0.6235800919166432</v>
      </c>
      <c r="AE97" s="12">
        <f t="shared" si="4"/>
        <v>0.5537584650725415</v>
      </c>
      <c r="AF97" s="12">
        <f t="shared" si="4"/>
        <v>0.6138239267174193</v>
      </c>
      <c r="AG97" s="12">
        <f t="shared" si="4"/>
        <v>0.5834250597962666</v>
      </c>
      <c r="AH97" s="12">
        <f t="shared" si="5"/>
        <v>0.5863443099065717</v>
      </c>
      <c r="AJ97" s="31">
        <v>10106</v>
      </c>
      <c r="AK97" s="32" t="s">
        <v>44</v>
      </c>
      <c r="AL97" s="33">
        <v>0.46531470631028393</v>
      </c>
    </row>
    <row r="98" spans="2:38" ht="15">
      <c r="B98" s="7">
        <v>10294</v>
      </c>
      <c r="C98" s="8" t="s">
        <v>97</v>
      </c>
      <c r="D98" s="12">
        <f>SUM('TRL Energy'!D98:O98)/8760</f>
        <v>34.21647888127853</v>
      </c>
      <c r="E98" s="12">
        <f>SUM('TRL Energy'!P98:AA98)/8760</f>
        <v>35.46895388127854</v>
      </c>
      <c r="F98" s="12">
        <f>SUM('TRL Energy'!AB98:AM98)/8784</f>
        <v>34.99276423041895</v>
      </c>
      <c r="G98" s="12">
        <f>SUM('TRL Energy'!AN98:AY98)/8760</f>
        <v>34.178310502283104</v>
      </c>
      <c r="H98" s="12">
        <f>SUM('TRL Energy'!AZ98:BK98)/8760</f>
        <v>34.32146118721461</v>
      </c>
      <c r="I98" s="12">
        <f>SUM('TRL Energy'!BL98:BW98)/8760</f>
        <v>32.70807557077626</v>
      </c>
      <c r="J98" s="12">
        <f>SUM('TRL Energy'!BX98:CI98)/8784</f>
        <v>34.28409430498634</v>
      </c>
      <c r="K98" s="12">
        <f>SUM('TRL Energy'!CJ98:CU98)/8760</f>
        <v>37.220433789954335</v>
      </c>
      <c r="L98" s="12">
        <f>SUM('TRL Energy'!CV98:DG98)/8760</f>
        <v>35.40112561930274</v>
      </c>
      <c r="M98" s="12">
        <f>SUM('TRL Energy'!DH98:DS98)/8760</f>
        <v>35.07176404109588</v>
      </c>
      <c r="N98" s="12">
        <f>MAX('TRL CSP'!D98:O98)</f>
        <v>92.877</v>
      </c>
      <c r="O98" s="12">
        <f>MAX('TRL CSP'!P98:AA98)</f>
        <v>77.663</v>
      </c>
      <c r="P98" s="12">
        <f>MAX('TRL CSP'!AB98:AM98)</f>
        <v>73.842</v>
      </c>
      <c r="Q98" s="12">
        <f>MAX('TRL CSP'!AN98:AY98)</f>
        <v>75</v>
      </c>
      <c r="R98" s="12">
        <f>MAX('TRL CSP'!AZ98:BK98)</f>
        <v>85.6</v>
      </c>
      <c r="S98" s="12">
        <f>MAX('TRL CSP'!BL98:BW98)</f>
        <v>75.098</v>
      </c>
      <c r="T98" s="12">
        <f>MAX('TRL CSP'!BX98:CI98)</f>
        <v>77.6996612548828</v>
      </c>
      <c r="U98" s="12">
        <f>MAX('TRL CSP'!CJ98:CU98)</f>
        <v>89.02140803900001</v>
      </c>
      <c r="V98" s="12">
        <f>MAX('TRL CSP'!CV98:DG98)</f>
        <v>78.558950433</v>
      </c>
      <c r="W98" s="12">
        <f>MAX('TRL CSP'!DH98:DS98)</f>
        <v>80.285</v>
      </c>
      <c r="X98" s="12">
        <f t="shared" si="6"/>
        <v>0.36840637489667555</v>
      </c>
      <c r="Y98" s="12">
        <f t="shared" si="6"/>
        <v>0.4567033707335351</v>
      </c>
      <c r="Z98" s="12">
        <f t="shared" si="6"/>
        <v>0.47388700509762666</v>
      </c>
      <c r="AA98" s="12">
        <f t="shared" si="6"/>
        <v>0.45571080669710806</v>
      </c>
      <c r="AB98" s="12">
        <f t="shared" si="6"/>
        <v>0.40095164938334826</v>
      </c>
      <c r="AC98" s="12">
        <f t="shared" si="4"/>
        <v>0.4355385705448382</v>
      </c>
      <c r="AD98" s="12">
        <f t="shared" si="4"/>
        <v>0.4412386585898</v>
      </c>
      <c r="AE98" s="12">
        <f t="shared" si="4"/>
        <v>0.418106549984563</v>
      </c>
      <c r="AF98" s="12">
        <f t="shared" si="4"/>
        <v>0.45063134657705284</v>
      </c>
      <c r="AG98" s="12">
        <f t="shared" si="4"/>
        <v>0.43684080514536816</v>
      </c>
      <c r="AH98" s="12">
        <f t="shared" si="5"/>
        <v>0.4338015137649916</v>
      </c>
      <c r="AJ98" s="31">
        <v>10379</v>
      </c>
      <c r="AK98" s="32" t="s">
        <v>117</v>
      </c>
      <c r="AL98" s="33">
        <v>0.4643716192483254</v>
      </c>
    </row>
    <row r="99" spans="2:38" ht="15">
      <c r="B99" s="7">
        <v>10304</v>
      </c>
      <c r="C99" s="8" t="s">
        <v>98</v>
      </c>
      <c r="D99" s="12">
        <f>SUM('TRL Energy'!D99:O99)/8760</f>
        <v>13.616481963470319</v>
      </c>
      <c r="E99" s="12">
        <f>SUM('TRL Energy'!P99:AA99)/8760</f>
        <v>13.955627397260272</v>
      </c>
      <c r="F99" s="12">
        <f>SUM('TRL Energy'!AB99:AM99)/8784</f>
        <v>13.932718579234972</v>
      </c>
      <c r="G99" s="12">
        <f>SUM('TRL Energy'!AN99:AY99)/8760</f>
        <v>13.668493150684931</v>
      </c>
      <c r="H99" s="12">
        <f>SUM('TRL Energy'!AZ99:BK99)/8760</f>
        <v>13.860405936073057</v>
      </c>
      <c r="I99" s="12">
        <f>SUM('TRL Energy'!BL99:BW99)/8760</f>
        <v>12.909229109589043</v>
      </c>
      <c r="J99" s="12">
        <f>SUM('TRL Energy'!BX99:CI99)/8784</f>
        <v>13.070997950819674</v>
      </c>
      <c r="K99" s="12">
        <f>SUM('TRL Energy'!CJ99:CU99)/8760</f>
        <v>12.909229109589043</v>
      </c>
      <c r="L99" s="12">
        <f>SUM('TRL Energy'!CV99:DG99)/8760</f>
        <v>13.526940639269407</v>
      </c>
      <c r="M99" s="12">
        <f>SUM('TRL Energy'!DH99:DS99)/8760</f>
        <v>13.29933789954338</v>
      </c>
      <c r="N99" s="12">
        <f>MAX('TRL CSP'!D99:O99)</f>
        <v>29.997</v>
      </c>
      <c r="O99" s="12">
        <f>MAX('TRL CSP'!P99:AA99)</f>
        <v>27.94</v>
      </c>
      <c r="P99" s="12">
        <f>MAX('TRL CSP'!AB99:AM99)</f>
        <v>26</v>
      </c>
      <c r="Q99" s="12">
        <f>MAX('TRL CSP'!AN99:AY99)</f>
        <v>26.4</v>
      </c>
      <c r="R99" s="12">
        <f>MAX('TRL CSP'!AZ99:BK99)</f>
        <v>28.785</v>
      </c>
      <c r="S99" s="12">
        <f>MAX('TRL CSP'!BL99:BW99)</f>
        <v>26.425</v>
      </c>
      <c r="T99" s="12">
        <f>MAX('TRL CSP'!BX99:CI99)</f>
        <v>24.871</v>
      </c>
      <c r="U99" s="12">
        <f>MAX('TRL CSP'!CJ99:CU99)</f>
        <v>28.418</v>
      </c>
      <c r="V99" s="12">
        <f>MAX('TRL CSP'!CV99:DG99)</f>
        <v>25.521</v>
      </c>
      <c r="W99" s="12">
        <f>MAX('TRL CSP'!DH99:DS99)</f>
        <v>27.543</v>
      </c>
      <c r="X99" s="12">
        <f t="shared" si="6"/>
        <v>0.45392812492817014</v>
      </c>
      <c r="Y99" s="12">
        <f t="shared" si="6"/>
        <v>0.4994855904531235</v>
      </c>
      <c r="Z99" s="12">
        <f t="shared" si="6"/>
        <v>0.5358737915090374</v>
      </c>
      <c r="AA99" s="12">
        <f t="shared" si="6"/>
        <v>0.5177459526774595</v>
      </c>
      <c r="AB99" s="12">
        <f t="shared" si="6"/>
        <v>0.48151488400462245</v>
      </c>
      <c r="AC99" s="12">
        <f t="shared" si="4"/>
        <v>0.4885233343269269</v>
      </c>
      <c r="AD99" s="12">
        <f t="shared" si="4"/>
        <v>0.5255517651409141</v>
      </c>
      <c r="AE99" s="12">
        <f t="shared" si="4"/>
        <v>0.45426240796639605</v>
      </c>
      <c r="AF99" s="12">
        <f t="shared" si="4"/>
        <v>0.530031763616998</v>
      </c>
      <c r="AG99" s="12">
        <f t="shared" si="4"/>
        <v>0.4828572740639502</v>
      </c>
      <c r="AH99" s="12">
        <f t="shared" si="5"/>
        <v>0.4969774888687598</v>
      </c>
      <c r="AJ99" s="31">
        <v>10406</v>
      </c>
      <c r="AK99" s="32" t="s">
        <v>120</v>
      </c>
      <c r="AL99" s="33">
        <v>0.4579940757920234</v>
      </c>
    </row>
    <row r="100" spans="2:38" ht="15">
      <c r="B100" s="7">
        <v>10306</v>
      </c>
      <c r="C100" s="8" t="s">
        <v>99</v>
      </c>
      <c r="D100" s="12">
        <f>SUM('TRL Energy'!D100:O100)/8760</f>
        <v>113.44949578767124</v>
      </c>
      <c r="E100" s="12">
        <f>SUM('TRL Energy'!P100:AA100)/8760</f>
        <v>113.1085252283105</v>
      </c>
      <c r="F100" s="12">
        <f>SUM('TRL Energy'!AB100:AM100)/8784</f>
        <v>114.64785701275046</v>
      </c>
      <c r="G100" s="12">
        <f>SUM('TRL Energy'!AN100:AY100)/8760</f>
        <v>116.05958904109589</v>
      </c>
      <c r="H100" s="12">
        <f>SUM('TRL Energy'!AZ100:BK100)/8760</f>
        <v>110.42579908675799</v>
      </c>
      <c r="I100" s="12">
        <f>SUM('TRL Energy'!BL100:BW100)/8760</f>
        <v>92.94472488584476</v>
      </c>
      <c r="J100" s="12">
        <f>SUM('TRL Energy'!BX100:CI100)/8784</f>
        <v>109.08201568547928</v>
      </c>
      <c r="K100" s="12">
        <f>SUM('TRL Energy'!CJ100:CU100)/8760</f>
        <v>115.47081883561643</v>
      </c>
      <c r="L100" s="12">
        <f>SUM('TRL Energy'!CV100:DG100)/8760</f>
        <v>112.28070776255707</v>
      </c>
      <c r="M100" s="12">
        <f>SUM('TRL Energy'!DH100:DS100)/8760</f>
        <v>113.73344520547946</v>
      </c>
      <c r="N100" s="12">
        <f>MAX('TRL CSP'!D100:O100)</f>
        <v>158.738</v>
      </c>
      <c r="O100" s="12">
        <f>MAX('TRL CSP'!P100:AA100)</f>
        <v>178.217</v>
      </c>
      <c r="P100" s="12">
        <f>MAX('TRL CSP'!AB100:AM100)</f>
        <v>162.113</v>
      </c>
      <c r="Q100" s="12">
        <f>MAX('TRL CSP'!AN100:AY100)</f>
        <v>149</v>
      </c>
      <c r="R100" s="12">
        <f>MAX('TRL CSP'!AZ100:BK100)</f>
        <v>161.3</v>
      </c>
      <c r="S100" s="12">
        <f>MAX('TRL CSP'!BL100:BW100)</f>
        <v>146.036</v>
      </c>
      <c r="T100" s="12">
        <f>MAX('TRL CSP'!BX100:CI100)</f>
        <v>147.295883178711</v>
      </c>
      <c r="U100" s="12">
        <f>MAX('TRL CSP'!CJ100:CU100)</f>
        <v>165.272</v>
      </c>
      <c r="V100" s="12">
        <f>MAX('TRL CSP'!CV100:DG100)</f>
        <v>165.9</v>
      </c>
      <c r="W100" s="12">
        <f>MAX('TRL CSP'!DH100:DS100)</f>
        <v>142.842</v>
      </c>
      <c r="X100" s="12">
        <f t="shared" si="6"/>
        <v>0.7146965174543666</v>
      </c>
      <c r="Y100" s="12">
        <f t="shared" si="6"/>
        <v>0.634667429191999</v>
      </c>
      <c r="Z100" s="12">
        <f t="shared" si="6"/>
        <v>0.7072095205982892</v>
      </c>
      <c r="AA100" s="12">
        <f t="shared" si="6"/>
        <v>0.7789234163831938</v>
      </c>
      <c r="AB100" s="12">
        <f t="shared" si="6"/>
        <v>0.6845988784051952</v>
      </c>
      <c r="AC100" s="12">
        <f t="shared" si="4"/>
        <v>0.6364507716305895</v>
      </c>
      <c r="AD100" s="12">
        <f t="shared" si="4"/>
        <v>0.7405639134742983</v>
      </c>
      <c r="AE100" s="12">
        <f t="shared" si="4"/>
        <v>0.6986713952491435</v>
      </c>
      <c r="AF100" s="12">
        <f t="shared" si="4"/>
        <v>0.6767975151450094</v>
      </c>
      <c r="AG100" s="12">
        <f t="shared" si="4"/>
        <v>0.7962185156010099</v>
      </c>
      <c r="AH100" s="12">
        <f t="shared" si="5"/>
        <v>0.7068797873133094</v>
      </c>
      <c r="AJ100" s="31">
        <v>10352</v>
      </c>
      <c r="AK100" s="32" t="s">
        <v>108</v>
      </c>
      <c r="AL100" s="33">
        <v>0.45602489871036533</v>
      </c>
    </row>
    <row r="101" spans="2:38" ht="15">
      <c r="B101" s="7">
        <v>10307</v>
      </c>
      <c r="C101" s="8" t="s">
        <v>100</v>
      </c>
      <c r="D101" s="12">
        <f>SUM('TRL Energy'!D101:O101)/8760</f>
        <v>68.87884257990868</v>
      </c>
      <c r="E101" s="12">
        <f>SUM('TRL Energy'!P101:AA101)/8760</f>
        <v>70.53993584474885</v>
      </c>
      <c r="F101" s="12">
        <f>SUM('TRL Energy'!AB101:AM101)/8784</f>
        <v>69.9993169398907</v>
      </c>
      <c r="G101" s="12">
        <f>SUM('TRL Energy'!AN101:AY101)/8760</f>
        <v>68.19634703196347</v>
      </c>
      <c r="H101" s="12">
        <f>SUM('TRL Energy'!AZ101:BK101)/8760</f>
        <v>69.31453778538811</v>
      </c>
      <c r="I101" s="12">
        <f>SUM('TRL Energy'!BL101:BW101)/8760</f>
        <v>66.14126621004567</v>
      </c>
      <c r="J101" s="12">
        <f>SUM('TRL Energy'!BX101:CI101)/8784</f>
        <v>67.35492987249543</v>
      </c>
      <c r="K101" s="12">
        <f>SUM('TRL Energy'!CJ101:CU101)/8760</f>
        <v>71.4454493150685</v>
      </c>
      <c r="L101" s="12">
        <f>SUM('TRL Energy'!CV101:DG101)/8760</f>
        <v>69.93630136986302</v>
      </c>
      <c r="M101" s="12">
        <f>SUM('TRL Energy'!DH101:DS101)/8760</f>
        <v>69.34566347031965</v>
      </c>
      <c r="N101" s="12">
        <f>MAX('TRL CSP'!D101:O101)</f>
        <v>163.302</v>
      </c>
      <c r="O101" s="12">
        <f>MAX('TRL CSP'!P101:AA101)</f>
        <v>148.786</v>
      </c>
      <c r="P101" s="12">
        <f>MAX('TRL CSP'!AB101:AM101)</f>
        <v>133.2</v>
      </c>
      <c r="Q101" s="12">
        <f>MAX('TRL CSP'!AN101:AY101)</f>
        <v>137.8</v>
      </c>
      <c r="R101" s="12">
        <f>MAX('TRL CSP'!AZ101:BK101)</f>
        <v>157.821</v>
      </c>
      <c r="S101" s="12">
        <f>MAX('TRL CSP'!BL101:BW101)</f>
        <v>143.839</v>
      </c>
      <c r="T101" s="12">
        <f>MAX('TRL CSP'!BX101:CI101)</f>
        <v>136.69</v>
      </c>
      <c r="U101" s="12">
        <f>MAX('TRL CSP'!CJ101:CU101)</f>
        <v>153.598</v>
      </c>
      <c r="V101" s="12">
        <f>MAX('TRL CSP'!CV101:DG101)</f>
        <v>141.45</v>
      </c>
      <c r="W101" s="12">
        <f>MAX('TRL CSP'!DH101:DS101)</f>
        <v>154.16</v>
      </c>
      <c r="X101" s="12">
        <f t="shared" si="6"/>
        <v>0.4217881139233364</v>
      </c>
      <c r="Y101" s="12">
        <f t="shared" si="6"/>
        <v>0.47410331512876785</v>
      </c>
      <c r="Z101" s="12">
        <f t="shared" si="6"/>
        <v>0.5255203974466269</v>
      </c>
      <c r="AA101" s="12">
        <f t="shared" si="6"/>
        <v>0.4948936649634504</v>
      </c>
      <c r="AB101" s="12">
        <f t="shared" si="6"/>
        <v>0.43919717772278793</v>
      </c>
      <c r="AC101" s="12">
        <f t="shared" si="4"/>
        <v>0.4598284624479152</v>
      </c>
      <c r="AD101" s="12">
        <f t="shared" si="4"/>
        <v>0.492756821073198</v>
      </c>
      <c r="AE101" s="12">
        <f t="shared" si="4"/>
        <v>0.46514570056295323</v>
      </c>
      <c r="AF101" s="12">
        <f t="shared" si="4"/>
        <v>0.49442418783925784</v>
      </c>
      <c r="AG101" s="12">
        <f t="shared" si="4"/>
        <v>0.449829161068498</v>
      </c>
      <c r="AH101" s="12">
        <f t="shared" si="5"/>
        <v>0.4717487002176791</v>
      </c>
      <c r="AJ101" s="31">
        <v>10071</v>
      </c>
      <c r="AK101" s="32" t="s">
        <v>24</v>
      </c>
      <c r="AL101" s="33">
        <v>0.45580777311864856</v>
      </c>
    </row>
    <row r="102" spans="2:38" ht="15">
      <c r="B102" s="7">
        <v>10326</v>
      </c>
      <c r="C102" s="8" t="s">
        <v>101</v>
      </c>
      <c r="D102" s="12">
        <f>SUM('TRL Energy'!D102:O102)/8760</f>
        <v>28.059048401826487</v>
      </c>
      <c r="E102" s="12">
        <f>SUM('TRL Energy'!P102:AA102)/8760</f>
        <v>29.679593036529678</v>
      </c>
      <c r="F102" s="12">
        <f>SUM('TRL Energy'!AB102:AM102)/8784</f>
        <v>31.45195810564663</v>
      </c>
      <c r="G102" s="12">
        <f>SUM('TRL Energy'!AN102:AY102)/8760</f>
        <v>26.997488584474887</v>
      </c>
      <c r="H102" s="12">
        <f>SUM('TRL Energy'!AZ102:BK102)/8760</f>
        <v>30.099102054794518</v>
      </c>
      <c r="I102" s="12">
        <f>SUM('TRL Energy'!BL102:BW102)/8760</f>
        <v>28.887588242009127</v>
      </c>
      <c r="J102" s="12">
        <f>SUM('TRL Energy'!BX102:CI102)/8784</f>
        <v>29.90952504553734</v>
      </c>
      <c r="K102" s="12">
        <f>SUM('TRL Energy'!CJ102:CU102)/8760</f>
        <v>29.8480453196347</v>
      </c>
      <c r="L102" s="12">
        <f>SUM('TRL Energy'!CV102:DG102)/8760</f>
        <v>32.146232876712325</v>
      </c>
      <c r="M102" s="12">
        <f>SUM('TRL Energy'!DH102:DS102)/8760</f>
        <v>30.71468515981735</v>
      </c>
      <c r="N102" s="12">
        <f>MAX('TRL CSP'!D102:O102)</f>
        <v>47.13</v>
      </c>
      <c r="O102" s="12">
        <f>MAX('TRL CSP'!P102:AA102)</f>
        <v>48.44</v>
      </c>
      <c r="P102" s="12">
        <f>MAX('TRL CSP'!AB102:AM102)</f>
        <v>53.2</v>
      </c>
      <c r="Q102" s="12">
        <f>MAX('TRL CSP'!AN102:AY102)</f>
        <v>66.3</v>
      </c>
      <c r="R102" s="12">
        <f>MAX('TRL CSP'!AZ102:BK102)</f>
        <v>41.702</v>
      </c>
      <c r="S102" s="12">
        <f>MAX('TRL CSP'!BL102:BW102)</f>
        <v>46.88</v>
      </c>
      <c r="T102" s="12">
        <f>MAX('TRL CSP'!BX102:CI102)</f>
        <v>48.28</v>
      </c>
      <c r="U102" s="12">
        <f>MAX('TRL CSP'!CJ102:CU102)</f>
        <v>46.982</v>
      </c>
      <c r="V102" s="12">
        <f>MAX('TRL CSP'!CV102:DG102)</f>
        <v>49.04</v>
      </c>
      <c r="W102" s="12">
        <f>MAX('TRL CSP'!DH102:DS102)</f>
        <v>45.519</v>
      </c>
      <c r="X102" s="12">
        <f t="shared" si="6"/>
        <v>0.5953543051522701</v>
      </c>
      <c r="Y102" s="12">
        <f t="shared" si="6"/>
        <v>0.6127083616129165</v>
      </c>
      <c r="Z102" s="12">
        <f t="shared" si="6"/>
        <v>0.5912022200309517</v>
      </c>
      <c r="AA102" s="12">
        <f t="shared" si="6"/>
        <v>0.4072019394340104</v>
      </c>
      <c r="AB102" s="12">
        <f t="shared" si="6"/>
        <v>0.7217663914151484</v>
      </c>
      <c r="AC102" s="12">
        <f t="shared" si="4"/>
        <v>0.6162028208619694</v>
      </c>
      <c r="AD102" s="12">
        <f t="shared" si="4"/>
        <v>0.6195013472563657</v>
      </c>
      <c r="AE102" s="12">
        <f t="shared" si="4"/>
        <v>0.6353081035212358</v>
      </c>
      <c r="AF102" s="12">
        <f t="shared" si="4"/>
        <v>0.6555104583342644</v>
      </c>
      <c r="AG102" s="12">
        <f t="shared" si="4"/>
        <v>0.6747662549664393</v>
      </c>
      <c r="AH102" s="12">
        <f t="shared" si="5"/>
        <v>0.6129522202585571</v>
      </c>
      <c r="AJ102" s="31">
        <v>10256</v>
      </c>
      <c r="AK102" s="32" t="s">
        <v>85</v>
      </c>
      <c r="AL102" s="33">
        <v>0.4548539833824291</v>
      </c>
    </row>
    <row r="103" spans="2:38" ht="15">
      <c r="B103" s="7">
        <v>10331</v>
      </c>
      <c r="C103" s="8" t="s">
        <v>102</v>
      </c>
      <c r="D103" s="12">
        <f>SUM('TRL Energy'!D103:O103)/8760</f>
        <v>26.4501100456621</v>
      </c>
      <c r="E103" s="12">
        <f>SUM('TRL Energy'!P103:AA103)/8760</f>
        <v>26.18043881278539</v>
      </c>
      <c r="F103" s="12">
        <f>SUM('TRL Energy'!AB103:AM103)/8784</f>
        <v>36.90790072859745</v>
      </c>
      <c r="G103" s="12">
        <f>SUM('TRL Energy'!AN103:AY103)/8760</f>
        <v>36.87511415525114</v>
      </c>
      <c r="H103" s="12">
        <f>SUM('TRL Energy'!AZ103:BK103)/8760</f>
        <v>34.96398424657534</v>
      </c>
      <c r="I103" s="12">
        <f>SUM('TRL Energy'!BL103:BW103)/8760</f>
        <v>34.771623059360735</v>
      </c>
      <c r="J103" s="12">
        <f>SUM('TRL Energy'!BX103:CI103)/8784</f>
        <v>34.792638886178054</v>
      </c>
      <c r="K103" s="12">
        <f>SUM('TRL Energy'!CJ103:CU103)/8760</f>
        <v>33.48285512455948</v>
      </c>
      <c r="L103" s="12">
        <f>SUM('TRL Energy'!CV103:DG103)/8760</f>
        <v>37.10827155366644</v>
      </c>
      <c r="M103" s="12">
        <f>SUM('TRL Energy'!DH103:DS103)/8760</f>
        <v>34.746070237377396</v>
      </c>
      <c r="N103" s="12">
        <f>MAX('TRL CSP'!D103:O103)</f>
        <v>73.437</v>
      </c>
      <c r="O103" s="12">
        <f>MAX('TRL CSP'!P103:AA103)</f>
        <v>71.214</v>
      </c>
      <c r="P103" s="12">
        <f>MAX('TRL CSP'!AB103:AM103)</f>
        <v>83.4</v>
      </c>
      <c r="Q103" s="12">
        <f>MAX('TRL CSP'!AN103:AY103)</f>
        <v>84.1</v>
      </c>
      <c r="R103" s="12">
        <f>MAX('TRL CSP'!AZ103:BK103)</f>
        <v>82.212</v>
      </c>
      <c r="S103" s="12">
        <f>MAX('TRL CSP'!BL103:BW103)</f>
        <v>82.487</v>
      </c>
      <c r="T103" s="12">
        <f>MAX('TRL CSP'!BX103:CI103)</f>
        <v>80.240006787</v>
      </c>
      <c r="U103" s="12">
        <f>MAX('TRL CSP'!CJ103:CU103)</f>
        <v>80.890446876</v>
      </c>
      <c r="V103" s="12">
        <f>MAX('TRL CSP'!CV103:DG103)</f>
        <v>84.171105987</v>
      </c>
      <c r="W103" s="12">
        <f>MAX('TRL CSP'!DH103:DS103)</f>
        <v>81.732117345</v>
      </c>
      <c r="X103" s="12">
        <f t="shared" si="6"/>
        <v>0.36017416350970355</v>
      </c>
      <c r="Y103" s="12">
        <f t="shared" si="6"/>
        <v>0.36763050541726894</v>
      </c>
      <c r="Z103" s="12">
        <f t="shared" si="6"/>
        <v>0.4425407761222715</v>
      </c>
      <c r="AA103" s="12">
        <f t="shared" si="6"/>
        <v>0.4384674691468626</v>
      </c>
      <c r="AB103" s="12">
        <f t="shared" si="6"/>
        <v>0.4252905201986978</v>
      </c>
      <c r="AC103" s="12">
        <f t="shared" si="4"/>
        <v>0.4215406434875888</v>
      </c>
      <c r="AD103" s="12">
        <f t="shared" si="4"/>
        <v>0.4336071279073589</v>
      </c>
      <c r="AE103" s="12">
        <f t="shared" si="4"/>
        <v>0.4139284231657986</v>
      </c>
      <c r="AF103" s="12">
        <f t="shared" si="4"/>
        <v>0.44086710182230127</v>
      </c>
      <c r="AG103" s="12">
        <f t="shared" si="4"/>
        <v>0.42512137659068</v>
      </c>
      <c r="AH103" s="12">
        <f t="shared" si="5"/>
        <v>0.41691681073685316</v>
      </c>
      <c r="AJ103" s="31">
        <v>10027</v>
      </c>
      <c r="AK103" s="32" t="s">
        <v>8</v>
      </c>
      <c r="AL103" s="33">
        <v>0.45427218974665096</v>
      </c>
    </row>
    <row r="104" spans="2:38" ht="15">
      <c r="B104" s="7">
        <v>10333</v>
      </c>
      <c r="C104" s="8" t="s">
        <v>103</v>
      </c>
      <c r="D104" s="12">
        <f>SUM('TRL Energy'!D104:O104)/8760</f>
        <v>17.785769748858446</v>
      </c>
      <c r="E104" s="12">
        <f>SUM('TRL Energy'!P104:AA104)/8760</f>
        <v>18.214501598173513</v>
      </c>
      <c r="F104" s="12">
        <f>SUM('TRL Energy'!AB104:AM104)/8784</f>
        <v>17.74806466302368</v>
      </c>
      <c r="G104" s="12">
        <f>SUM('TRL Energy'!AN104:AY104)/8760</f>
        <v>17.86255707762557</v>
      </c>
      <c r="H104" s="12">
        <f>SUM('TRL Energy'!AZ104:BK104)/8760</f>
        <v>18.351079794520547</v>
      </c>
      <c r="I104" s="12">
        <f>SUM('TRL Energy'!BL104:BW104)/8760</f>
        <v>17.76230399543379</v>
      </c>
      <c r="J104" s="12">
        <f>SUM('TRL Energy'!BX104:CI104)/8784</f>
        <v>17.876820584219146</v>
      </c>
      <c r="K104" s="12">
        <f>SUM('TRL Energy'!CJ104:CU104)/8760</f>
        <v>19.197964392766096</v>
      </c>
      <c r="L104" s="12">
        <f>SUM('TRL Energy'!CV104:DG104)/8760</f>
        <v>18.744634703196347</v>
      </c>
      <c r="M104" s="12">
        <f>SUM('TRL Energy'!DH104:DS104)/8760</f>
        <v>19.531574771689503</v>
      </c>
      <c r="N104" s="12">
        <f>MAX('TRL CSP'!D104:O104)</f>
        <v>38.014</v>
      </c>
      <c r="O104" s="12">
        <f>MAX('TRL CSP'!P104:AA104)</f>
        <v>35.544</v>
      </c>
      <c r="P104" s="12">
        <f>MAX('TRL CSP'!AB104:AM104)</f>
        <v>30.7</v>
      </c>
      <c r="Q104" s="12">
        <f>MAX('TRL CSP'!AN104:AY104)</f>
        <v>32.1</v>
      </c>
      <c r="R104" s="12">
        <f>MAX('TRL CSP'!AZ104:BK104)</f>
        <v>40.717</v>
      </c>
      <c r="S104" s="12">
        <f>MAX('TRL CSP'!BL104:BW104)</f>
        <v>36.992</v>
      </c>
      <c r="T104" s="12">
        <f>MAX('TRL CSP'!BX104:CI104)</f>
        <v>34.102062703</v>
      </c>
      <c r="U104" s="12">
        <f>MAX('TRL CSP'!CJ104:CU104)</f>
        <v>41.400056690999996</v>
      </c>
      <c r="V104" s="12">
        <f>MAX('TRL CSP'!CV104:DG104)</f>
        <v>35.691</v>
      </c>
      <c r="W104" s="12">
        <f>MAX('TRL CSP'!DH104:DS104)</f>
        <v>38.686</v>
      </c>
      <c r="X104" s="12">
        <f t="shared" si="6"/>
        <v>0.46787419763398863</v>
      </c>
      <c r="Y104" s="12">
        <f t="shared" si="6"/>
        <v>0.5124494035047692</v>
      </c>
      <c r="Z104" s="12">
        <f t="shared" si="6"/>
        <v>0.578112855473084</v>
      </c>
      <c r="AA104" s="12">
        <f t="shared" si="6"/>
        <v>0.5564659525740053</v>
      </c>
      <c r="AB104" s="12">
        <f t="shared" si="6"/>
        <v>0.45069822910628354</v>
      </c>
      <c r="AC104" s="12">
        <f t="shared" si="4"/>
        <v>0.4801660898419602</v>
      </c>
      <c r="AD104" s="12">
        <f t="shared" si="4"/>
        <v>0.5242152282667201</v>
      </c>
      <c r="AE104" s="12">
        <f t="shared" si="4"/>
        <v>0.4637183116935094</v>
      </c>
      <c r="AF104" s="12">
        <f t="shared" si="4"/>
        <v>0.525192197001943</v>
      </c>
      <c r="AG104" s="12">
        <f t="shared" si="4"/>
        <v>0.5048744965023394</v>
      </c>
      <c r="AH104" s="12">
        <f t="shared" si="5"/>
        <v>0.5063766961598604</v>
      </c>
      <c r="AJ104" s="31">
        <v>10097</v>
      </c>
      <c r="AK104" s="32" t="s">
        <v>40</v>
      </c>
      <c r="AL104" s="33">
        <v>0.4526699789822608</v>
      </c>
    </row>
    <row r="105" spans="2:38" ht="15">
      <c r="B105" s="7">
        <v>10338</v>
      </c>
      <c r="C105" s="8" t="s">
        <v>104</v>
      </c>
      <c r="D105" s="12">
        <f>SUM('TRL Energy'!D105:O105)/8760</f>
        <v>2.252661643817352</v>
      </c>
      <c r="E105" s="12">
        <f>SUM('TRL Energy'!P105:AA105)/8760</f>
        <v>2.3048405251141553</v>
      </c>
      <c r="F105" s="12">
        <f>SUM('TRL Energy'!AB105:AM105)/8784</f>
        <v>2.412226775956284</v>
      </c>
      <c r="G105" s="12">
        <f>SUM('TRL Energy'!AN105:AY105)/8760</f>
        <v>2.50365296803653</v>
      </c>
      <c r="H105" s="12">
        <f>SUM('TRL Energy'!AZ105:BK105)/8760</f>
        <v>2.353445091324201</v>
      </c>
      <c r="I105" s="12">
        <f>SUM('TRL Energy'!BL105:BW105)/8760</f>
        <v>2.340831506849315</v>
      </c>
      <c r="J105" s="12">
        <f>SUM('TRL Energy'!BX105:CI105)/8784</f>
        <v>2.4053888850799177</v>
      </c>
      <c r="K105" s="12">
        <f>SUM('TRL Energy'!CJ105:CU105)/8760</f>
        <v>2.4496296072683794</v>
      </c>
      <c r="L105" s="12">
        <f>SUM('TRL Energy'!CV105:DG105)/8760</f>
        <v>2.547374429223744</v>
      </c>
      <c r="M105" s="12">
        <f>SUM('TRL Energy'!DH105:DS105)/8760</f>
        <v>2.5018102739726027</v>
      </c>
      <c r="N105" s="12">
        <f>MAX('TRL CSP'!D105:O105)</f>
        <v>4.721</v>
      </c>
      <c r="O105" s="12">
        <f>MAX('TRL CSP'!P105:AA105)</f>
        <v>4.874413461538462</v>
      </c>
      <c r="P105" s="12">
        <f>MAX('TRL CSP'!AB105:AM105)</f>
        <v>4.9</v>
      </c>
      <c r="Q105" s="12">
        <f>MAX('TRL CSP'!AN105:AY105)</f>
        <v>5</v>
      </c>
      <c r="R105" s="12">
        <f>MAX('TRL CSP'!AZ105:BK105)</f>
        <v>4.954</v>
      </c>
      <c r="S105" s="12">
        <f>MAX('TRL CSP'!BL105:BW105)</f>
        <v>4.921</v>
      </c>
      <c r="T105" s="12">
        <f>MAX('TRL CSP'!BX105:CI105)</f>
        <v>4.850919846</v>
      </c>
      <c r="U105" s="12">
        <f>MAX('TRL CSP'!CJ105:CU105)</f>
        <v>5.453210726</v>
      </c>
      <c r="V105" s="12">
        <f>MAX('TRL CSP'!CV105:DG105)</f>
        <v>5.257</v>
      </c>
      <c r="W105" s="12">
        <f>MAX('TRL CSP'!DH105:DS105)</f>
        <v>4.794</v>
      </c>
      <c r="X105" s="12">
        <f t="shared" si="6"/>
        <v>0.4771577301032307</v>
      </c>
      <c r="Y105" s="12">
        <f t="shared" si="6"/>
        <v>0.47284469060749346</v>
      </c>
      <c r="Z105" s="12">
        <f t="shared" si="6"/>
        <v>0.49229117876658857</v>
      </c>
      <c r="AA105" s="12">
        <f t="shared" si="6"/>
        <v>0.500730593607306</v>
      </c>
      <c r="AB105" s="12">
        <f t="shared" si="6"/>
        <v>0.4750595662745662</v>
      </c>
      <c r="AC105" s="12">
        <f t="shared" si="4"/>
        <v>0.47568207820551006</v>
      </c>
      <c r="AD105" s="12">
        <f t="shared" si="4"/>
        <v>0.495862426393907</v>
      </c>
      <c r="AE105" s="12">
        <f t="shared" si="4"/>
        <v>0.44920868280203324</v>
      </c>
      <c r="AF105" s="12">
        <f t="shared" si="4"/>
        <v>0.48456808621338104</v>
      </c>
      <c r="AG105" s="12">
        <f t="shared" si="4"/>
        <v>0.5218628022471011</v>
      </c>
      <c r="AH105" s="12">
        <f t="shared" si="5"/>
        <v>0.48452678352211176</v>
      </c>
      <c r="AJ105" s="31">
        <v>10174</v>
      </c>
      <c r="AK105" s="32" t="s">
        <v>62</v>
      </c>
      <c r="AL105" s="33">
        <v>0.4520598082586469</v>
      </c>
    </row>
    <row r="106" spans="2:38" ht="15">
      <c r="B106" s="7">
        <v>10342</v>
      </c>
      <c r="C106" s="8" t="s">
        <v>105</v>
      </c>
      <c r="D106" s="12">
        <f>SUM('TRL Energy'!D106:O106)/8760</f>
        <v>37.10036974885845</v>
      </c>
      <c r="E106" s="12">
        <f>SUM('TRL Energy'!P106:AA106)/8760</f>
        <v>37.4523549086758</v>
      </c>
      <c r="F106" s="12">
        <f>SUM('TRL Energy'!AB106:AM106)/8784</f>
        <v>37.33356102003643</v>
      </c>
      <c r="G106" s="12">
        <f>SUM('TRL Energy'!AN106:AY106)/8760</f>
        <v>37.01289954337899</v>
      </c>
      <c r="H106" s="12">
        <f>SUM('TRL Energy'!AZ106:BK106)/8760</f>
        <v>37.902800114155255</v>
      </c>
      <c r="I106" s="12">
        <f>SUM('TRL Energy'!BL106:BW106)/8760</f>
        <v>36.80945696347031</v>
      </c>
      <c r="J106" s="12">
        <f>SUM('TRL Energy'!BX106:CI106)/8784</f>
        <v>36.8641396954416</v>
      </c>
      <c r="K106" s="12">
        <f>SUM('TRL Energy'!CJ106:CU106)/8760</f>
        <v>38.983967209873974</v>
      </c>
      <c r="L106" s="12">
        <f>SUM('TRL Energy'!CV106:DG106)/8760</f>
        <v>37.701255707762556</v>
      </c>
      <c r="M106" s="12">
        <f>SUM('TRL Energy'!DH106:DS106)/8760</f>
        <v>37.1695042237443</v>
      </c>
      <c r="N106" s="12">
        <f>MAX('TRL CSP'!D106:O106)</f>
        <v>76.209</v>
      </c>
      <c r="O106" s="12">
        <f>MAX('TRL CSP'!P106:AA106)</f>
        <v>65.805</v>
      </c>
      <c r="P106" s="12">
        <f>MAX('TRL CSP'!AB106:AM106)</f>
        <v>67</v>
      </c>
      <c r="Q106" s="12">
        <f>MAX('TRL CSP'!AN106:AY106)</f>
        <v>64.9</v>
      </c>
      <c r="R106" s="12">
        <f>MAX('TRL CSP'!AZ106:BK106)</f>
        <v>74.51</v>
      </c>
      <c r="S106" s="12">
        <f>MAX('TRL CSP'!BL106:BW106)</f>
        <v>66.68</v>
      </c>
      <c r="T106" s="12">
        <f>MAX('TRL CSP'!BX106:CI106)</f>
        <v>67.289885442</v>
      </c>
      <c r="U106" s="12">
        <f>MAX('TRL CSP'!CJ106:CU106)</f>
        <v>71.507764373</v>
      </c>
      <c r="V106" s="12">
        <f>MAX('TRL CSP'!CV106:DG106)</f>
        <v>67.768</v>
      </c>
      <c r="W106" s="12">
        <f>MAX('TRL CSP'!DH106:DS106)</f>
        <v>68.466</v>
      </c>
      <c r="X106" s="12">
        <f t="shared" si="6"/>
        <v>0.4868239938702574</v>
      </c>
      <c r="Y106" s="12">
        <f t="shared" si="6"/>
        <v>0.5691414772232475</v>
      </c>
      <c r="Z106" s="12">
        <f t="shared" si="6"/>
        <v>0.5572173286572601</v>
      </c>
      <c r="AA106" s="12">
        <f t="shared" si="6"/>
        <v>0.5703066185420491</v>
      </c>
      <c r="AB106" s="12">
        <f t="shared" si="6"/>
        <v>0.5086941365475138</v>
      </c>
      <c r="AC106" s="12">
        <f t="shared" si="4"/>
        <v>0.5520314481624221</v>
      </c>
      <c r="AD106" s="12">
        <f t="shared" si="4"/>
        <v>0.5478407260362534</v>
      </c>
      <c r="AE106" s="12">
        <f t="shared" si="4"/>
        <v>0.5451711090634179</v>
      </c>
      <c r="AF106" s="12">
        <f t="shared" si="4"/>
        <v>0.5563282922288183</v>
      </c>
      <c r="AG106" s="12">
        <f t="shared" si="4"/>
        <v>0.5428899632480984</v>
      </c>
      <c r="AH106" s="12">
        <f t="shared" si="5"/>
        <v>0.5436445093579338</v>
      </c>
      <c r="AJ106" s="31">
        <v>10442</v>
      </c>
      <c r="AK106" s="32" t="s">
        <v>127</v>
      </c>
      <c r="AL106" s="33">
        <v>0.4476229316839932</v>
      </c>
    </row>
    <row r="107" spans="2:38" ht="15">
      <c r="B107" s="7">
        <v>10343</v>
      </c>
      <c r="C107" s="8" t="s">
        <v>106</v>
      </c>
      <c r="D107" s="12">
        <f>SUM('TRL Energy'!D107:O107)/8760</f>
        <v>30.77684429223744</v>
      </c>
      <c r="E107" s="12">
        <f>SUM('TRL Energy'!P107:AA107)/8760</f>
        <v>32.1871299086758</v>
      </c>
      <c r="F107" s="12">
        <f>SUM('TRL Energy'!AB107:AM107)/8784</f>
        <v>32.604280510018214</v>
      </c>
      <c r="G107" s="12">
        <f>SUM('TRL Energy'!AN107:AY107)/8760</f>
        <v>31.710388127853882</v>
      </c>
      <c r="H107" s="12">
        <f>SUM('TRL Energy'!AZ107:BK107)/8760</f>
        <v>30.983133219178086</v>
      </c>
      <c r="I107" s="12">
        <f>SUM('TRL Energy'!BL107:BW107)/8760</f>
        <v>15.52232191780822</v>
      </c>
      <c r="J107" s="12">
        <f>SUM('TRL Energy'!BX107:CI107)/8784</f>
        <v>12.011373801320584</v>
      </c>
      <c r="K107" s="12">
        <f>SUM('TRL Energy'!CJ107:CU107)/8760</f>
        <v>12.090293853521803</v>
      </c>
      <c r="L107" s="12">
        <f>SUM('TRL Energy'!CV107:DG107)/8760</f>
        <v>12.041438356164383</v>
      </c>
      <c r="M107" s="12">
        <f>SUM('TRL Energy'!DH107:DS107)/8760</f>
        <v>12.034306963470321</v>
      </c>
      <c r="N107" s="12">
        <f>MAX('TRL CSP'!D107:O107)</f>
        <v>44.123</v>
      </c>
      <c r="O107" s="12">
        <f>MAX('TRL CSP'!P107:AA107)</f>
        <v>42.818</v>
      </c>
      <c r="P107" s="12">
        <f>MAX('TRL CSP'!AB107:AM107)</f>
        <v>42.4</v>
      </c>
      <c r="Q107" s="12">
        <f>MAX('TRL CSP'!AN107:AY107)</f>
        <v>43.3</v>
      </c>
      <c r="R107" s="12">
        <f>MAX('TRL CSP'!AZ107:BK107)</f>
        <v>43.839</v>
      </c>
      <c r="S107" s="12">
        <f>MAX('TRL CSP'!BL107:BW107)</f>
        <v>41.294</v>
      </c>
      <c r="T107" s="12">
        <f>MAX('TRL CSP'!BX107:CI107)</f>
        <v>20.92502</v>
      </c>
      <c r="U107" s="12">
        <f>MAX('TRL CSP'!CJ107:CU107)</f>
        <v>22.49809</v>
      </c>
      <c r="V107" s="12">
        <f>MAX('TRL CSP'!CV107:DG107)</f>
        <v>18.947</v>
      </c>
      <c r="W107" s="12">
        <f>MAX('TRL CSP'!DH107:DS107)</f>
        <v>20.252</v>
      </c>
      <c r="X107" s="12">
        <f t="shared" si="6"/>
        <v>0.6975238377317372</v>
      </c>
      <c r="Y107" s="12">
        <f t="shared" si="6"/>
        <v>0.7517196017720539</v>
      </c>
      <c r="Z107" s="12">
        <f t="shared" si="6"/>
        <v>0.7689688799532598</v>
      </c>
      <c r="AA107" s="12">
        <f t="shared" si="6"/>
        <v>0.7323415272021683</v>
      </c>
      <c r="AB107" s="12">
        <f t="shared" si="6"/>
        <v>0.7067481744377857</v>
      </c>
      <c r="AC107" s="12">
        <f t="shared" si="4"/>
        <v>0.37589775555306393</v>
      </c>
      <c r="AD107" s="12">
        <f t="shared" si="4"/>
        <v>0.574019704703775</v>
      </c>
      <c r="AE107" s="12">
        <f t="shared" si="4"/>
        <v>0.5373920121006629</v>
      </c>
      <c r="AF107" s="12">
        <f t="shared" si="4"/>
        <v>0.6355327152670281</v>
      </c>
      <c r="AG107" s="12">
        <f t="shared" si="4"/>
        <v>0.5942280744356272</v>
      </c>
      <c r="AH107" s="12">
        <f t="shared" si="5"/>
        <v>0.6374372283157163</v>
      </c>
      <c r="AJ107" s="31">
        <v>10230</v>
      </c>
      <c r="AK107" s="32" t="s">
        <v>74</v>
      </c>
      <c r="AL107" s="33">
        <v>0.4474326070124442</v>
      </c>
    </row>
    <row r="108" spans="2:38" ht="15">
      <c r="B108" s="7">
        <v>10349</v>
      </c>
      <c r="C108" s="8" t="s">
        <v>107</v>
      </c>
      <c r="D108" s="12">
        <f>SUM('TRL Energy'!D108:O108)/8760</f>
        <v>1130.6094748858447</v>
      </c>
      <c r="E108" s="12">
        <f>SUM('TRL Energy'!P108:AA108)/8760</f>
        <v>1152.5210320776257</v>
      </c>
      <c r="F108" s="12">
        <f>SUM('TRL Energy'!AB108:AM108)/8784</f>
        <v>1145.554758082878</v>
      </c>
      <c r="G108" s="12">
        <f>SUM('TRL Energy'!AN108:AY108)/8760</f>
        <v>1133.2825342465753</v>
      </c>
      <c r="H108" s="12">
        <f>SUM('TRL Energy'!AZ108:BK108)/8760</f>
        <v>1136.4222602739726</v>
      </c>
      <c r="I108" s="12">
        <f>SUM('TRL Energy'!BL108:BW108)/8760</f>
        <v>1097.02703196347</v>
      </c>
      <c r="J108" s="12">
        <f>SUM('TRL Energy'!BX108:CI108)/8784</f>
        <v>1096.6751691712204</v>
      </c>
      <c r="K108" s="12">
        <f>SUM('TRL Energy'!CJ108:CU108)/8760</f>
        <v>1131.36301369863</v>
      </c>
      <c r="L108" s="12">
        <f>SUM('TRL Energy'!CV108:DG108)/8760</f>
        <v>1107.4267271689505</v>
      </c>
      <c r="M108" s="12">
        <f>SUM('TRL Energy'!DH108:DS108)/8760</f>
        <v>1082.6352535559363</v>
      </c>
      <c r="N108" s="12">
        <f>MAX('TRL CSP'!D108:O108)</f>
        <v>1856</v>
      </c>
      <c r="O108" s="12">
        <f>MAX('TRL CSP'!P108:AA108)</f>
        <v>1839.737</v>
      </c>
      <c r="P108" s="12">
        <f>MAX('TRL CSP'!AB108:AM108)</f>
        <v>1794.495</v>
      </c>
      <c r="Q108" s="12">
        <f>MAX('TRL CSP'!AN108:AY108)</f>
        <v>1760.4</v>
      </c>
      <c r="R108" s="12">
        <f>MAX('TRL CSP'!AZ108:BK108)</f>
        <v>1858.5</v>
      </c>
      <c r="S108" s="12">
        <f>MAX('TRL CSP'!BL108:BW108)</f>
        <v>1785.055</v>
      </c>
      <c r="T108" s="12">
        <f>MAX('TRL CSP'!BX108:CI108)</f>
        <v>1685.82702636719</v>
      </c>
      <c r="U108" s="12">
        <f>MAX('TRL CSP'!CJ108:CU108)</f>
        <v>1865</v>
      </c>
      <c r="V108" s="12">
        <f>MAX('TRL CSP'!CV108:DG108)</f>
        <v>1756.609</v>
      </c>
      <c r="W108" s="12">
        <f>MAX('TRL CSP'!DH108:DS108)</f>
        <v>1802.181</v>
      </c>
      <c r="X108" s="12">
        <f t="shared" si="6"/>
        <v>0.6091645877617698</v>
      </c>
      <c r="Y108" s="12">
        <f t="shared" si="6"/>
        <v>0.6264596690057468</v>
      </c>
      <c r="Z108" s="12">
        <f t="shared" si="6"/>
        <v>0.6383716633832237</v>
      </c>
      <c r="AA108" s="12">
        <f t="shared" si="6"/>
        <v>0.6437642207717423</v>
      </c>
      <c r="AB108" s="12">
        <f t="shared" si="6"/>
        <v>0.611472833077198</v>
      </c>
      <c r="AC108" s="12">
        <f t="shared" si="4"/>
        <v>0.6145620342025708</v>
      </c>
      <c r="AD108" s="12">
        <f t="shared" si="4"/>
        <v>0.6505265083657246</v>
      </c>
      <c r="AE108" s="12">
        <f t="shared" si="4"/>
        <v>0.6066289617687025</v>
      </c>
      <c r="AF108" s="12">
        <f t="shared" si="4"/>
        <v>0.6304343921549704</v>
      </c>
      <c r="AG108" s="12">
        <f t="shared" si="4"/>
        <v>0.600736137799664</v>
      </c>
      <c r="AH108" s="12">
        <f t="shared" si="5"/>
        <v>0.6232121008291313</v>
      </c>
      <c r="AJ108" s="31">
        <v>10059</v>
      </c>
      <c r="AK108" s="32" t="s">
        <v>15</v>
      </c>
      <c r="AL108" s="33">
        <v>0.44733544436025063</v>
      </c>
    </row>
    <row r="109" spans="2:38" ht="15">
      <c r="B109" s="7">
        <v>10352</v>
      </c>
      <c r="C109" s="8" t="s">
        <v>108</v>
      </c>
      <c r="D109" s="12">
        <f>SUM('TRL Energy'!D109:O109)/8760</f>
        <v>15.49020068483989</v>
      </c>
      <c r="E109" s="12">
        <f>SUM('TRL Energy'!P109:AA109)/8760</f>
        <v>15.601993150684928</v>
      </c>
      <c r="F109" s="12">
        <f>SUM('TRL Energy'!AB109:AM109)/8784</f>
        <v>15.347905282331512</v>
      </c>
      <c r="G109" s="12">
        <f>SUM('TRL Energy'!AN109:AY109)/8760</f>
        <v>15.111301369863014</v>
      </c>
      <c r="H109" s="12">
        <f>SUM('TRL Energy'!AZ109:BK109)/8760</f>
        <v>15.251315296803652</v>
      </c>
      <c r="I109" s="12">
        <f>SUM('TRL Energy'!BL109:BW109)/8760</f>
        <v>14.730536415525114</v>
      </c>
      <c r="J109" s="12">
        <f>SUM('TRL Energy'!BX109:CI109)/8784</f>
        <v>14.940344185482697</v>
      </c>
      <c r="K109" s="12">
        <f>SUM('TRL Energy'!CJ109:CU109)/8760</f>
        <v>16.366033471456735</v>
      </c>
      <c r="L109" s="12">
        <f>SUM('TRL Energy'!CV109:DG109)/8760</f>
        <v>15.511872146118721</v>
      </c>
      <c r="M109" s="12">
        <f>SUM('TRL Energy'!DH109:DS109)/8760</f>
        <v>16.560157420091322</v>
      </c>
      <c r="N109" s="12">
        <f>MAX('TRL CSP'!D109:O109)</f>
        <v>37.7732451922</v>
      </c>
      <c r="O109" s="12">
        <f>MAX('TRL CSP'!P109:AA109)</f>
        <v>33.6590225</v>
      </c>
      <c r="P109" s="12">
        <f>MAX('TRL CSP'!AB109:AM109)</f>
        <v>29.7</v>
      </c>
      <c r="Q109" s="12">
        <f>MAX('TRL CSP'!AN109:AY109)</f>
        <v>31.5</v>
      </c>
      <c r="R109" s="12">
        <f>MAX('TRL CSP'!AZ109:BK109)</f>
        <v>36.888</v>
      </c>
      <c r="S109" s="12">
        <f>MAX('TRL CSP'!BL109:BW109)</f>
        <v>30.789</v>
      </c>
      <c r="T109" s="12">
        <f>MAX('TRL CSP'!BX109:CI109)</f>
        <v>31.245753410000003</v>
      </c>
      <c r="U109" s="12">
        <f>MAX('TRL CSP'!CJ109:CU109)</f>
        <v>37.197798145</v>
      </c>
      <c r="V109" s="12">
        <f>MAX('TRL CSP'!CV109:DG109)</f>
        <v>34.424</v>
      </c>
      <c r="W109" s="12">
        <f>MAX('TRL CSP'!DH109:DS109)</f>
        <v>38.555</v>
      </c>
      <c r="X109" s="12">
        <f t="shared" si="6"/>
        <v>0.41008392596457516</v>
      </c>
      <c r="Y109" s="12">
        <f t="shared" si="6"/>
        <v>0.46353078585942087</v>
      </c>
      <c r="Z109" s="12">
        <f t="shared" si="6"/>
        <v>0.5167644876205897</v>
      </c>
      <c r="AA109" s="12">
        <f t="shared" si="6"/>
        <v>0.47972385301152426</v>
      </c>
      <c r="AB109" s="12">
        <f t="shared" si="6"/>
        <v>0.41344923272618883</v>
      </c>
      <c r="AC109" s="12">
        <f t="shared" si="4"/>
        <v>0.4784350389920138</v>
      </c>
      <c r="AD109" s="12">
        <f t="shared" si="4"/>
        <v>0.478155990973837</v>
      </c>
      <c r="AE109" s="12">
        <f t="shared" si="4"/>
        <v>0.439973178188145</v>
      </c>
      <c r="AF109" s="12">
        <f t="shared" si="4"/>
        <v>0.4506121353160214</v>
      </c>
      <c r="AG109" s="12">
        <f t="shared" si="4"/>
        <v>0.4295203584513376</v>
      </c>
      <c r="AH109" s="12">
        <f t="shared" si="5"/>
        <v>0.45602489871036533</v>
      </c>
      <c r="AJ109" s="31">
        <v>10142</v>
      </c>
      <c r="AK109" s="32" t="s">
        <v>54</v>
      </c>
      <c r="AL109" s="33">
        <v>0.4457387101165219</v>
      </c>
    </row>
    <row r="110" spans="2:38" ht="15">
      <c r="B110" s="7">
        <v>10354</v>
      </c>
      <c r="C110" s="8" t="s">
        <v>109</v>
      </c>
      <c r="D110" s="12">
        <f>SUM('TRL Energy'!D110:O110)/8760</f>
        <v>793.6128014840183</v>
      </c>
      <c r="E110" s="12">
        <f>SUM('TRL Energy'!P110:AA110)/8760</f>
        <v>808.1101799980592</v>
      </c>
      <c r="F110" s="12">
        <f>SUM('TRL Energy'!AB110:AM110)/8784</f>
        <v>789.4620351617714</v>
      </c>
      <c r="G110" s="12">
        <f>SUM('TRL Energy'!AN110:AY110)/8760</f>
        <v>771.2522831050228</v>
      </c>
      <c r="H110" s="12">
        <f>SUM('TRL Energy'!AZ110:BK110)/8760</f>
        <v>775.3998858447488</v>
      </c>
      <c r="I110" s="12">
        <f>SUM('TRL Energy'!BL110:BW110)/8760</f>
        <v>744.4584918949772</v>
      </c>
      <c r="J110" s="12">
        <f>SUM('TRL Energy'!BX110:CI110)/8784</f>
        <v>747.5943263319672</v>
      </c>
      <c r="K110" s="12">
        <f>SUM('TRL Energy'!CJ110:CU110)/8760</f>
        <v>770.143607305936</v>
      </c>
      <c r="L110" s="12">
        <f>SUM('TRL Energy'!CV110:DG110)/8760</f>
        <v>769.0015390894456</v>
      </c>
      <c r="M110" s="12">
        <f>SUM('TRL Energy'!DH110:DS110)/8760</f>
        <v>762.825760958904</v>
      </c>
      <c r="N110" s="12">
        <f>MAX('TRL CSP'!D110:O110)</f>
        <v>1529.168</v>
      </c>
      <c r="O110" s="12">
        <f>MAX('TRL CSP'!P110:AA110)</f>
        <v>1459.932</v>
      </c>
      <c r="P110" s="12">
        <f>MAX('TRL CSP'!AB110:AM110)</f>
        <v>1374.926</v>
      </c>
      <c r="Q110" s="12">
        <f>MAX('TRL CSP'!AN110:AY110)</f>
        <v>1316.5</v>
      </c>
      <c r="R110" s="12">
        <f>MAX('TRL CSP'!AZ110:BK110)</f>
        <v>1466.7</v>
      </c>
      <c r="S110" s="12">
        <f>MAX('TRL CSP'!BL110:BW110)</f>
        <v>1360.176</v>
      </c>
      <c r="T110" s="12">
        <f>MAX('TRL CSP'!BX110:CI110)</f>
        <v>1289.45617675781</v>
      </c>
      <c r="U110" s="12">
        <f>MAX('TRL CSP'!CJ110:CU110)</f>
        <v>1447.653</v>
      </c>
      <c r="V110" s="12">
        <f>MAX('TRL CSP'!CV110:DG110)</f>
        <v>1316.489299659</v>
      </c>
      <c r="W110" s="12">
        <f>MAX('TRL CSP'!DH110:DS110)</f>
        <v>1410.492</v>
      </c>
      <c r="X110" s="12">
        <f t="shared" si="6"/>
        <v>0.5189833958623371</v>
      </c>
      <c r="Y110" s="12">
        <f t="shared" si="6"/>
        <v>0.5535259039448818</v>
      </c>
      <c r="Z110" s="12">
        <f t="shared" si="6"/>
        <v>0.5741851089889721</v>
      </c>
      <c r="AA110" s="12">
        <f t="shared" si="6"/>
        <v>0.585835384052429</v>
      </c>
      <c r="AB110" s="12">
        <f t="shared" si="6"/>
        <v>0.5286697251276667</v>
      </c>
      <c r="AC110" s="12">
        <f t="shared" si="4"/>
        <v>0.5473251196131804</v>
      </c>
      <c r="AD110" s="12">
        <f t="shared" si="4"/>
        <v>0.579774900308522</v>
      </c>
      <c r="AE110" s="12">
        <f t="shared" si="4"/>
        <v>0.5319946197783143</v>
      </c>
      <c r="AF110" s="12">
        <f t="shared" si="4"/>
        <v>0.584130489544149</v>
      </c>
      <c r="AG110" s="12">
        <f t="shared" si="4"/>
        <v>0.5408224654651739</v>
      </c>
      <c r="AH110" s="12">
        <f t="shared" si="5"/>
        <v>0.5545247112685626</v>
      </c>
      <c r="AJ110" s="31">
        <v>10244</v>
      </c>
      <c r="AK110" s="32" t="s">
        <v>82</v>
      </c>
      <c r="AL110" s="33">
        <v>0.443682093454344</v>
      </c>
    </row>
    <row r="111" spans="2:38" ht="15">
      <c r="B111" s="7">
        <v>10360</v>
      </c>
      <c r="C111" s="8" t="s">
        <v>110</v>
      </c>
      <c r="D111" s="12">
        <f>SUM('TRL Energy'!D111:O111)/8760</f>
        <v>6.375457077697275</v>
      </c>
      <c r="E111" s="12">
        <f>SUM('TRL Energy'!P111:AA111)/8760</f>
        <v>6.417767364683195</v>
      </c>
      <c r="F111" s="12">
        <f>SUM('TRL Energy'!AB111:AM111)/8784</f>
        <v>7.069558287795993</v>
      </c>
      <c r="G111" s="12">
        <f>SUM('TRL Energy'!AN111:AY111)/8760</f>
        <v>7.108561643835617</v>
      </c>
      <c r="H111" s="12">
        <f>SUM('TRL Energy'!AZ111:BK111)/8760</f>
        <v>6.73940993150685</v>
      </c>
      <c r="I111" s="12">
        <f>SUM('TRL Energy'!BL111:BW111)/8760</f>
        <v>6.906097602739727</v>
      </c>
      <c r="J111" s="12">
        <f>SUM('TRL Energy'!BX111:CI111)/8784</f>
        <v>7.104397279865095</v>
      </c>
      <c r="K111" s="12">
        <f>SUM('TRL Energy'!CJ111:CU111)/8760</f>
        <v>7.0747282544869865</v>
      </c>
      <c r="L111" s="12">
        <f>SUM('TRL Energy'!CV111:DG111)/8760</f>
        <v>7.273744292237443</v>
      </c>
      <c r="M111" s="12">
        <f>SUM('TRL Energy'!DH111:DS111)/8760</f>
        <v>6.827414497716894</v>
      </c>
      <c r="N111" s="12">
        <f>MAX('TRL CSP'!D111:O111)</f>
        <v>15.58225</v>
      </c>
      <c r="O111" s="12">
        <f>MAX('TRL CSP'!P111:AA111)</f>
        <v>16.7012425</v>
      </c>
      <c r="P111" s="12">
        <f>MAX('TRL CSP'!AB111:AM111)</f>
        <v>16.9</v>
      </c>
      <c r="Q111" s="12">
        <f>MAX('TRL CSP'!AN111:AY111)</f>
        <v>17.3</v>
      </c>
      <c r="R111" s="12">
        <f>MAX('TRL CSP'!AZ111:BK111)</f>
        <v>16.989</v>
      </c>
      <c r="S111" s="12">
        <f>MAX('TRL CSP'!BL111:BW111)</f>
        <v>17.35</v>
      </c>
      <c r="T111" s="12">
        <f>MAX('TRL CSP'!BX111:CI111)</f>
        <v>17.949568877</v>
      </c>
      <c r="U111" s="12">
        <f>MAX('TRL CSP'!CJ111:CU111)</f>
        <v>18.224455407</v>
      </c>
      <c r="V111" s="12">
        <f>MAX('TRL CSP'!CV111:DG111)</f>
        <v>18</v>
      </c>
      <c r="W111" s="12">
        <f>MAX('TRL CSP'!DH111:DS111)</f>
        <v>16.106</v>
      </c>
      <c r="X111" s="12">
        <f t="shared" si="6"/>
        <v>0.4091486837714242</v>
      </c>
      <c r="Y111" s="12">
        <f t="shared" si="6"/>
        <v>0.3842688569238603</v>
      </c>
      <c r="Z111" s="12">
        <f t="shared" si="6"/>
        <v>0.4183170584494671</v>
      </c>
      <c r="AA111" s="12">
        <f t="shared" si="6"/>
        <v>0.4108995169847177</v>
      </c>
      <c r="AB111" s="12">
        <f t="shared" si="6"/>
        <v>0.3966925617462387</v>
      </c>
      <c r="AC111" s="12">
        <f t="shared" si="4"/>
        <v>0.3980459713394655</v>
      </c>
      <c r="AD111" s="12">
        <f t="shared" si="4"/>
        <v>0.39579765556199187</v>
      </c>
      <c r="AE111" s="12">
        <f t="shared" si="4"/>
        <v>0.38819970728834996</v>
      </c>
      <c r="AF111" s="12">
        <f t="shared" si="4"/>
        <v>0.4040969051243024</v>
      </c>
      <c r="AG111" s="12">
        <f t="shared" si="4"/>
        <v>0.42390503524878265</v>
      </c>
      <c r="AH111" s="12">
        <f t="shared" si="5"/>
        <v>0.40293719524386</v>
      </c>
      <c r="AJ111" s="31">
        <v>10156</v>
      </c>
      <c r="AK111" s="32" t="s">
        <v>56</v>
      </c>
      <c r="AL111" s="33">
        <v>0.442735291132572</v>
      </c>
    </row>
    <row r="112" spans="2:38" ht="15">
      <c r="B112" s="7">
        <v>10363</v>
      </c>
      <c r="C112" s="8" t="s">
        <v>111</v>
      </c>
      <c r="D112" s="12">
        <f>SUM('TRL Energy'!D112:O112)/8760</f>
        <v>96.4973450913242</v>
      </c>
      <c r="E112" s="12">
        <f>SUM('TRL Energy'!P112:AA112)/8760</f>
        <v>95.81518767123286</v>
      </c>
      <c r="F112" s="12">
        <f>SUM('TRL Energy'!AB112:AM112)/8784</f>
        <v>96.94751821493625</v>
      </c>
      <c r="G112" s="12">
        <f>SUM('TRL Energy'!AN112:AY112)/8760</f>
        <v>96.20239726027397</v>
      </c>
      <c r="H112" s="12">
        <f>SUM('TRL Energy'!AZ112:BK112)/8760</f>
        <v>96.18243732876712</v>
      </c>
      <c r="I112" s="12">
        <f>SUM('TRL Energy'!BL112:BW112)/8760</f>
        <v>86.39290993150685</v>
      </c>
      <c r="J112" s="12">
        <f>SUM('TRL Energy'!BX112:CI112)/8784</f>
        <v>87.11780291740187</v>
      </c>
      <c r="K112" s="12">
        <f>SUM('TRL Energy'!CJ112:CU112)/8760</f>
        <v>92.5700545719178</v>
      </c>
      <c r="L112" s="12">
        <f>SUM('TRL Energy'!CV112:DG112)/8760</f>
        <v>91.18755707762557</v>
      </c>
      <c r="M112" s="12">
        <f>SUM('TRL Energy'!DH112:DS112)/8760</f>
        <v>90.39674178082191</v>
      </c>
      <c r="N112" s="12">
        <f>MAX('TRL CSP'!D112:O112)</f>
        <v>211.198</v>
      </c>
      <c r="O112" s="12">
        <f>MAX('TRL CSP'!P112:AA112)</f>
        <v>175.658</v>
      </c>
      <c r="P112" s="12">
        <f>MAX('TRL CSP'!AB112:AM112)</f>
        <v>182.2</v>
      </c>
      <c r="Q112" s="12">
        <f>MAX('TRL CSP'!AN112:AY112)</f>
        <v>177.8</v>
      </c>
      <c r="R112" s="12">
        <f>MAX('TRL CSP'!AZ112:BK112)</f>
        <v>199.23</v>
      </c>
      <c r="S112" s="12">
        <f>MAX('TRL CSP'!BL112:BW112)</f>
        <v>164.289</v>
      </c>
      <c r="T112" s="12">
        <f>MAX('TRL CSP'!BX112:CI112)</f>
        <v>164.2595</v>
      </c>
      <c r="U112" s="12">
        <f>MAX('TRL CSP'!CJ112:CU112)</f>
        <v>185.02225</v>
      </c>
      <c r="V112" s="12">
        <f>MAX('TRL CSP'!CV112:DG112)</f>
        <v>167.558</v>
      </c>
      <c r="W112" s="12">
        <f>MAX('TRL CSP'!DH112:DS112)</f>
        <v>166.17</v>
      </c>
      <c r="X112" s="12">
        <f t="shared" si="6"/>
        <v>0.45690463494599476</v>
      </c>
      <c r="Y112" s="12">
        <f t="shared" si="6"/>
        <v>0.5454644119324646</v>
      </c>
      <c r="Z112" s="12">
        <f t="shared" si="6"/>
        <v>0.5320939528810991</v>
      </c>
      <c r="AA112" s="12">
        <f t="shared" si="6"/>
        <v>0.5410708507326994</v>
      </c>
      <c r="AB112" s="12">
        <f t="shared" si="6"/>
        <v>0.48277085443340423</v>
      </c>
      <c r="AC112" s="12">
        <f t="shared" si="4"/>
        <v>0.5258593693522199</v>
      </c>
      <c r="AD112" s="12">
        <f t="shared" si="4"/>
        <v>0.5303669067384345</v>
      </c>
      <c r="AE112" s="12">
        <f t="shared" si="4"/>
        <v>0.5003184999205111</v>
      </c>
      <c r="AF112" s="12">
        <f t="shared" si="4"/>
        <v>0.5442148812806644</v>
      </c>
      <c r="AG112" s="12">
        <f t="shared" si="4"/>
        <v>0.5440015753795626</v>
      </c>
      <c r="AH112" s="12">
        <f t="shared" si="5"/>
        <v>0.5203065937597054</v>
      </c>
      <c r="AJ112" s="31">
        <v>10203</v>
      </c>
      <c r="AK112" s="32" t="s">
        <v>71</v>
      </c>
      <c r="AL112" s="33">
        <v>0.43439644114550646</v>
      </c>
    </row>
    <row r="113" spans="2:38" ht="15">
      <c r="B113" s="7">
        <v>10369</v>
      </c>
      <c r="C113" s="8" t="s">
        <v>112</v>
      </c>
      <c r="D113" s="12">
        <f>SUM('TRL Energy'!D113:O113)/8760</f>
        <v>15.637531849315065</v>
      </c>
      <c r="E113" s="12">
        <f>SUM('TRL Energy'!P113:AA113)/8760</f>
        <v>14.547785388127854</v>
      </c>
      <c r="F113" s="12">
        <f>SUM('TRL Energy'!AB113:AM113)/8784</f>
        <v>17.818761384335154</v>
      </c>
      <c r="G113" s="12">
        <f>SUM('TRL Energy'!AN113:AY113)/8760</f>
        <v>17.717694063926942</v>
      </c>
      <c r="H113" s="12">
        <f>SUM('TRL Energy'!AZ113:BK113)/8760</f>
        <v>19.029376484018265</v>
      </c>
      <c r="I113" s="12">
        <f>SUM('TRL Energy'!BL113:BW113)/8760</f>
        <v>18.20008287671233</v>
      </c>
      <c r="J113" s="12">
        <f>SUM('TRL Energy'!BX113:CI113)/8784</f>
        <v>17.911916900018216</v>
      </c>
      <c r="K113" s="12">
        <f>SUM('TRL Energy'!CJ113:CU113)/8760</f>
        <v>17.397047122866898</v>
      </c>
      <c r="L113" s="12">
        <f>SUM('TRL Energy'!CV113:DG113)/8760</f>
        <v>17.122488584474887</v>
      </c>
      <c r="M113" s="12">
        <f>SUM('TRL Energy'!DH113:DS113)/8760</f>
        <v>16.101556392694068</v>
      </c>
      <c r="N113" s="12">
        <f>MAX('TRL CSP'!D113:O113)</f>
        <v>33.486</v>
      </c>
      <c r="O113" s="12">
        <f>MAX('TRL CSP'!P113:AA113)</f>
        <v>31.84</v>
      </c>
      <c r="P113" s="12">
        <f>MAX('TRL CSP'!AB113:AM113)</f>
        <v>38.7</v>
      </c>
      <c r="Q113" s="12">
        <f>MAX('TRL CSP'!AN113:AY113)</f>
        <v>35.6</v>
      </c>
      <c r="R113" s="12">
        <f>MAX('TRL CSP'!AZ113:BK113)</f>
        <v>39.171</v>
      </c>
      <c r="S113" s="12">
        <f>MAX('TRL CSP'!BL113:BW113)</f>
        <v>38.789</v>
      </c>
      <c r="T113" s="12">
        <f>MAX('TRL CSP'!BX113:CI113)</f>
        <v>38.64234</v>
      </c>
      <c r="U113" s="12">
        <f>MAX('TRL CSP'!CJ113:CU113)</f>
        <v>36.461776079</v>
      </c>
      <c r="V113" s="12">
        <f>MAX('TRL CSP'!CV113:DG113)</f>
        <v>36.801</v>
      </c>
      <c r="W113" s="12">
        <f>MAX('TRL CSP'!DH113:DS113)</f>
        <v>34.578</v>
      </c>
      <c r="X113" s="12">
        <f t="shared" si="6"/>
        <v>0.4669871543126998</v>
      </c>
      <c r="Y113" s="12">
        <f t="shared" si="6"/>
        <v>0.4569028074160758</v>
      </c>
      <c r="Z113" s="12">
        <f t="shared" si="6"/>
        <v>0.4604331107063347</v>
      </c>
      <c r="AA113" s="12">
        <f t="shared" si="6"/>
        <v>0.4976880355035658</v>
      </c>
      <c r="AB113" s="12">
        <f t="shared" si="6"/>
        <v>0.48580267248776554</v>
      </c>
      <c r="AC113" s="12">
        <f t="shared" si="4"/>
        <v>0.46920732364104073</v>
      </c>
      <c r="AD113" s="12">
        <f t="shared" si="4"/>
        <v>0.46353085501598035</v>
      </c>
      <c r="AE113" s="12">
        <f t="shared" si="4"/>
        <v>0.47713109435957096</v>
      </c>
      <c r="AF113" s="12">
        <f t="shared" si="4"/>
        <v>0.46527237261147486</v>
      </c>
      <c r="AG113" s="12">
        <f t="shared" si="4"/>
        <v>0.46565898527080996</v>
      </c>
      <c r="AH113" s="12">
        <f t="shared" si="5"/>
        <v>0.47086144113253187</v>
      </c>
      <c r="AJ113" s="31">
        <v>10294</v>
      </c>
      <c r="AK113" s="32" t="s">
        <v>97</v>
      </c>
      <c r="AL113" s="33">
        <v>0.4338015137649916</v>
      </c>
    </row>
    <row r="114" spans="2:38" ht="15">
      <c r="B114" s="7">
        <v>10370</v>
      </c>
      <c r="C114" s="8" t="s">
        <v>113</v>
      </c>
      <c r="D114" s="12">
        <f>SUM('TRL Energy'!D114:O114)/8760</f>
        <v>560.9001679223744</v>
      </c>
      <c r="E114" s="12">
        <f>SUM('TRL Energy'!P114:AA114)/8760</f>
        <v>573.8953703196347</v>
      </c>
      <c r="F114" s="12">
        <f>SUM('TRL Energy'!AB114:AM114)/8784</f>
        <v>574.9950584016393</v>
      </c>
      <c r="G114" s="12">
        <f>SUM('TRL Energy'!AN114:AY114)/8760</f>
        <v>566.9810502283106</v>
      </c>
      <c r="H114" s="12">
        <f>SUM('TRL Energy'!AZ114:BK114)/8760</f>
        <v>571.8987442922374</v>
      </c>
      <c r="I114" s="12">
        <f>SUM('TRL Energy'!BL114:BW114)/8760</f>
        <v>549.2759132420091</v>
      </c>
      <c r="J114" s="12">
        <f>SUM('TRL Energy'!BX114:CI114)/8784</f>
        <v>550.8575819672132</v>
      </c>
      <c r="K114" s="12">
        <f>SUM('TRL Energy'!CJ114:CU114)/8760</f>
        <v>565.8135844748858</v>
      </c>
      <c r="L114" s="12">
        <f>SUM('TRL Energy'!CV114:DG114)/8760</f>
        <v>562.2340182648402</v>
      </c>
      <c r="M114" s="12">
        <f>SUM('TRL Energy'!DH114:DS114)/8760</f>
        <v>552.6965753424657</v>
      </c>
      <c r="N114" s="12">
        <f>MAX('TRL CSP'!D114:O114)</f>
        <v>1062.815</v>
      </c>
      <c r="O114" s="12">
        <f>MAX('TRL CSP'!P114:AA114)</f>
        <v>988.046</v>
      </c>
      <c r="P114" s="12">
        <f>MAX('TRL CSP'!AB114:AM114)</f>
        <v>927.096</v>
      </c>
      <c r="Q114" s="12">
        <f>MAX('TRL CSP'!AN114:AY114)</f>
        <v>958.5</v>
      </c>
      <c r="R114" s="12">
        <f>MAX('TRL CSP'!AZ114:BK114)</f>
        <v>1016.2</v>
      </c>
      <c r="S114" s="12">
        <f>MAX('TRL CSP'!BL114:BW114)</f>
        <v>937</v>
      </c>
      <c r="T114" s="12">
        <f>MAX('TRL CSP'!BX114:CI114)</f>
        <v>877</v>
      </c>
      <c r="U114" s="12">
        <f>MAX('TRL CSP'!CJ114:CU114)</f>
        <v>1010</v>
      </c>
      <c r="V114" s="12">
        <f>MAX('TRL CSP'!CV114:DG114)</f>
        <v>924</v>
      </c>
      <c r="W114" s="12">
        <f>MAX('TRL CSP'!DH114:DS114)</f>
        <v>940</v>
      </c>
      <c r="X114" s="12">
        <f t="shared" si="6"/>
        <v>0.527749578169648</v>
      </c>
      <c r="Y114" s="12">
        <f t="shared" si="6"/>
        <v>0.5808387163346996</v>
      </c>
      <c r="Z114" s="12">
        <f t="shared" si="6"/>
        <v>0.6202109149447731</v>
      </c>
      <c r="AA114" s="12">
        <f t="shared" si="6"/>
        <v>0.5915295255381435</v>
      </c>
      <c r="AB114" s="12">
        <f t="shared" si="6"/>
        <v>0.5627816810590803</v>
      </c>
      <c r="AC114" s="12">
        <f t="shared" si="4"/>
        <v>0.5862069511654313</v>
      </c>
      <c r="AD114" s="12">
        <f t="shared" si="4"/>
        <v>0.6281158289249865</v>
      </c>
      <c r="AE114" s="12">
        <f t="shared" si="4"/>
        <v>0.5602114697771147</v>
      </c>
      <c r="AF114" s="12">
        <f t="shared" si="4"/>
        <v>0.608478374745498</v>
      </c>
      <c r="AG114" s="12">
        <f t="shared" si="4"/>
        <v>0.5879750801515593</v>
      </c>
      <c r="AH114" s="12">
        <f t="shared" si="5"/>
        <v>0.5854098120810934</v>
      </c>
      <c r="AJ114" s="31">
        <v>10136</v>
      </c>
      <c r="AK114" s="32" t="s">
        <v>53</v>
      </c>
      <c r="AL114" s="33">
        <v>0.42925543978273106</v>
      </c>
    </row>
    <row r="115" spans="2:38" ht="15">
      <c r="B115" s="7">
        <v>10371</v>
      </c>
      <c r="C115" s="8" t="s">
        <v>114</v>
      </c>
      <c r="D115" s="12">
        <f>SUM('TRL Energy'!D115:O115)/8760</f>
        <v>10.698970890410958</v>
      </c>
      <c r="E115" s="12">
        <f>SUM('TRL Energy'!P115:AA115)/8760</f>
        <v>10.977594634703195</v>
      </c>
      <c r="F115" s="12">
        <f>SUM('TRL Energy'!AB115:AM115)/8784</f>
        <v>10.931124772313296</v>
      </c>
      <c r="G115" s="12">
        <f>SUM('TRL Energy'!AN115:AY115)/8760</f>
        <v>11.167694063926941</v>
      </c>
      <c r="H115" s="12">
        <f>SUM('TRL Energy'!AZ115:BK115)/8760</f>
        <v>11.366881278538813</v>
      </c>
      <c r="I115" s="12">
        <f>SUM('TRL Energy'!BL115:BW115)/8760</f>
        <v>10.944903995433789</v>
      </c>
      <c r="J115" s="12">
        <f>SUM('TRL Energy'!BX115:CI115)/8784</f>
        <v>10.729542122040073</v>
      </c>
      <c r="K115" s="12">
        <f>SUM('TRL Energy'!CJ115:CU115)/8760</f>
        <v>11.260347602739724</v>
      </c>
      <c r="L115" s="12">
        <f>SUM('TRL Energy'!CV115:DG115)/8760</f>
        <v>10.994520547945205</v>
      </c>
      <c r="M115" s="12">
        <f>SUM('TRL Energy'!DH115:DS115)/8760</f>
        <v>10.940552968036531</v>
      </c>
      <c r="N115" s="12">
        <f>MAX('TRL CSP'!D115:O115)</f>
        <v>21.364</v>
      </c>
      <c r="O115" s="12">
        <f>MAX('TRL CSP'!P115:AA115)</f>
        <v>20.701</v>
      </c>
      <c r="P115" s="12">
        <f>MAX('TRL CSP'!AB115:AM115)</f>
        <v>18.3</v>
      </c>
      <c r="Q115" s="12">
        <f>MAX('TRL CSP'!AN115:AY115)</f>
        <v>18.5</v>
      </c>
      <c r="R115" s="12">
        <f>MAX('TRL CSP'!AZ115:BK115)</f>
        <v>21.359</v>
      </c>
      <c r="S115" s="12">
        <f>MAX('TRL CSP'!BL115:BW115)</f>
        <v>19.843</v>
      </c>
      <c r="T115" s="12">
        <f>MAX('TRL CSP'!BX115:CI115)</f>
        <v>18.939</v>
      </c>
      <c r="U115" s="12">
        <f>MAX('TRL CSP'!CJ115:CU115)</f>
        <v>21.58</v>
      </c>
      <c r="V115" s="12">
        <f>MAX('TRL CSP'!CV115:DG115)</f>
        <v>18.595</v>
      </c>
      <c r="W115" s="12">
        <f>MAX('TRL CSP'!DH115:DS115)</f>
        <v>19.212</v>
      </c>
      <c r="X115" s="12">
        <f t="shared" si="6"/>
        <v>0.5007943685831754</v>
      </c>
      <c r="Y115" s="12">
        <f t="shared" si="6"/>
        <v>0.5302929633690737</v>
      </c>
      <c r="Z115" s="12">
        <f t="shared" si="6"/>
        <v>0.5973292225307812</v>
      </c>
      <c r="AA115" s="12">
        <f t="shared" si="6"/>
        <v>0.6036591385906455</v>
      </c>
      <c r="AB115" s="12">
        <f t="shared" si="6"/>
        <v>0.5321822781281339</v>
      </c>
      <c r="AC115" s="12">
        <f t="shared" si="4"/>
        <v>0.55157506402428</v>
      </c>
      <c r="AD115" s="12">
        <f t="shared" si="4"/>
        <v>0.5665316079011602</v>
      </c>
      <c r="AE115" s="12">
        <f t="shared" si="4"/>
        <v>0.5217955330277908</v>
      </c>
      <c r="AF115" s="12">
        <f t="shared" si="4"/>
        <v>0.5912621967166015</v>
      </c>
      <c r="AG115" s="12">
        <f t="shared" si="4"/>
        <v>0.5694645517403982</v>
      </c>
      <c r="AH115" s="12">
        <f t="shared" si="5"/>
        <v>0.556488692461204</v>
      </c>
      <c r="AJ115" s="31">
        <v>10246</v>
      </c>
      <c r="AK115" s="32" t="s">
        <v>83</v>
      </c>
      <c r="AL115" s="33">
        <v>0.4225863194412125</v>
      </c>
    </row>
    <row r="116" spans="2:38" ht="15">
      <c r="B116" s="7">
        <v>10376</v>
      </c>
      <c r="C116" s="8" t="s">
        <v>115</v>
      </c>
      <c r="D116" s="12">
        <f>SUM('TRL Energy'!D116:O116)/8760</f>
        <v>54.21252248858447</v>
      </c>
      <c r="E116" s="12">
        <f>SUM('TRL Energy'!P116:AA116)/8760</f>
        <v>55.697541210045664</v>
      </c>
      <c r="F116" s="12">
        <f>SUM('TRL Energy'!AB116:AM116)/8784</f>
        <v>55.61782786885246</v>
      </c>
      <c r="G116" s="12">
        <f>SUM('TRL Energy'!AN116:AY116)/8760</f>
        <v>54.4162100456621</v>
      </c>
      <c r="H116" s="12">
        <f>SUM('TRL Energy'!AZ116:BK116)/8760</f>
        <v>55.05325079908676</v>
      </c>
      <c r="I116" s="12">
        <f>SUM('TRL Energy'!BL116:BW116)/8760</f>
        <v>51.06601358447488</v>
      </c>
      <c r="J116" s="12">
        <f>SUM('TRL Energy'!BX116:CI116)/8784</f>
        <v>53.19426389335155</v>
      </c>
      <c r="K116" s="12">
        <f>SUM('TRL Energy'!CJ116:CU116)/8760</f>
        <v>57.55618713722101</v>
      </c>
      <c r="L116" s="12">
        <f>SUM('TRL Energy'!CV116:DG116)/8760</f>
        <v>56.05536529680365</v>
      </c>
      <c r="M116" s="12">
        <f>SUM('TRL Energy'!DH116:DS116)/8760</f>
        <v>56.19451381278539</v>
      </c>
      <c r="N116" s="12">
        <f>MAX('TRL CSP'!D116:O116)</f>
        <v>131.706</v>
      </c>
      <c r="O116" s="12">
        <f>MAX('TRL CSP'!P116:AA116)</f>
        <v>116.945</v>
      </c>
      <c r="P116" s="12">
        <f>MAX('TRL CSP'!AB116:AM116)</f>
        <v>109.4</v>
      </c>
      <c r="Q116" s="12">
        <f>MAX('TRL CSP'!AN116:AY116)</f>
        <v>106.8</v>
      </c>
      <c r="R116" s="12">
        <f>MAX('TRL CSP'!AZ116:BK116)</f>
        <v>127.146</v>
      </c>
      <c r="S116" s="12">
        <f>MAX('TRL CSP'!BL116:BW116)</f>
        <v>114.033</v>
      </c>
      <c r="T116" s="12">
        <f>MAX('TRL CSP'!BX116:CI116)</f>
        <v>113.2343798</v>
      </c>
      <c r="U116" s="12">
        <f>MAX('TRL CSP'!CJ116:CU116)</f>
        <v>124.35191151000001</v>
      </c>
      <c r="V116" s="12">
        <f>MAX('TRL CSP'!CV116:DG116)</f>
        <v>117.152</v>
      </c>
      <c r="W116" s="12">
        <f>MAX('TRL CSP'!DH116:DS116)</f>
        <v>114.351</v>
      </c>
      <c r="X116" s="12">
        <f t="shared" si="6"/>
        <v>0.4116177128497143</v>
      </c>
      <c r="Y116" s="12">
        <f t="shared" si="6"/>
        <v>0.4762712489635783</v>
      </c>
      <c r="Z116" s="12">
        <f t="shared" si="6"/>
        <v>0.5083896514520334</v>
      </c>
      <c r="AA116" s="12">
        <f t="shared" si="6"/>
        <v>0.5095150753339148</v>
      </c>
      <c r="AB116" s="12">
        <f t="shared" si="6"/>
        <v>0.43299239298984443</v>
      </c>
      <c r="AC116" s="12">
        <f t="shared" si="4"/>
        <v>0.4478178560984529</v>
      </c>
      <c r="AD116" s="12">
        <f t="shared" si="4"/>
        <v>0.46977131845739617</v>
      </c>
      <c r="AE116" s="12">
        <f t="shared" si="4"/>
        <v>0.4628492351932404</v>
      </c>
      <c r="AF116" s="12">
        <f t="shared" si="4"/>
        <v>0.4784840659724431</v>
      </c>
      <c r="AG116" s="12">
        <f t="shared" si="4"/>
        <v>0.4914212714605503</v>
      </c>
      <c r="AH116" s="12">
        <f t="shared" si="5"/>
        <v>0.46891298287711675</v>
      </c>
      <c r="AJ116" s="31">
        <v>10078</v>
      </c>
      <c r="AK116" s="32" t="s">
        <v>28</v>
      </c>
      <c r="AL116" s="33">
        <v>0.42241184793962816</v>
      </c>
    </row>
    <row r="117" spans="2:38" ht="15">
      <c r="B117" s="7">
        <v>10378</v>
      </c>
      <c r="C117" s="8" t="s">
        <v>116</v>
      </c>
      <c r="D117" s="12">
        <f>SUM('TRL Energy'!D117:O117)/8760</f>
        <v>1.9475442737458513</v>
      </c>
      <c r="E117" s="12">
        <f>SUM('TRL Energy'!P117:AA117)/8760</f>
        <v>1.997625</v>
      </c>
      <c r="F117" s="12">
        <f>SUM('TRL Energy'!AB117:AM117)/8784</f>
        <v>2.022085610200364</v>
      </c>
      <c r="G117" s="12">
        <f>SUM('TRL Energy'!AN117:AY117)/8760</f>
        <v>1.9883561643835617</v>
      </c>
      <c r="H117" s="12">
        <f>SUM('TRL Energy'!AZ117:BK117)/8760</f>
        <v>1.8731349315068493</v>
      </c>
      <c r="I117" s="12">
        <f>SUM('TRL Energy'!BL117:BW117)/8760</f>
        <v>1.843703196347032</v>
      </c>
      <c r="J117" s="12">
        <f>SUM('TRL Energy'!BX117:CI117)/8784</f>
        <v>1.8202444600624996</v>
      </c>
      <c r="K117" s="12">
        <f>SUM('TRL Energy'!CJ117:CU117)/8760</f>
        <v>2.0305436166358453</v>
      </c>
      <c r="L117" s="12">
        <f>SUM('TRL Energy'!CV117:DG117)/8760</f>
        <v>1.9547945205479451</v>
      </c>
      <c r="M117" s="12">
        <f>SUM('TRL Energy'!DH117:DS117)/8760</f>
        <v>1.978455707762557</v>
      </c>
      <c r="N117" s="12">
        <f>MAX('TRL CSP'!D117:O117)</f>
        <v>5.04296875</v>
      </c>
      <c r="O117" s="12">
        <f>MAX('TRL CSP'!P117:AA117)</f>
        <v>5.069036458333333</v>
      </c>
      <c r="P117" s="12">
        <f>MAX('TRL CSP'!AB117:AM117)</f>
        <v>4.8</v>
      </c>
      <c r="Q117" s="12">
        <f>MAX('TRL CSP'!AN117:AY117)</f>
        <v>4.7</v>
      </c>
      <c r="R117" s="12">
        <f>MAX('TRL CSP'!AZ117:BK117)</f>
        <v>5.18</v>
      </c>
      <c r="S117" s="12">
        <f>MAX('TRL CSP'!BL117:BW117)</f>
        <v>5.322</v>
      </c>
      <c r="T117" s="12">
        <f>MAX('TRL CSP'!BX117:CI117)</f>
        <v>4.887863441</v>
      </c>
      <c r="U117" s="12">
        <f>MAX('TRL CSP'!CJ117:CU117)</f>
        <v>5.770144892</v>
      </c>
      <c r="V117" s="12">
        <f>MAX('TRL CSP'!CV117:DG117)</f>
        <v>5.271</v>
      </c>
      <c r="W117" s="12">
        <f>MAX('TRL CSP'!DH117:DS117)</f>
        <v>5.903</v>
      </c>
      <c r="X117" s="12">
        <f t="shared" si="6"/>
        <v>0.3861900341432517</v>
      </c>
      <c r="Y117" s="12">
        <f t="shared" si="6"/>
        <v>0.3940837704404293</v>
      </c>
      <c r="Z117" s="12">
        <f t="shared" si="6"/>
        <v>0.42126783545840923</v>
      </c>
      <c r="AA117" s="12">
        <f t="shared" si="6"/>
        <v>0.42305450306033227</v>
      </c>
      <c r="AB117" s="12">
        <f t="shared" si="6"/>
        <v>0.36160906013645744</v>
      </c>
      <c r="AC117" s="12">
        <f t="shared" si="4"/>
        <v>0.3464305141576535</v>
      </c>
      <c r="AD117" s="12">
        <f t="shared" si="4"/>
        <v>0.37240084180627164</v>
      </c>
      <c r="AE117" s="12">
        <f t="shared" si="4"/>
        <v>0.35190513490416614</v>
      </c>
      <c r="AF117" s="12">
        <f t="shared" si="4"/>
        <v>0.3708583799180317</v>
      </c>
      <c r="AG117" s="12">
        <f t="shared" si="4"/>
        <v>0.3351610550165267</v>
      </c>
      <c r="AH117" s="12">
        <f t="shared" si="5"/>
        <v>0.376296112904153</v>
      </c>
      <c r="AJ117" s="31">
        <v>10005</v>
      </c>
      <c r="AK117" s="32" t="s">
        <v>4</v>
      </c>
      <c r="AL117" s="33">
        <v>0.4210953031538285</v>
      </c>
    </row>
    <row r="118" spans="2:38" ht="15">
      <c r="B118" s="7">
        <v>10379</v>
      </c>
      <c r="C118" s="8" t="s">
        <v>117</v>
      </c>
      <c r="D118" s="12">
        <f>SUM('TRL Energy'!D118:O118)/8760</f>
        <v>4.633622602739726</v>
      </c>
      <c r="E118" s="12">
        <f>SUM('TRL Energy'!P118:AA118)/8760</f>
        <v>4.808888470319636</v>
      </c>
      <c r="F118" s="12">
        <f>SUM('TRL Energy'!AB118:AM118)/8784</f>
        <v>4.777891621129326</v>
      </c>
      <c r="G118" s="12">
        <f>SUM('TRL Energy'!AN118:AY118)/8760</f>
        <v>4.64486301369863</v>
      </c>
      <c r="H118" s="12">
        <f>SUM('TRL Energy'!AZ118:BK118)/8760</f>
        <v>4.653432534246575</v>
      </c>
      <c r="I118" s="12">
        <f>SUM('TRL Energy'!BL118:BW118)/8760</f>
        <v>4.430948858447488</v>
      </c>
      <c r="J118" s="12">
        <f>SUM('TRL Energy'!BX118:CI118)/8784</f>
        <v>4.460164389799636</v>
      </c>
      <c r="K118" s="12">
        <f>SUM('TRL Energy'!CJ118:CU118)/8760</f>
        <v>4.675321689497718</v>
      </c>
      <c r="L118" s="12">
        <f>SUM('TRL Energy'!CV118:DG118)/8760</f>
        <v>4.5454337899543376</v>
      </c>
      <c r="M118" s="12">
        <f>SUM('TRL Energy'!DH118:DS118)/8760</f>
        <v>4.436005365296803</v>
      </c>
      <c r="N118" s="12">
        <f>MAX('TRL CSP'!D118:O118)</f>
        <v>11.206</v>
      </c>
      <c r="O118" s="12">
        <f>MAX('TRL CSP'!P118:AA118)</f>
        <v>10.316</v>
      </c>
      <c r="P118" s="12">
        <f>MAX('TRL CSP'!AB118:AM118)</f>
        <v>9.6</v>
      </c>
      <c r="Q118" s="12">
        <f>MAX('TRL CSP'!AN118:AY118)</f>
        <v>9.8</v>
      </c>
      <c r="R118" s="12">
        <f>MAX('TRL CSP'!AZ118:BK118)</f>
        <v>10.406</v>
      </c>
      <c r="S118" s="12">
        <f>MAX('TRL CSP'!BL118:BW118)</f>
        <v>9.747</v>
      </c>
      <c r="T118" s="12">
        <f>MAX('TRL CSP'!BX118:CI118)</f>
        <v>9.219</v>
      </c>
      <c r="U118" s="12">
        <f>MAX('TRL CSP'!CJ118:CU118)</f>
        <v>10.097</v>
      </c>
      <c r="V118" s="12">
        <f>MAX('TRL CSP'!CV118:DG118)</f>
        <v>9.25</v>
      </c>
      <c r="W118" s="12">
        <f>MAX('TRL CSP'!DH118:DS118)</f>
        <v>9.806</v>
      </c>
      <c r="X118" s="12">
        <f t="shared" si="6"/>
        <v>0.4134947887506448</v>
      </c>
      <c r="Y118" s="12">
        <f t="shared" si="6"/>
        <v>0.46615824644432297</v>
      </c>
      <c r="Z118" s="12">
        <f t="shared" si="6"/>
        <v>0.49769704386763813</v>
      </c>
      <c r="AA118" s="12">
        <f t="shared" si="6"/>
        <v>0.4739656136427173</v>
      </c>
      <c r="AB118" s="12">
        <f t="shared" si="6"/>
        <v>0.44718744322953824</v>
      </c>
      <c r="AC118" s="12">
        <f t="shared" si="4"/>
        <v>0.45459616891838395</v>
      </c>
      <c r="AD118" s="12">
        <f t="shared" si="4"/>
        <v>0.4838013222474928</v>
      </c>
      <c r="AE118" s="12">
        <f t="shared" si="4"/>
        <v>0.46304067440801405</v>
      </c>
      <c r="AF118" s="12">
        <f t="shared" si="4"/>
        <v>0.49139824756263106</v>
      </c>
      <c r="AG118" s="12">
        <f t="shared" si="4"/>
        <v>0.45237664341187067</v>
      </c>
      <c r="AH118" s="12">
        <f t="shared" si="5"/>
        <v>0.4643716192483254</v>
      </c>
      <c r="AJ118" s="31">
        <v>10288</v>
      </c>
      <c r="AK118" s="32" t="s">
        <v>95</v>
      </c>
      <c r="AL118" s="33">
        <v>0.4170306218968943</v>
      </c>
    </row>
    <row r="119" spans="2:38" ht="15">
      <c r="B119" s="7">
        <v>10388</v>
      </c>
      <c r="C119" s="8" t="s">
        <v>118</v>
      </c>
      <c r="D119" s="12">
        <f>SUM('TRL Energy'!D119:O119)/8760</f>
        <v>105.7417691780822</v>
      </c>
      <c r="E119" s="12">
        <f>SUM('TRL Energy'!P119:AA119)/8760</f>
        <v>109.12240810502284</v>
      </c>
      <c r="F119" s="12">
        <f>SUM('TRL Energy'!AB119:AM119)/8784</f>
        <v>115.99225865209472</v>
      </c>
      <c r="G119" s="12">
        <f>SUM('TRL Energy'!AN119:AY119)/8760</f>
        <v>125.27146118721461</v>
      </c>
      <c r="H119" s="12">
        <f>SUM('TRL Energy'!AZ119:BK119)/8760</f>
        <v>151.83420958904108</v>
      </c>
      <c r="I119" s="12">
        <f>SUM('TRL Energy'!BL119:BW119)/8760</f>
        <v>180.8147961187215</v>
      </c>
      <c r="J119" s="12">
        <f>SUM('TRL Energy'!BX119:CI119)/8784</f>
        <v>203.85581736053038</v>
      </c>
      <c r="K119" s="12">
        <f>SUM('TRL Energy'!CJ119:CU119)/8760</f>
        <v>237.4838583009539</v>
      </c>
      <c r="L119" s="12">
        <f>SUM('TRL Energy'!CV119:DG119)/8760</f>
        <v>283.420163456141</v>
      </c>
      <c r="M119" s="12">
        <f>SUM('TRL Energy'!DH119:DS119)/8760</f>
        <v>334.65052189638595</v>
      </c>
      <c r="N119" s="12">
        <f>MAX('TRL CSP'!D119:O119)</f>
        <v>186.515</v>
      </c>
      <c r="O119" s="12">
        <f>MAX('TRL CSP'!P119:AA119)</f>
        <v>194.955</v>
      </c>
      <c r="P119" s="12">
        <f>MAX('TRL CSP'!AB119:AM119)</f>
        <v>211.5</v>
      </c>
      <c r="Q119" s="12">
        <f>MAX('TRL CSP'!AN119:AY119)</f>
        <v>224</v>
      </c>
      <c r="R119" s="12">
        <f>MAX('TRL CSP'!AZ119:BK119)</f>
        <v>257.174</v>
      </c>
      <c r="S119" s="12">
        <f>MAX('TRL CSP'!BL119:BW119)</f>
        <v>285.173</v>
      </c>
      <c r="T119" s="12">
        <f>MAX('TRL CSP'!BX119:CI119)</f>
        <v>308.452253999</v>
      </c>
      <c r="U119" s="12">
        <f>MAX('TRL CSP'!CJ119:CU119)</f>
        <v>357.26582160600003</v>
      </c>
      <c r="V119" s="12">
        <f>MAX('TRL CSP'!CV119:DG119)</f>
        <v>405.952092432</v>
      </c>
      <c r="W119" s="12">
        <f>MAX('TRL CSP'!DH119:DS119)</f>
        <v>461.751902069</v>
      </c>
      <c r="X119" s="12">
        <f t="shared" si="6"/>
        <v>0.5669343976521042</v>
      </c>
      <c r="Y119" s="12">
        <f t="shared" si="6"/>
        <v>0.5597312615989476</v>
      </c>
      <c r="Z119" s="12">
        <f t="shared" si="6"/>
        <v>0.5484267548562398</v>
      </c>
      <c r="AA119" s="12">
        <f t="shared" si="6"/>
        <v>0.5592475945857796</v>
      </c>
      <c r="AB119" s="12">
        <f t="shared" si="6"/>
        <v>0.5903948672456822</v>
      </c>
      <c r="AC119" s="12">
        <f t="shared" si="4"/>
        <v>0.6340529998236912</v>
      </c>
      <c r="AD119" s="12">
        <f t="shared" si="4"/>
        <v>0.6608991009713655</v>
      </c>
      <c r="AE119" s="12">
        <f t="shared" si="4"/>
        <v>0.6647259377720601</v>
      </c>
      <c r="AF119" s="12">
        <f t="shared" si="4"/>
        <v>0.6981616026615652</v>
      </c>
      <c r="AG119" s="12">
        <f t="shared" si="4"/>
        <v>0.7247409710645412</v>
      </c>
      <c r="AH119" s="12">
        <f t="shared" si="5"/>
        <v>0.6207315488231976</v>
      </c>
      <c r="AJ119" s="31">
        <v>10331</v>
      </c>
      <c r="AK119" s="32" t="s">
        <v>102</v>
      </c>
      <c r="AL119" s="33">
        <v>0.41691681073685316</v>
      </c>
    </row>
    <row r="120" spans="2:38" ht="15">
      <c r="B120" s="7">
        <v>10391</v>
      </c>
      <c r="C120" s="8" t="s">
        <v>119</v>
      </c>
      <c r="D120" s="12">
        <f>SUM('TRL Energy'!D120:O120)/8760</f>
        <v>28.766984876766028</v>
      </c>
      <c r="E120" s="12">
        <f>SUM('TRL Energy'!P120:AA120)/8760</f>
        <v>30.429200228310503</v>
      </c>
      <c r="F120" s="12">
        <f>SUM('TRL Energy'!AB120:AM120)/8784</f>
        <v>31.155510018214937</v>
      </c>
      <c r="G120" s="12">
        <f>SUM('TRL Energy'!AN120:AY120)/8760</f>
        <v>32.15970319634703</v>
      </c>
      <c r="H120" s="12">
        <f>SUM('TRL Energy'!AZ120:BK120)/8760</f>
        <v>31.746073287671233</v>
      </c>
      <c r="I120" s="12">
        <f>SUM('TRL Energy'!BL120:BW120)/8760</f>
        <v>32.46137796803653</v>
      </c>
      <c r="J120" s="12">
        <f>SUM('TRL Energy'!BX120:CI120)/8784</f>
        <v>33.211422627228146</v>
      </c>
      <c r="K120" s="12">
        <f>SUM('TRL Energy'!CJ120:CU120)/8760</f>
        <v>34.522514055163576</v>
      </c>
      <c r="L120" s="12">
        <f>SUM('TRL Energy'!CV120:DG120)/8760</f>
        <v>35.279566210045665</v>
      </c>
      <c r="M120" s="12">
        <f>SUM('TRL Energy'!DH120:DS120)/8760</f>
        <v>35.98035662100457</v>
      </c>
      <c r="N120" s="12">
        <f>MAX('TRL CSP'!D120:O120)</f>
        <v>50.95244471153846</v>
      </c>
      <c r="O120" s="12">
        <f>MAX('TRL CSP'!P120:AA120)</f>
        <v>54.264</v>
      </c>
      <c r="P120" s="12">
        <f>MAX('TRL CSP'!AB120:AM120)</f>
        <v>53.9</v>
      </c>
      <c r="Q120" s="12">
        <f>MAX('TRL CSP'!AN120:AY120)</f>
        <v>59.6</v>
      </c>
      <c r="R120" s="12">
        <f>MAX('TRL CSP'!AZ120:BK120)</f>
        <v>55.705</v>
      </c>
      <c r="S120" s="12">
        <f>MAX('TRL CSP'!BL120:BW120)</f>
        <v>57.196</v>
      </c>
      <c r="T120" s="12">
        <f>MAX('TRL CSP'!BX120:CI120)</f>
        <v>56.868628654</v>
      </c>
      <c r="U120" s="12">
        <f>MAX('TRL CSP'!CJ120:CU120)</f>
        <v>59.617413563</v>
      </c>
      <c r="V120" s="12">
        <f>MAX('TRL CSP'!CV120:DG120)</f>
        <v>59.626</v>
      </c>
      <c r="W120" s="12">
        <f>MAX('TRL CSP'!DH120:DS120)</f>
        <v>57.843</v>
      </c>
      <c r="X120" s="12">
        <f t="shared" si="6"/>
        <v>0.5645849780050217</v>
      </c>
      <c r="Y120" s="12">
        <f t="shared" si="6"/>
        <v>0.5607622038240915</v>
      </c>
      <c r="Z120" s="12">
        <f t="shared" si="6"/>
        <v>0.5780243046051009</v>
      </c>
      <c r="AA120" s="12">
        <f t="shared" si="6"/>
        <v>0.5395923355091784</v>
      </c>
      <c r="AB120" s="12">
        <f t="shared" si="6"/>
        <v>0.5698962981360961</v>
      </c>
      <c r="AC120" s="12">
        <f t="shared" si="4"/>
        <v>0.5675462963850012</v>
      </c>
      <c r="AD120" s="12">
        <f t="shared" si="4"/>
        <v>0.5840025232416456</v>
      </c>
      <c r="AE120" s="12">
        <f t="shared" si="4"/>
        <v>0.5790676245738557</v>
      </c>
      <c r="AF120" s="12">
        <f t="shared" si="4"/>
        <v>0.5916809145346941</v>
      </c>
      <c r="AG120" s="12">
        <f t="shared" si="4"/>
        <v>0.6220347599710347</v>
      </c>
      <c r="AH120" s="12">
        <f t="shared" si="5"/>
        <v>0.575719223878572</v>
      </c>
      <c r="AJ120" s="31">
        <v>12026</v>
      </c>
      <c r="AK120" s="32" t="s">
        <v>137</v>
      </c>
      <c r="AL120" s="33">
        <v>0.4155310849286269</v>
      </c>
    </row>
    <row r="121" spans="2:38" ht="15">
      <c r="B121" s="7">
        <v>10406</v>
      </c>
      <c r="C121" s="8" t="s">
        <v>120</v>
      </c>
      <c r="D121" s="12">
        <f>SUM('TRL Energy'!D121:O121)/8760</f>
        <v>0.44653253424657535</v>
      </c>
      <c r="E121" s="12">
        <f>SUM('TRL Energy'!P121:AA121)/8760</f>
        <v>0.5250907534246574</v>
      </c>
      <c r="F121" s="12">
        <f>SUM('TRL Energy'!AB121:AM121)/8784</f>
        <v>0.5228825136612022</v>
      </c>
      <c r="G121" s="12">
        <f>SUM('TRL Energy'!AN121:AY121)/8760</f>
        <v>0.5265981735159817</v>
      </c>
      <c r="H121" s="12">
        <f>SUM('TRL Energy'!AZ121:BK121)/8760</f>
        <v>0.5684486301369862</v>
      </c>
      <c r="I121" s="12">
        <f>SUM('TRL Energy'!BL121:BW121)/8760</f>
        <v>0.5324880136986301</v>
      </c>
      <c r="J121" s="12">
        <f>SUM('TRL Energy'!BX121:CI121)/8784</f>
        <v>0.576659266848816</v>
      </c>
      <c r="K121" s="12">
        <f>SUM('TRL Energy'!CJ121:CU121)/8760</f>
        <v>0.6442009132420091</v>
      </c>
      <c r="L121" s="12">
        <f>SUM('TRL Energy'!CV121:DG121)/8760</f>
        <v>0.6339041095890411</v>
      </c>
      <c r="M121" s="12">
        <f>SUM('TRL Energy'!DH121:DS121)/8760</f>
        <v>0.6475296803652968</v>
      </c>
      <c r="N121" s="12">
        <f>MAX('TRL CSP'!D121:O121)</f>
        <v>1</v>
      </c>
      <c r="O121" s="12">
        <f>MAX('TRL CSP'!P121:AA121)</f>
        <v>1.065</v>
      </c>
      <c r="P121" s="12">
        <f>MAX('TRL CSP'!AB121:AM121)</f>
        <v>1.1</v>
      </c>
      <c r="Q121" s="12">
        <f>MAX('TRL CSP'!AN121:AY121)</f>
        <v>1.2</v>
      </c>
      <c r="R121" s="12">
        <f>MAX('TRL CSP'!AZ121:BK121)</f>
        <v>1.375</v>
      </c>
      <c r="S121" s="12">
        <f>MAX('TRL CSP'!BL121:BW121)</f>
        <v>1.225</v>
      </c>
      <c r="T121" s="12">
        <f>MAX('TRL CSP'!BX121:CI121)</f>
        <v>1.185</v>
      </c>
      <c r="U121" s="12">
        <f>MAX('TRL CSP'!CJ121:CU121)</f>
        <v>1.475</v>
      </c>
      <c r="V121" s="12">
        <f>MAX('TRL CSP'!CV121:DG121)</f>
        <v>1.315</v>
      </c>
      <c r="W121" s="12">
        <f>MAX('TRL CSP'!DH121:DS121)</f>
        <v>1.37</v>
      </c>
      <c r="X121" s="12">
        <f t="shared" si="6"/>
        <v>0.44653253424657535</v>
      </c>
      <c r="Y121" s="12">
        <f t="shared" si="6"/>
        <v>0.49304296096211964</v>
      </c>
      <c r="Z121" s="12">
        <f t="shared" si="6"/>
        <v>0.47534773969200195</v>
      </c>
      <c r="AA121" s="12">
        <f t="shared" si="6"/>
        <v>0.4388318112633181</v>
      </c>
      <c r="AB121" s="12">
        <f t="shared" si="6"/>
        <v>0.4134171855541718</v>
      </c>
      <c r="AC121" s="12">
        <f aca="true" t="shared" si="7" ref="AC121:AG138">_xlfn.IFERROR(I121/S121," ")</f>
        <v>0.4346840928152082</v>
      </c>
      <c r="AD121" s="12">
        <f t="shared" si="7"/>
        <v>0.4866322926994227</v>
      </c>
      <c r="AE121" s="12">
        <f t="shared" si="7"/>
        <v>0.43674638185898923</v>
      </c>
      <c r="AF121" s="12">
        <f t="shared" si="7"/>
        <v>0.4820563571019324</v>
      </c>
      <c r="AG121" s="12">
        <f t="shared" si="7"/>
        <v>0.47264940172649395</v>
      </c>
      <c r="AH121" s="12">
        <f t="shared" si="5"/>
        <v>0.4579940757920234</v>
      </c>
      <c r="AJ121" s="31">
        <v>10239</v>
      </c>
      <c r="AK121" s="32" t="s">
        <v>80</v>
      </c>
      <c r="AL121" s="33">
        <v>0.41425876502824605</v>
      </c>
    </row>
    <row r="122" spans="2:38" ht="15">
      <c r="B122" s="7">
        <v>10408</v>
      </c>
      <c r="C122" s="8" t="s">
        <v>121</v>
      </c>
      <c r="D122" s="12">
        <f>SUM('TRL Energy'!D122:O122)/8760</f>
        <v>1.5021845890410959</v>
      </c>
      <c r="E122" s="12">
        <f>SUM('TRL Energy'!P122:AA122)/8760</f>
        <v>1.4922123287671232</v>
      </c>
      <c r="F122" s="12">
        <f>SUM('TRL Energy'!AB122:AM122)/8784</f>
        <v>1.260132058287796</v>
      </c>
      <c r="G122" s="12">
        <f>SUM('TRL Energy'!AN122:AY122)/8760</f>
        <v>1.5373287671232876</v>
      </c>
      <c r="H122" s="12">
        <f>SUM('TRL Energy'!AZ122:BK122)/8760</f>
        <v>1.4815187214611871</v>
      </c>
      <c r="I122" s="12">
        <f>SUM('TRL Energy'!BL122:BW122)/8760</f>
        <v>1.37823801369863</v>
      </c>
      <c r="J122" s="12">
        <f>SUM('TRL Energy'!BX122:CI122)/8784</f>
        <v>1.5585941484517305</v>
      </c>
      <c r="K122" s="12">
        <f>SUM('TRL Energy'!CJ122:CU122)/8760</f>
        <v>1.547862328767123</v>
      </c>
      <c r="L122" s="12">
        <f>SUM('TRL Energy'!CV122:DG122)/8760</f>
        <v>1.63013698630137</v>
      </c>
      <c r="M122" s="12">
        <f>SUM('TRL Energy'!DH122:DS122)/8760</f>
        <v>1.6483054794520549</v>
      </c>
      <c r="N122" s="12">
        <f>MAX('TRL CSP'!D122:O122)</f>
        <v>1.84</v>
      </c>
      <c r="O122" s="12">
        <f>MAX('TRL CSP'!P122:AA122)</f>
        <v>2.041</v>
      </c>
      <c r="P122" s="12">
        <f>MAX('TRL CSP'!AB122:AM122)</f>
        <v>2.1</v>
      </c>
      <c r="Q122" s="12">
        <f>MAX('TRL CSP'!AN122:AY122)</f>
        <v>2.8</v>
      </c>
      <c r="R122" s="12">
        <f>MAX('TRL CSP'!AZ122:BK122)</f>
        <v>1.94</v>
      </c>
      <c r="S122" s="12">
        <f>MAX('TRL CSP'!BL122:BW122)</f>
        <v>2</v>
      </c>
      <c r="T122" s="12">
        <f>MAX('TRL CSP'!BX122:CI122)</f>
        <v>2.181</v>
      </c>
      <c r="U122" s="12">
        <f>MAX('TRL CSP'!CJ122:CU122)</f>
        <v>2.113</v>
      </c>
      <c r="V122" s="12">
        <f>MAX('TRL CSP'!CV122:DG122)</f>
        <v>2.14</v>
      </c>
      <c r="W122" s="12">
        <f>MAX('TRL CSP'!DH122:DS122)</f>
        <v>2.307</v>
      </c>
      <c r="X122" s="12">
        <f aca="true" t="shared" si="8" ref="X122:AB138">_xlfn.IFERROR(D122/N122," ")</f>
        <v>0.8164046679571173</v>
      </c>
      <c r="Y122" s="12">
        <f t="shared" si="8"/>
        <v>0.7311182404542494</v>
      </c>
      <c r="Z122" s="12">
        <f t="shared" si="8"/>
        <v>0.6000628848989504</v>
      </c>
      <c r="AA122" s="12">
        <f t="shared" si="8"/>
        <v>0.5490459882583171</v>
      </c>
      <c r="AB122" s="12">
        <f t="shared" si="8"/>
        <v>0.7636694440521583</v>
      </c>
      <c r="AC122" s="12">
        <f t="shared" si="7"/>
        <v>0.689119006849315</v>
      </c>
      <c r="AD122" s="12">
        <f t="shared" si="7"/>
        <v>0.7146236352369236</v>
      </c>
      <c r="AE122" s="12">
        <f t="shared" si="7"/>
        <v>0.7325425124311987</v>
      </c>
      <c r="AF122" s="12">
        <f t="shared" si="7"/>
        <v>0.7617462552810139</v>
      </c>
      <c r="AG122" s="12">
        <f t="shared" si="7"/>
        <v>0.7144800517780906</v>
      </c>
      <c r="AH122" s="12">
        <f t="shared" si="5"/>
        <v>0.7072812687197334</v>
      </c>
      <c r="AJ122" s="31">
        <v>10082</v>
      </c>
      <c r="AK122" s="32" t="s">
        <v>32</v>
      </c>
      <c r="AL122" s="33">
        <v>0.4099728837989701</v>
      </c>
    </row>
    <row r="123" spans="2:38" ht="15">
      <c r="B123" s="7">
        <v>10409</v>
      </c>
      <c r="C123" s="8" t="s">
        <v>122</v>
      </c>
      <c r="D123" s="12">
        <f>SUM('TRL Energy'!D123:O123)/8760</f>
        <v>19.44962328767123</v>
      </c>
      <c r="E123" s="12">
        <f>SUM('TRL Energy'!P123:AA123)/8760</f>
        <v>20.658767123287674</v>
      </c>
      <c r="F123" s="12">
        <f>SUM('TRL Energy'!AB123:AM123)/8784</f>
        <v>19.950478142076502</v>
      </c>
      <c r="G123" s="12">
        <f>SUM('TRL Energy'!AN123:AY123)/8760</f>
        <v>19.56906392694064</v>
      </c>
      <c r="H123" s="12">
        <f>SUM('TRL Energy'!AZ123:BK123)/8760</f>
        <v>18.53796803652968</v>
      </c>
      <c r="I123" s="12">
        <f>SUM('TRL Energy'!BL123:BW123)/8760</f>
        <v>18.060433789954338</v>
      </c>
      <c r="J123" s="12">
        <f>SUM('TRL Energy'!BX123:CI123)/8784</f>
        <v>18.88321835154827</v>
      </c>
      <c r="K123" s="12">
        <f>SUM('TRL Energy'!CJ123:CU123)/8760</f>
        <v>18.66464611872146</v>
      </c>
      <c r="L123" s="12">
        <f>SUM('TRL Energy'!CV123:DG123)/8760</f>
        <v>18.91632420091324</v>
      </c>
      <c r="M123" s="12">
        <f>SUM('TRL Energy'!DH123:DS123)/8760</f>
        <v>18.527351598173517</v>
      </c>
      <c r="N123" s="12">
        <f>MAX('TRL CSP'!D123:O123)</f>
        <v>30.3</v>
      </c>
      <c r="O123" s="12">
        <f>MAX('TRL CSP'!P123:AA123)</f>
        <v>29.3</v>
      </c>
      <c r="P123" s="12">
        <f>MAX('TRL CSP'!AB123:AM123)</f>
        <v>28</v>
      </c>
      <c r="Q123" s="12">
        <f>MAX('TRL CSP'!AN123:AY123)</f>
        <v>28.2</v>
      </c>
      <c r="R123" s="12">
        <f>MAX('TRL CSP'!AZ123:BK123)</f>
        <v>27.9</v>
      </c>
      <c r="S123" s="12">
        <f>MAX('TRL CSP'!BL123:BW123)</f>
        <v>26.6</v>
      </c>
      <c r="T123" s="12">
        <f>MAX('TRL CSP'!BX123:CI123)</f>
        <v>28</v>
      </c>
      <c r="U123" s="12">
        <f>MAX('TRL CSP'!CJ123:CU123)</f>
        <v>27.8</v>
      </c>
      <c r="V123" s="12">
        <f>MAX('TRL CSP'!CV123:DG123)</f>
        <v>27.4</v>
      </c>
      <c r="W123" s="12">
        <f>MAX('TRL CSP'!DH123:DS123)</f>
        <v>26.4</v>
      </c>
      <c r="X123" s="12">
        <f t="shared" si="8"/>
        <v>0.6419017586690174</v>
      </c>
      <c r="Y123" s="12">
        <f t="shared" si="8"/>
        <v>0.7050773762214223</v>
      </c>
      <c r="Z123" s="12">
        <f t="shared" si="8"/>
        <v>0.7125170765027322</v>
      </c>
      <c r="AA123" s="12">
        <f t="shared" si="8"/>
        <v>0.6939384371255546</v>
      </c>
      <c r="AB123" s="12">
        <f t="shared" si="8"/>
        <v>0.664443298800347</v>
      </c>
      <c r="AC123" s="12">
        <f t="shared" si="7"/>
        <v>0.6789636763140728</v>
      </c>
      <c r="AD123" s="12">
        <f t="shared" si="7"/>
        <v>0.6744006554124382</v>
      </c>
      <c r="AE123" s="12">
        <f t="shared" si="7"/>
        <v>0.6713901481554482</v>
      </c>
      <c r="AF123" s="12">
        <f t="shared" si="7"/>
        <v>0.690376795653768</v>
      </c>
      <c r="AG123" s="12">
        <f t="shared" si="7"/>
        <v>0.7017936211429363</v>
      </c>
      <c r="AH123" s="12">
        <f t="shared" si="5"/>
        <v>0.6834802843997738</v>
      </c>
      <c r="AJ123" s="31">
        <v>10197</v>
      </c>
      <c r="AK123" s="32" t="s">
        <v>69</v>
      </c>
      <c r="AL123" s="33">
        <v>0.40850262148773553</v>
      </c>
    </row>
    <row r="124" spans="2:38" ht="15">
      <c r="B124" s="7">
        <v>10426</v>
      </c>
      <c r="C124" s="8" t="s">
        <v>123</v>
      </c>
      <c r="D124" s="12">
        <f>SUM('TRL Energy'!D124:O124)/8760</f>
        <v>22.007277853881277</v>
      </c>
      <c r="E124" s="12">
        <f>SUM('TRL Energy'!P124:AA124)/8760</f>
        <v>22.404761415525112</v>
      </c>
      <c r="F124" s="12">
        <f>SUM('TRL Energy'!AB124:AM124)/8784</f>
        <v>21.31773679417122</v>
      </c>
      <c r="G124" s="12">
        <f>SUM('TRL Energy'!AN124:AY124)/8760</f>
        <v>21.13527397260274</v>
      </c>
      <c r="H124" s="12">
        <f>SUM('TRL Energy'!AZ124:BK124)/8760</f>
        <v>19.499078538812785</v>
      </c>
      <c r="I124" s="12">
        <f>SUM('TRL Energy'!BL124:BW124)/8760</f>
        <v>17.416989269406393</v>
      </c>
      <c r="J124" s="12">
        <f>SUM('TRL Energy'!BX124:CI124)/8784</f>
        <v>17.055949556587205</v>
      </c>
      <c r="K124" s="12">
        <f>SUM('TRL Energy'!CJ124:CU124)/8760</f>
        <v>16.919109256563925</v>
      </c>
      <c r="L124" s="12">
        <f>SUM('TRL Energy'!CV124:DG124)/8760</f>
        <v>15.165981735159818</v>
      </c>
      <c r="M124" s="12">
        <f>SUM('TRL Energy'!DH124:DS124)/8760</f>
        <v>16.08701621004566</v>
      </c>
      <c r="N124" s="12">
        <f>MAX('TRL CSP'!D124:O124)</f>
        <v>39</v>
      </c>
      <c r="O124" s="12">
        <f>MAX('TRL CSP'!P124:AA124)</f>
        <v>42.582</v>
      </c>
      <c r="P124" s="12">
        <f>MAX('TRL CSP'!AB124:AM124)</f>
        <v>38.2</v>
      </c>
      <c r="Q124" s="12">
        <f>MAX('TRL CSP'!AN124:AY124)</f>
        <v>37.4</v>
      </c>
      <c r="R124" s="12">
        <f>MAX('TRL CSP'!AZ124:BK124)</f>
        <v>38.32</v>
      </c>
      <c r="S124" s="12">
        <f>MAX('TRL CSP'!BL124:BW124)</f>
        <v>33.472</v>
      </c>
      <c r="T124" s="12">
        <f>MAX('TRL CSP'!BX124:CI124)</f>
        <v>31.1709402</v>
      </c>
      <c r="U124" s="12">
        <f>MAX('TRL CSP'!CJ124:CU124)</f>
        <v>35.895419000000004</v>
      </c>
      <c r="V124" s="12">
        <f>MAX('TRL CSP'!CV124:DG124)</f>
        <v>27.378</v>
      </c>
      <c r="W124" s="12">
        <f>MAX('TRL CSP'!DH124:DS124)</f>
        <v>30.04</v>
      </c>
      <c r="X124" s="12">
        <f t="shared" si="8"/>
        <v>0.5642891757405456</v>
      </c>
      <c r="Y124" s="12">
        <f t="shared" si="8"/>
        <v>0.5261556858655092</v>
      </c>
      <c r="Z124" s="12">
        <f t="shared" si="8"/>
        <v>0.558055937020189</v>
      </c>
      <c r="AA124" s="12">
        <f t="shared" si="8"/>
        <v>0.5651142773423192</v>
      </c>
      <c r="AB124" s="12">
        <f t="shared" si="8"/>
        <v>0.5088486048750727</v>
      </c>
      <c r="AC124" s="12">
        <f t="shared" si="7"/>
        <v>0.5203450427045408</v>
      </c>
      <c r="AD124" s="12">
        <f t="shared" si="7"/>
        <v>0.547174690501867</v>
      </c>
      <c r="AE124" s="12">
        <f t="shared" si="7"/>
        <v>0.4713445260679064</v>
      </c>
      <c r="AF124" s="12">
        <f t="shared" si="7"/>
        <v>0.5539477586076346</v>
      </c>
      <c r="AG124" s="12">
        <f t="shared" si="7"/>
        <v>0.5355198472052484</v>
      </c>
      <c r="AH124" s="12">
        <f t="shared" si="5"/>
        <v>0.5350795545930832</v>
      </c>
      <c r="AJ124" s="31">
        <v>10116</v>
      </c>
      <c r="AK124" s="32" t="s">
        <v>49</v>
      </c>
      <c r="AL124" s="33">
        <v>0.4053102807461796</v>
      </c>
    </row>
    <row r="125" spans="2:38" ht="15">
      <c r="B125" s="7">
        <v>10434</v>
      </c>
      <c r="C125" s="8" t="s">
        <v>124</v>
      </c>
      <c r="D125" s="12">
        <f>SUM('TRL Energy'!D125:O125)/8760</f>
        <v>26.072975342465757</v>
      </c>
      <c r="E125" s="12">
        <f>SUM('TRL Energy'!P125:AA125)/8760</f>
        <v>26.488527054794524</v>
      </c>
      <c r="F125" s="12">
        <f>SUM('TRL Energy'!AB125:AM125)/8784</f>
        <v>26.45469034608379</v>
      </c>
      <c r="G125" s="12">
        <f>SUM('TRL Energy'!AN125:AY125)/8760</f>
        <v>26.403310502283105</v>
      </c>
      <c r="H125" s="12">
        <f>SUM('TRL Energy'!AZ125:BK125)/8760</f>
        <v>26.75466849315068</v>
      </c>
      <c r="I125" s="12">
        <f>SUM('TRL Energy'!BL125:BW125)/8760</f>
        <v>26.352950913242008</v>
      </c>
      <c r="J125" s="12">
        <f>SUM('TRL Energy'!BX125:CI125)/8784</f>
        <v>25.4318943520872</v>
      </c>
      <c r="K125" s="12">
        <f>SUM('TRL Energy'!CJ125:CU125)/8760</f>
        <v>27.080346527764615</v>
      </c>
      <c r="L125" s="12">
        <f>SUM('TRL Energy'!CV125:DG125)/8760</f>
        <v>26.344406392694065</v>
      </c>
      <c r="M125" s="12">
        <f>SUM('TRL Energy'!DH125:DS125)/8760</f>
        <v>26.453735730593607</v>
      </c>
      <c r="N125" s="12">
        <f>MAX('TRL CSP'!D125:O125)</f>
        <v>50.226</v>
      </c>
      <c r="O125" s="12">
        <f>MAX('TRL CSP'!P125:AA125)</f>
        <v>47.188</v>
      </c>
      <c r="P125" s="12">
        <f>MAX('TRL CSP'!AB125:AM125)</f>
        <v>43.6</v>
      </c>
      <c r="Q125" s="12">
        <f>MAX('TRL CSP'!AN125:AY125)</f>
        <v>44.2</v>
      </c>
      <c r="R125" s="12">
        <f>MAX('TRL CSP'!AZ125:BK125)</f>
        <v>50.137</v>
      </c>
      <c r="S125" s="12">
        <f>MAX('TRL CSP'!BL125:BW125)</f>
        <v>46.706</v>
      </c>
      <c r="T125" s="12">
        <f>MAX('TRL CSP'!BX125:CI125)</f>
        <v>46.27879117</v>
      </c>
      <c r="U125" s="12">
        <f>MAX('TRL CSP'!CJ125:CU125)</f>
        <v>48.650583266</v>
      </c>
      <c r="V125" s="12">
        <f>MAX('TRL CSP'!CV125:DG125)</f>
        <v>49.109</v>
      </c>
      <c r="W125" s="12">
        <f>MAX('TRL CSP'!DH125:DS125)</f>
        <v>48.262</v>
      </c>
      <c r="X125" s="12">
        <f t="shared" si="8"/>
        <v>0.5191131155669525</v>
      </c>
      <c r="Y125" s="12">
        <f t="shared" si="8"/>
        <v>0.5613403207339689</v>
      </c>
      <c r="Z125" s="12">
        <f t="shared" si="8"/>
        <v>0.60675895289183</v>
      </c>
      <c r="AA125" s="12">
        <f t="shared" si="8"/>
        <v>0.5973599661150023</v>
      </c>
      <c r="AB125" s="12">
        <f t="shared" si="8"/>
        <v>0.5336312203193386</v>
      </c>
      <c r="AC125" s="12">
        <f t="shared" si="7"/>
        <v>0.5642305252696015</v>
      </c>
      <c r="AD125" s="12">
        <f t="shared" si="7"/>
        <v>0.5495367037281929</v>
      </c>
      <c r="AE125" s="12">
        <f t="shared" si="7"/>
        <v>0.5566294319577052</v>
      </c>
      <c r="AF125" s="12">
        <f t="shared" si="7"/>
        <v>0.536447624522879</v>
      </c>
      <c r="AG125" s="12">
        <f t="shared" si="7"/>
        <v>0.5481276310677885</v>
      </c>
      <c r="AH125" s="12">
        <f t="shared" si="5"/>
        <v>0.5573175492173259</v>
      </c>
      <c r="AJ125" s="31">
        <v>10101</v>
      </c>
      <c r="AK125" s="32" t="s">
        <v>41</v>
      </c>
      <c r="AL125" s="33">
        <v>0.4029443924821014</v>
      </c>
    </row>
    <row r="126" spans="2:38" ht="15">
      <c r="B126" s="7">
        <v>10436</v>
      </c>
      <c r="C126" s="8" t="s">
        <v>125</v>
      </c>
      <c r="D126" s="12">
        <f>SUM('TRL Energy'!D126:O126)/8760</f>
        <v>17.7637296803653</v>
      </c>
      <c r="E126" s="12">
        <f>SUM('TRL Energy'!P126:AA126)/8760</f>
        <v>19.193275570776258</v>
      </c>
      <c r="F126" s="12">
        <f>SUM('TRL Energy'!AB126:AM126)/8784</f>
        <v>19.95116120218579</v>
      </c>
      <c r="G126" s="12">
        <f>SUM('TRL Energy'!AN126:AY126)/8760</f>
        <v>19.79132420091324</v>
      </c>
      <c r="H126" s="12">
        <f>SUM('TRL Energy'!AZ126:BK126)/8760</f>
        <v>19.595734817351598</v>
      </c>
      <c r="I126" s="12">
        <f>SUM('TRL Energy'!BL126:BW126)/8760</f>
        <v>19.82822842465753</v>
      </c>
      <c r="J126" s="12">
        <f>SUM('TRL Energy'!BX126:CI126)/8784</f>
        <v>20.548993187670764</v>
      </c>
      <c r="K126" s="12">
        <f>SUM('TRL Energy'!CJ126:CU126)/8760</f>
        <v>21.075751036884707</v>
      </c>
      <c r="L126" s="12">
        <f>SUM('TRL Energy'!CV126:DG126)/8760</f>
        <v>20.599543378995435</v>
      </c>
      <c r="M126" s="12">
        <f>SUM('TRL Energy'!DH126:DS126)/8760</f>
        <v>21.37787089041096</v>
      </c>
      <c r="N126" s="12">
        <f>MAX('TRL CSP'!D126:O126)</f>
        <v>35.929</v>
      </c>
      <c r="O126" s="12">
        <f>MAX('TRL CSP'!P126:AA126)</f>
        <v>38.082</v>
      </c>
      <c r="P126" s="12">
        <f>MAX('TRL CSP'!AB126:AM126)</f>
        <v>37.5</v>
      </c>
      <c r="Q126" s="12">
        <f>MAX('TRL CSP'!AN126:AY126)</f>
        <v>38.5</v>
      </c>
      <c r="R126" s="12">
        <f>MAX('TRL CSP'!AZ126:BK126)</f>
        <v>36.692</v>
      </c>
      <c r="S126" s="12">
        <f>MAX('TRL CSP'!BL126:BW126)</f>
        <v>38.655</v>
      </c>
      <c r="T126" s="12">
        <f>MAX('TRL CSP'!BX126:CI126)</f>
        <v>38.693557999999996</v>
      </c>
      <c r="U126" s="12">
        <f>MAX('TRL CSP'!CJ126:CU126)</f>
        <v>40.498920049</v>
      </c>
      <c r="V126" s="12">
        <f>MAX('TRL CSP'!CV126:DG126)</f>
        <v>42.439</v>
      </c>
      <c r="W126" s="12">
        <f>MAX('TRL CSP'!DH126:DS126)</f>
        <v>38.381</v>
      </c>
      <c r="X126" s="12">
        <f t="shared" si="8"/>
        <v>0.4944120259502157</v>
      </c>
      <c r="Y126" s="12">
        <f t="shared" si="8"/>
        <v>0.5039986232544577</v>
      </c>
      <c r="Z126" s="12">
        <f t="shared" si="8"/>
        <v>0.5320309653916211</v>
      </c>
      <c r="AA126" s="12">
        <f t="shared" si="8"/>
        <v>0.5140603688548894</v>
      </c>
      <c r="AB126" s="12">
        <f t="shared" si="8"/>
        <v>0.5340601443734765</v>
      </c>
      <c r="AC126" s="12">
        <f t="shared" si="7"/>
        <v>0.51295378152005</v>
      </c>
      <c r="AD126" s="12">
        <f t="shared" si="7"/>
        <v>0.5310701380232535</v>
      </c>
      <c r="AE126" s="12">
        <f t="shared" si="7"/>
        <v>0.5204027912691245</v>
      </c>
      <c r="AF126" s="12">
        <f t="shared" si="7"/>
        <v>0.4853918183509375</v>
      </c>
      <c r="AG126" s="12">
        <f t="shared" si="7"/>
        <v>0.5569909822675533</v>
      </c>
      <c r="AH126" s="12">
        <f t="shared" si="5"/>
        <v>0.5185371639255579</v>
      </c>
      <c r="AJ126" s="31">
        <v>10360</v>
      </c>
      <c r="AK126" s="32" t="s">
        <v>110</v>
      </c>
      <c r="AL126" s="33">
        <v>0.40293719524386</v>
      </c>
    </row>
    <row r="127" spans="2:38" ht="15">
      <c r="B127" s="7">
        <v>10440</v>
      </c>
      <c r="C127" s="8" t="s">
        <v>126</v>
      </c>
      <c r="D127" s="12">
        <f>SUM('TRL Energy'!D127:O127)/8760</f>
        <v>4.872488584474885</v>
      </c>
      <c r="E127" s="12">
        <f>SUM('TRL Energy'!P127:AA127)/8760</f>
        <v>5.15582397260274</v>
      </c>
      <c r="F127" s="12">
        <f>SUM('TRL Energy'!AB127:AM127)/8784</f>
        <v>5.10655737704918</v>
      </c>
      <c r="G127" s="12">
        <f>SUM('TRL Energy'!AN127:AY127)/8760</f>
        <v>4.893721461187215</v>
      </c>
      <c r="H127" s="12">
        <f>SUM('TRL Energy'!AZ127:BK127)/8760</f>
        <v>5.021954337899543</v>
      </c>
      <c r="I127" s="12">
        <f>SUM('TRL Energy'!BL127:BW127)/8760</f>
        <v>4.6431761415525115</v>
      </c>
      <c r="J127" s="12">
        <f>SUM('TRL Energy'!BX127:CI127)/8784</f>
        <v>4.740508209927368</v>
      </c>
      <c r="K127" s="12">
        <f>SUM('TRL Energy'!CJ127:CU127)/8760</f>
        <v>5.190189739615411</v>
      </c>
      <c r="L127" s="12">
        <f>SUM('TRL Energy'!CV127:DG127)/8760</f>
        <v>4.985502283105022</v>
      </c>
      <c r="M127" s="12">
        <f>SUM('TRL Energy'!DH127:DS127)/8760</f>
        <v>4.944299315068494</v>
      </c>
      <c r="N127" s="12">
        <f>MAX('TRL CSP'!D127:O127)</f>
        <v>14.586</v>
      </c>
      <c r="O127" s="12">
        <f>MAX('TRL CSP'!P127:AA127)</f>
        <v>12.781</v>
      </c>
      <c r="P127" s="12">
        <f>MAX('TRL CSP'!AB127:AM127)</f>
        <v>11.4</v>
      </c>
      <c r="Q127" s="12">
        <f>MAX('TRL CSP'!AN127:AY127)</f>
        <v>11</v>
      </c>
      <c r="R127" s="12">
        <f>MAX('TRL CSP'!AZ127:BK127)</f>
        <v>13.1</v>
      </c>
      <c r="S127" s="12">
        <f>MAX('TRL CSP'!BL127:BW127)</f>
        <v>11.523</v>
      </c>
      <c r="T127" s="12">
        <f>MAX('TRL CSP'!BX127:CI127)</f>
        <v>12.06958485</v>
      </c>
      <c r="U127" s="12">
        <f>MAX('TRL CSP'!CJ127:CU127)</f>
        <v>13.652757774</v>
      </c>
      <c r="V127" s="12">
        <f>MAX('TRL CSP'!CV127:DG127)</f>
        <v>12.28</v>
      </c>
      <c r="W127" s="12">
        <f>MAX('TRL CSP'!DH127:DS127)</f>
        <v>12.009</v>
      </c>
      <c r="X127" s="12">
        <f t="shared" si="8"/>
        <v>0.33405241906450606</v>
      </c>
      <c r="Y127" s="12">
        <f t="shared" si="8"/>
        <v>0.4033975410846366</v>
      </c>
      <c r="Z127" s="12">
        <f t="shared" si="8"/>
        <v>0.44794362956571754</v>
      </c>
      <c r="AA127" s="12">
        <f t="shared" si="8"/>
        <v>0.4448837691988377</v>
      </c>
      <c r="AB127" s="12">
        <f t="shared" si="8"/>
        <v>0.38335529296943077</v>
      </c>
      <c r="AC127" s="12">
        <f t="shared" si="7"/>
        <v>0.4029485499915397</v>
      </c>
      <c r="AD127" s="12">
        <f t="shared" si="7"/>
        <v>0.3927648107902707</v>
      </c>
      <c r="AE127" s="12">
        <f t="shared" si="7"/>
        <v>0.3801568756679687</v>
      </c>
      <c r="AF127" s="12">
        <f t="shared" si="7"/>
        <v>0.4059855279401484</v>
      </c>
      <c r="AG127" s="12">
        <f t="shared" si="7"/>
        <v>0.41171615580552035</v>
      </c>
      <c r="AH127" s="12">
        <f t="shared" si="5"/>
        <v>0.40072045720785765</v>
      </c>
      <c r="AJ127" s="31">
        <v>10440</v>
      </c>
      <c r="AK127" s="32" t="s">
        <v>126</v>
      </c>
      <c r="AL127" s="33">
        <v>0.40072045720785765</v>
      </c>
    </row>
    <row r="128" spans="2:38" ht="15">
      <c r="B128" s="7">
        <v>10442</v>
      </c>
      <c r="C128" s="8" t="s">
        <v>127</v>
      </c>
      <c r="D128" s="12">
        <f>SUM('TRL Energy'!D128:O128)/8760</f>
        <v>13.03018607305936</v>
      </c>
      <c r="E128" s="12">
        <f>SUM('TRL Energy'!P128:AA128)/8760</f>
        <v>13.393997488584475</v>
      </c>
      <c r="F128" s="12">
        <f>SUM('TRL Energy'!AB128:AM128)/8784</f>
        <v>12.956284153005464</v>
      </c>
      <c r="G128" s="12">
        <f>SUM('TRL Energy'!AN128:AY128)/8760</f>
        <v>13.01392694063927</v>
      </c>
      <c r="H128" s="12">
        <f>SUM('TRL Energy'!AZ128:BK128)/8760</f>
        <v>13.005637100456621</v>
      </c>
      <c r="I128" s="12">
        <f>SUM('TRL Energy'!BL128:BW128)/8760</f>
        <v>12.710440525114155</v>
      </c>
      <c r="J128" s="12">
        <f>SUM('TRL Energy'!BX128:CI128)/8784</f>
        <v>12.43080274806193</v>
      </c>
      <c r="K128" s="12">
        <f>SUM('TRL Energy'!CJ128:CU128)/8760</f>
        <v>13.155219406697832</v>
      </c>
      <c r="L128" s="12">
        <f>SUM('TRL Energy'!CV128:DG128)/8760</f>
        <v>12.976940639269406</v>
      </c>
      <c r="M128" s="12">
        <f>SUM('TRL Energy'!DH128:DS128)/8760</f>
        <v>11.551067351598174</v>
      </c>
      <c r="N128" s="12">
        <f>MAX('TRL CSP'!D128:O128)</f>
        <v>32.93</v>
      </c>
      <c r="O128" s="12">
        <f>MAX('TRL CSP'!P128:AA128)</f>
        <v>31.379</v>
      </c>
      <c r="P128" s="12">
        <f>MAX('TRL CSP'!AB128:AM128)</f>
        <v>27.1</v>
      </c>
      <c r="Q128" s="12">
        <f>MAX('TRL CSP'!AN128:AY128)</f>
        <v>26.9</v>
      </c>
      <c r="R128" s="12">
        <f>MAX('TRL CSP'!AZ128:BK128)</f>
        <v>30.357</v>
      </c>
      <c r="S128" s="12">
        <f>MAX('TRL CSP'!BL128:BW128)</f>
        <v>30.184</v>
      </c>
      <c r="T128" s="12">
        <f>MAX('TRL CSP'!BX128:CI128)</f>
        <v>26.839048895</v>
      </c>
      <c r="U128" s="12">
        <f>MAX('TRL CSP'!CJ128:CU128)</f>
        <v>31.076772004</v>
      </c>
      <c r="V128" s="12">
        <f>MAX('TRL CSP'!CV128:DG128)</f>
        <v>24.358</v>
      </c>
      <c r="W128" s="12">
        <f>MAX('TRL CSP'!DH128:DS128)</f>
        <v>27.304</v>
      </c>
      <c r="X128" s="12">
        <f t="shared" si="8"/>
        <v>0.39569347321771514</v>
      </c>
      <c r="Y128" s="12">
        <f t="shared" si="8"/>
        <v>0.42684589976049186</v>
      </c>
      <c r="Z128" s="12">
        <f t="shared" si="8"/>
        <v>0.4780916661625632</v>
      </c>
      <c r="AA128" s="12">
        <f t="shared" si="8"/>
        <v>0.48378910559997285</v>
      </c>
      <c r="AB128" s="12">
        <f t="shared" si="8"/>
        <v>0.42842300294682023</v>
      </c>
      <c r="AC128" s="12">
        <f t="shared" si="7"/>
        <v>0.42109861267937165</v>
      </c>
      <c r="AD128" s="12">
        <f t="shared" si="7"/>
        <v>0.46316107536797757</v>
      </c>
      <c r="AE128" s="12">
        <f t="shared" si="7"/>
        <v>0.42331357339831105</v>
      </c>
      <c r="AF128" s="12">
        <f t="shared" si="7"/>
        <v>0.5327588734407342</v>
      </c>
      <c r="AG128" s="12">
        <f t="shared" si="7"/>
        <v>0.42305403426597477</v>
      </c>
      <c r="AH128" s="12">
        <f t="shared" si="5"/>
        <v>0.4476229316839932</v>
      </c>
      <c r="AJ128" s="31">
        <v>10113</v>
      </c>
      <c r="AK128" s="32" t="s">
        <v>48</v>
      </c>
      <c r="AL128" s="33">
        <v>0.39458427303122795</v>
      </c>
    </row>
    <row r="129" spans="2:38" ht="15">
      <c r="B129" s="7">
        <v>10446</v>
      </c>
      <c r="C129" s="8" t="s">
        <v>128</v>
      </c>
      <c r="D129" s="12">
        <f>SUM('TRL Energy'!D129:O129)/8760</f>
        <v>93.8085558219178</v>
      </c>
      <c r="E129" s="12">
        <f>SUM('TRL Energy'!P129:AA129)/8760</f>
        <v>93.43138858447489</v>
      </c>
      <c r="F129" s="12">
        <f>SUM('TRL Energy'!AB129:AM129)/8784</f>
        <v>97.45275500910746</v>
      </c>
      <c r="G129" s="12">
        <f>SUM('TRL Energy'!AN129:AY129)/8760</f>
        <v>96.43082191780822</v>
      </c>
      <c r="H129" s="12">
        <f>SUM('TRL Energy'!AZ129:BK129)/8760</f>
        <v>96.72262043378996</v>
      </c>
      <c r="I129" s="12">
        <f>SUM('TRL Energy'!BL129:BW129)/8760</f>
        <v>93.17526689497716</v>
      </c>
      <c r="J129" s="12">
        <f>SUM('TRL Energy'!BX129:CI129)/8784</f>
        <v>90.99290501757842</v>
      </c>
      <c r="K129" s="12">
        <f>SUM('TRL Energy'!CJ129:CU129)/8760</f>
        <v>91.48315299316906</v>
      </c>
      <c r="L129" s="12">
        <f>SUM('TRL Energy'!CV129:DG129)/8760</f>
        <v>92.3222602739726</v>
      </c>
      <c r="M129" s="12">
        <f>SUM('TRL Energy'!DH129:DS129)/8760</f>
        <v>89.23065216894976</v>
      </c>
      <c r="N129" s="12">
        <f>MAX('TRL CSP'!D129:O129)</f>
        <v>116.911</v>
      </c>
      <c r="O129" s="12">
        <f>MAX('TRL CSP'!P129:AA129)</f>
        <v>112.728</v>
      </c>
      <c r="P129" s="12">
        <f>MAX('TRL CSP'!AB129:AM129)</f>
        <v>113.9</v>
      </c>
      <c r="Q129" s="12">
        <f>MAX('TRL CSP'!AN129:AY129)</f>
        <v>121.4</v>
      </c>
      <c r="R129" s="12">
        <f>MAX('TRL CSP'!AZ129:BK129)</f>
        <v>117.489</v>
      </c>
      <c r="S129" s="12">
        <f>MAX('TRL CSP'!BL129:BW129)</f>
        <v>115.011</v>
      </c>
      <c r="T129" s="12">
        <f>MAX('TRL CSP'!BX129:CI129)</f>
        <v>109.402605853</v>
      </c>
      <c r="U129" s="12">
        <f>MAX('TRL CSP'!CJ129:CU129)</f>
        <v>110.156328648</v>
      </c>
      <c r="V129" s="12">
        <f>MAX('TRL CSP'!CV129:DG129)</f>
        <v>108.85</v>
      </c>
      <c r="W129" s="12">
        <f>MAX('TRL CSP'!DH129:DS129)</f>
        <v>107.54</v>
      </c>
      <c r="X129" s="12">
        <f t="shared" si="8"/>
        <v>0.8023928956378596</v>
      </c>
      <c r="Y129" s="12">
        <f t="shared" si="8"/>
        <v>0.8288214869817161</v>
      </c>
      <c r="Z129" s="12">
        <f t="shared" si="8"/>
        <v>0.8555992538113034</v>
      </c>
      <c r="AA129" s="12">
        <f t="shared" si="8"/>
        <v>0.7943230800478436</v>
      </c>
      <c r="AB129" s="12">
        <f t="shared" si="8"/>
        <v>0.8232483077887287</v>
      </c>
      <c r="AC129" s="12">
        <f t="shared" si="7"/>
        <v>0.810142220265689</v>
      </c>
      <c r="AD129" s="12">
        <f t="shared" si="7"/>
        <v>0.8317252071659247</v>
      </c>
      <c r="AE129" s="12">
        <f t="shared" si="7"/>
        <v>0.8304847675660987</v>
      </c>
      <c r="AF129" s="12">
        <f t="shared" si="7"/>
        <v>0.848160406742973</v>
      </c>
      <c r="AG129" s="12">
        <f t="shared" si="7"/>
        <v>0.829743836423189</v>
      </c>
      <c r="AH129" s="12">
        <f t="shared" si="5"/>
        <v>0.8254641462431327</v>
      </c>
      <c r="AJ129" s="31">
        <v>10236</v>
      </c>
      <c r="AK129" s="32" t="s">
        <v>78</v>
      </c>
      <c r="AL129" s="33">
        <v>0.39038312722724033</v>
      </c>
    </row>
    <row r="130" spans="2:38" ht="15">
      <c r="B130" s="7">
        <v>10448</v>
      </c>
      <c r="C130" s="8" t="s">
        <v>129</v>
      </c>
      <c r="D130" s="12">
        <f>SUM('TRL Energy'!D130:O130)/8760</f>
        <v>8.370395547945206</v>
      </c>
      <c r="E130" s="12">
        <f>SUM('TRL Energy'!P130:AA130)/8760</f>
        <v>8.288082876712327</v>
      </c>
      <c r="F130" s="12">
        <f>SUM('TRL Energy'!AB130:AM130)/8784</f>
        <v>8.183173952641166</v>
      </c>
      <c r="G130" s="12">
        <f>SUM('TRL Energy'!AN130:AY130)/8760</f>
        <v>8.139840182648403</v>
      </c>
      <c r="H130" s="12">
        <f>SUM('TRL Energy'!AZ130:BK130)/8760</f>
        <v>8.19734006849315</v>
      </c>
      <c r="I130" s="12">
        <f>SUM('TRL Energy'!BL130:BW130)/8760</f>
        <v>7.708063013698628</v>
      </c>
      <c r="J130" s="12">
        <f>SUM('TRL Energy'!BX130:CI130)/8784</f>
        <v>7.829616713437386</v>
      </c>
      <c r="K130" s="12">
        <f>SUM('TRL Energy'!CJ130:CU130)/8760</f>
        <v>8.517630673982763</v>
      </c>
      <c r="L130" s="12">
        <f>SUM('TRL Energy'!CV130:DG130)/8760</f>
        <v>8.202944427698059</v>
      </c>
      <c r="M130" s="12">
        <f>SUM('TRL Energy'!DH130:DS130)/8760</f>
        <v>8.021227937083335</v>
      </c>
      <c r="N130" s="12">
        <f>MAX('TRL CSP'!D130:O130)</f>
        <v>21.045</v>
      </c>
      <c r="O130" s="12">
        <f>MAX('TRL CSP'!P130:AA130)</f>
        <v>17.124</v>
      </c>
      <c r="P130" s="12">
        <f>MAX('TRL CSP'!AB130:AM130)</f>
        <v>16.2</v>
      </c>
      <c r="Q130" s="12">
        <f>MAX('TRL CSP'!AN130:AY130)</f>
        <v>16.1</v>
      </c>
      <c r="R130" s="12">
        <f>MAX('TRL CSP'!AZ130:BK130)</f>
        <v>17.636</v>
      </c>
      <c r="S130" s="12">
        <f>MAX('TRL CSP'!BL130:BW130)</f>
        <v>15.414</v>
      </c>
      <c r="T130" s="12">
        <f>MAX('TRL CSP'!BX130:CI130)</f>
        <v>15.598747265</v>
      </c>
      <c r="U130" s="12">
        <f>MAX('TRL CSP'!CJ130:CU130)</f>
        <v>18.88273495</v>
      </c>
      <c r="V130" s="12">
        <f>MAX('TRL CSP'!CV130:DG130)</f>
        <v>16.093624874</v>
      </c>
      <c r="W130" s="12">
        <f>MAX('TRL CSP'!DH130:DS130)</f>
        <v>16.614799463</v>
      </c>
      <c r="X130" s="12">
        <f t="shared" si="8"/>
        <v>0.39773796854099336</v>
      </c>
      <c r="Y130" s="12">
        <f t="shared" si="8"/>
        <v>0.48400390543753374</v>
      </c>
      <c r="Z130" s="12">
        <f t="shared" si="8"/>
        <v>0.5051341946074794</v>
      </c>
      <c r="AA130" s="12">
        <f t="shared" si="8"/>
        <v>0.5055801355682237</v>
      </c>
      <c r="AB130" s="12">
        <f t="shared" si="8"/>
        <v>0.46480721640355804</v>
      </c>
      <c r="AC130" s="12">
        <f t="shared" si="7"/>
        <v>0.5000689641688484</v>
      </c>
      <c r="AD130" s="12">
        <f t="shared" si="7"/>
        <v>0.5019388147281061</v>
      </c>
      <c r="AE130" s="12">
        <f t="shared" si="7"/>
        <v>0.45108034914098943</v>
      </c>
      <c r="AF130" s="12">
        <f t="shared" si="7"/>
        <v>0.5097014806745184</v>
      </c>
      <c r="AG130" s="12">
        <f t="shared" si="7"/>
        <v>0.48277609097516044</v>
      </c>
      <c r="AH130" s="12">
        <f t="shared" si="5"/>
        <v>0.4802829120245411</v>
      </c>
      <c r="AJ130" s="31">
        <v>10055</v>
      </c>
      <c r="AK130" s="32" t="s">
        <v>13</v>
      </c>
      <c r="AL130" s="33">
        <v>0.3893725942399494</v>
      </c>
    </row>
    <row r="131" spans="2:38" ht="15">
      <c r="B131" s="7">
        <v>10451</v>
      </c>
      <c r="C131" s="8" t="s">
        <v>130</v>
      </c>
      <c r="D131" s="12">
        <f>SUM('TRL Energy'!D131:O131)/8760</f>
        <v>26.24330228310502</v>
      </c>
      <c r="E131" s="12">
        <f>SUM('TRL Energy'!P131:AA131)/8760</f>
        <v>26.17439474885845</v>
      </c>
      <c r="F131" s="12">
        <f>SUM('TRL Energy'!AB131:AM131)/8784</f>
        <v>23.443761384335154</v>
      </c>
      <c r="G131" s="12">
        <f>SUM('TRL Energy'!AN131:AY131)/8760</f>
        <v>26.0412100456621</v>
      </c>
      <c r="H131" s="12">
        <f>SUM('TRL Energy'!AZ131:BK131)/8760</f>
        <v>26.45077294520548</v>
      </c>
      <c r="I131" s="12">
        <f>SUM('TRL Energy'!BL131:BW131)/8760</f>
        <v>26.30362191780822</v>
      </c>
      <c r="J131" s="12">
        <f>SUM('TRL Energy'!BX131:CI131)/8784</f>
        <v>26.204678399914844</v>
      </c>
      <c r="K131" s="12">
        <f>SUM('TRL Energy'!CJ131:CU131)/8760</f>
        <v>23.44541684153402</v>
      </c>
      <c r="L131" s="12">
        <f>SUM('TRL Energy'!CV131:DG131)/8760</f>
        <v>25.981164383561644</v>
      </c>
      <c r="M131" s="12">
        <f>SUM('TRL Energy'!DH131:DS131)/8760</f>
        <v>26.32769349315069</v>
      </c>
      <c r="N131" s="12">
        <f>MAX('TRL CSP'!D131:O131)</f>
        <v>29.304</v>
      </c>
      <c r="O131" s="12">
        <f>MAX('TRL CSP'!P131:AA131)</f>
        <v>29.05</v>
      </c>
      <c r="P131" s="12">
        <f>MAX('TRL CSP'!AB131:AM131)</f>
        <v>29</v>
      </c>
      <c r="Q131" s="12">
        <f>MAX('TRL CSP'!AN131:AY131)</f>
        <v>29.2</v>
      </c>
      <c r="R131" s="12">
        <f>MAX('TRL CSP'!AZ131:BK131)</f>
        <v>29.058</v>
      </c>
      <c r="S131" s="12">
        <f>MAX('TRL CSP'!BL131:BW131)</f>
        <v>30.023</v>
      </c>
      <c r="T131" s="12">
        <f>MAX('TRL CSP'!BX131:CI131)</f>
        <v>28.70854</v>
      </c>
      <c r="U131" s="12">
        <f>MAX('TRL CSP'!CJ131:CU131)</f>
        <v>28.3994863</v>
      </c>
      <c r="V131" s="12">
        <f>MAX('TRL CSP'!CV131:DG131)</f>
        <v>29.125</v>
      </c>
      <c r="W131" s="12">
        <f>MAX('TRL CSP'!DH131:DS131)</f>
        <v>31.561</v>
      </c>
      <c r="X131" s="12">
        <f t="shared" si="8"/>
        <v>0.8955535859645448</v>
      </c>
      <c r="Y131" s="12">
        <f t="shared" si="8"/>
        <v>0.9010118674305835</v>
      </c>
      <c r="Z131" s="12">
        <f t="shared" si="8"/>
        <v>0.8084055649770743</v>
      </c>
      <c r="AA131" s="12">
        <f t="shared" si="8"/>
        <v>0.8918222618377432</v>
      </c>
      <c r="AB131" s="12">
        <f t="shared" si="8"/>
        <v>0.9102750686628632</v>
      </c>
      <c r="AC131" s="12">
        <f t="shared" si="7"/>
        <v>0.8761157085503853</v>
      </c>
      <c r="AD131" s="12">
        <f t="shared" si="7"/>
        <v>0.912783387797319</v>
      </c>
      <c r="AE131" s="12">
        <f t="shared" si="7"/>
        <v>0.8255577792452542</v>
      </c>
      <c r="AF131" s="12">
        <f t="shared" si="7"/>
        <v>0.8920571462167088</v>
      </c>
      <c r="AG131" s="12">
        <f t="shared" si="7"/>
        <v>0.8341843887440414</v>
      </c>
      <c r="AH131" s="12">
        <f t="shared" si="5"/>
        <v>0.8747766759426516</v>
      </c>
      <c r="AJ131" s="31">
        <v>10046</v>
      </c>
      <c r="AK131" s="32" t="s">
        <v>11</v>
      </c>
      <c r="AL131" s="33">
        <v>0.3886226280748978</v>
      </c>
    </row>
    <row r="132" spans="2:38" ht="15">
      <c r="B132" s="7">
        <v>10482</v>
      </c>
      <c r="C132" s="8" t="s">
        <v>131</v>
      </c>
      <c r="D132" s="12">
        <f>SUM('TRL Energy'!D132:O132)/8760</f>
        <v>2.7228396118721467</v>
      </c>
      <c r="E132" s="12">
        <f>SUM('TRL Energy'!P132:AA132)/8760</f>
        <v>2.6823246575342465</v>
      </c>
      <c r="F132" s="12">
        <f>SUM('TRL Energy'!AB132:AM132)/8784</f>
        <v>2.6676912568306013</v>
      </c>
      <c r="G132" s="12">
        <f>SUM('TRL Energy'!AN132:AY132)/8760</f>
        <v>2.7842465753424657</v>
      </c>
      <c r="H132" s="12">
        <f>SUM('TRL Energy'!AZ132:BK132)/8760</f>
        <v>2.7362248858447487</v>
      </c>
      <c r="I132" s="12">
        <f>SUM('TRL Energy'!BL132:BW132)/8760</f>
        <v>2.613068264840182</v>
      </c>
      <c r="J132" s="12">
        <f>SUM('TRL Energy'!BX132:CI132)/8784</f>
        <v>2.6407650461894354</v>
      </c>
      <c r="K132" s="12">
        <f>SUM('TRL Energy'!CJ132:CU132)/8760</f>
        <v>2.6629900244905254</v>
      </c>
      <c r="L132" s="12">
        <f>SUM('TRL Energy'!CV132:DG132)/8760</f>
        <v>2.743949771689498</v>
      </c>
      <c r="M132" s="12">
        <f>SUM('TRL Energy'!DH132:DS132)/8760</f>
        <v>2.822127054794521</v>
      </c>
      <c r="N132" s="12">
        <f>MAX('TRL CSP'!D132:O132)</f>
        <v>3.606</v>
      </c>
      <c r="O132" s="12">
        <f>MAX('TRL CSP'!P132:AA132)</f>
        <v>3.444</v>
      </c>
      <c r="P132" s="12">
        <f>MAX('TRL CSP'!AB132:AM132)</f>
        <v>3.7</v>
      </c>
      <c r="Q132" s="12">
        <f>MAX('TRL CSP'!AN132:AY132)</f>
        <v>4.1</v>
      </c>
      <c r="R132" s="12">
        <f>MAX('TRL CSP'!AZ132:BK132)</f>
        <v>3.656</v>
      </c>
      <c r="S132" s="12">
        <f>MAX('TRL CSP'!BL132:BW132)</f>
        <v>3.685</v>
      </c>
      <c r="T132" s="12">
        <f>MAX('TRL CSP'!BX132:CI132)</f>
        <v>3.768800007</v>
      </c>
      <c r="U132" s="12">
        <f>MAX('TRL CSP'!CJ132:CU132)</f>
        <v>3.7656000009999997</v>
      </c>
      <c r="V132" s="12">
        <f>MAX('TRL CSP'!CV132:DG132)</f>
        <v>3.712</v>
      </c>
      <c r="W132" s="12">
        <f>MAX('TRL CSP'!DH132:DS132)</f>
        <v>3.686</v>
      </c>
      <c r="X132" s="12">
        <f t="shared" si="8"/>
        <v>0.7550858601974895</v>
      </c>
      <c r="Y132" s="12">
        <f t="shared" si="8"/>
        <v>0.7788399121760298</v>
      </c>
      <c r="Z132" s="12">
        <f t="shared" si="8"/>
        <v>0.7209976369812435</v>
      </c>
      <c r="AA132" s="12">
        <f t="shared" si="8"/>
        <v>0.6790845305713331</v>
      </c>
      <c r="AB132" s="12">
        <f t="shared" si="8"/>
        <v>0.7484203735899203</v>
      </c>
      <c r="AC132" s="12">
        <f t="shared" si="7"/>
        <v>0.709109434149303</v>
      </c>
      <c r="AD132" s="12">
        <f t="shared" si="7"/>
        <v>0.7006912123977386</v>
      </c>
      <c r="AE132" s="12">
        <f t="shared" si="7"/>
        <v>0.7071887677351117</v>
      </c>
      <c r="AF132" s="12">
        <f t="shared" si="7"/>
        <v>0.7392106065973862</v>
      </c>
      <c r="AG132" s="12">
        <f t="shared" si="7"/>
        <v>0.7656340354841349</v>
      </c>
      <c r="AH132" s="12">
        <f t="shared" si="5"/>
        <v>0.730426236987969</v>
      </c>
      <c r="AJ132" s="31">
        <v>10284</v>
      </c>
      <c r="AK132" s="32" t="s">
        <v>92</v>
      </c>
      <c r="AL132" s="33">
        <v>0.38769192005991493</v>
      </c>
    </row>
    <row r="133" spans="2:38" ht="15">
      <c r="B133" s="7">
        <v>10502</v>
      </c>
      <c r="C133" s="8" t="s">
        <v>132</v>
      </c>
      <c r="D133" s="12">
        <f>SUM('TRL Energy'!D133:O133)/8760</f>
        <v>6.038974200913242</v>
      </c>
      <c r="E133" s="12">
        <f>SUM('TRL Energy'!P133:AA133)/8760</f>
        <v>6.149566324200913</v>
      </c>
      <c r="F133" s="12">
        <f>SUM('TRL Energy'!AB133:AM133)/8784</f>
        <v>6.2268897996357016</v>
      </c>
      <c r="G133" s="12">
        <f>SUM('TRL Energy'!AN133:AY133)/8760</f>
        <v>6.401598173515982</v>
      </c>
      <c r="H133" s="12">
        <f>SUM('TRL Energy'!AZ133:BK133)/8760</f>
        <v>7.01707705479452</v>
      </c>
      <c r="I133" s="12">
        <f>SUM('TRL Energy'!BL133:BW133)/8760</f>
        <v>6.4889140410958905</v>
      </c>
      <c r="J133" s="12">
        <f>SUM('TRL Energy'!BX133:CI133)/8784</f>
        <v>7.027449520362477</v>
      </c>
      <c r="K133" s="12">
        <f>SUM('TRL Energy'!CJ133:CU133)/8760</f>
        <v>15.539329514250456</v>
      </c>
      <c r="L133" s="12">
        <f>SUM('TRL Energy'!CV133:DG133)/8760</f>
        <v>16.95079908675799</v>
      </c>
      <c r="M133" s="12">
        <f>SUM('TRL Energy'!DH133:DS133)/8760</f>
        <v>16.502835616438357</v>
      </c>
      <c r="N133" s="12">
        <f>MAX('TRL CSP'!D133:O133)</f>
        <v>11.628</v>
      </c>
      <c r="O133" s="12">
        <f>MAX('TRL CSP'!P133:AA133)</f>
        <v>10.99</v>
      </c>
      <c r="P133" s="12">
        <f>MAX('TRL CSP'!AB133:AM133)</f>
        <v>11</v>
      </c>
      <c r="Q133" s="12">
        <f>MAX('TRL CSP'!AN133:AY133)</f>
        <v>12.1</v>
      </c>
      <c r="R133" s="12">
        <f>MAX('TRL CSP'!AZ133:BK133)</f>
        <v>12.815</v>
      </c>
      <c r="S133" s="12">
        <f>MAX('TRL CSP'!BL133:BW133)</f>
        <v>11.7</v>
      </c>
      <c r="T133" s="12">
        <f>MAX('TRL CSP'!BX133:CI133)</f>
        <v>13.783284968</v>
      </c>
      <c r="U133" s="12">
        <f>MAX('TRL CSP'!CJ133:CU133)</f>
        <v>33.75075</v>
      </c>
      <c r="V133" s="12">
        <f>MAX('TRL CSP'!CV133:DG133)</f>
        <v>34.329</v>
      </c>
      <c r="W133" s="12">
        <f>MAX('TRL CSP'!DH133:DS133)</f>
        <v>32.969</v>
      </c>
      <c r="X133" s="12">
        <f t="shared" si="8"/>
        <v>0.5193476264975269</v>
      </c>
      <c r="Y133" s="12">
        <f t="shared" si="8"/>
        <v>0.5595601750865253</v>
      </c>
      <c r="Z133" s="12">
        <f t="shared" si="8"/>
        <v>0.5660808908759729</v>
      </c>
      <c r="AA133" s="12">
        <f t="shared" si="8"/>
        <v>0.5290577002905771</v>
      </c>
      <c r="AB133" s="12">
        <f t="shared" si="8"/>
        <v>0.5475674642836145</v>
      </c>
      <c r="AC133" s="12">
        <f t="shared" si="7"/>
        <v>0.5546080377005035</v>
      </c>
      <c r="AD133" s="12">
        <f t="shared" si="7"/>
        <v>0.5098530239110469</v>
      </c>
      <c r="AE133" s="12">
        <f t="shared" si="7"/>
        <v>0.46041434677008536</v>
      </c>
      <c r="AF133" s="12">
        <f t="shared" si="7"/>
        <v>0.4937749158658274</v>
      </c>
      <c r="AG133" s="12">
        <f t="shared" si="7"/>
        <v>0.5005561471818483</v>
      </c>
      <c r="AH133" s="12">
        <f t="shared" si="5"/>
        <v>0.5240820328463529</v>
      </c>
      <c r="AJ133" s="31">
        <v>10190</v>
      </c>
      <c r="AK133" s="32" t="s">
        <v>67</v>
      </c>
      <c r="AL133" s="33">
        <v>0.3838388439672938</v>
      </c>
    </row>
    <row r="134" spans="2:38" ht="15">
      <c r="B134" s="10">
        <v>13927</v>
      </c>
      <c r="C134" s="11" t="s">
        <v>133</v>
      </c>
      <c r="D134" s="12">
        <f>SUM('TRL Energy'!D134:O134)/8760</f>
        <v>0</v>
      </c>
      <c r="E134" s="12">
        <f>SUM('TRL Energy'!P134:AA134)/8760</f>
        <v>0</v>
      </c>
      <c r="F134" s="12">
        <f>SUM('TRL Energy'!AB134:AM134)/8784</f>
        <v>0</v>
      </c>
      <c r="G134" s="12">
        <f>SUM('TRL Energy'!AN134:AY134)/8760</f>
        <v>0</v>
      </c>
      <c r="H134" s="12">
        <f>SUM('TRL Energy'!AZ134:BK134)/8760</f>
        <v>0</v>
      </c>
      <c r="I134" s="12">
        <f>SUM('TRL Energy'!BL134:BW134)/8760</f>
        <v>0</v>
      </c>
      <c r="J134" s="12">
        <f>SUM('TRL Energy'!BX134:CI134)/8784</f>
        <v>0</v>
      </c>
      <c r="K134" s="12">
        <f>SUM('TRL Energy'!CJ134:CU134)/8760</f>
        <v>0</v>
      </c>
      <c r="L134" s="12">
        <f>SUM('TRL Energy'!CV134:DG134)/8760</f>
        <v>2.712442922374429</v>
      </c>
      <c r="M134" s="12">
        <f>SUM('TRL Energy'!DH134:DS134)/8760</f>
        <v>3.3147777397260274</v>
      </c>
      <c r="N134" s="12">
        <f>MAX('TRL CSP'!D134:O134)</f>
        <v>0</v>
      </c>
      <c r="O134" s="12">
        <f>MAX('TRL CSP'!P134:AA134)</f>
        <v>0</v>
      </c>
      <c r="P134" s="12">
        <f>MAX('TRL CSP'!AB134:AM134)</f>
        <v>0</v>
      </c>
      <c r="Q134" s="12">
        <f>MAX('TRL CSP'!AN134:AY134)</f>
        <v>0</v>
      </c>
      <c r="R134" s="12">
        <f>MAX('TRL CSP'!AZ134:BK134)</f>
        <v>0</v>
      </c>
      <c r="S134" s="12">
        <f>MAX('TRL CSP'!BL134:BW134)</f>
        <v>0</v>
      </c>
      <c r="T134" s="12">
        <f>MAX('TRL CSP'!BX134:CI134)</f>
        <v>0</v>
      </c>
      <c r="U134" s="12">
        <f>MAX('TRL CSP'!CJ134:CU134)</f>
        <v>0</v>
      </c>
      <c r="V134" s="12">
        <f>MAX('TRL CSP'!CV134:DG134)</f>
        <v>4.674</v>
      </c>
      <c r="W134" s="12">
        <f>MAX('TRL CSP'!DH134:DS134)</f>
        <v>5.148</v>
      </c>
      <c r="X134" s="12" t="str">
        <f t="shared" si="8"/>
        <v xml:space="preserve"> </v>
      </c>
      <c r="Y134" s="12" t="str">
        <f t="shared" si="8"/>
        <v xml:space="preserve"> </v>
      </c>
      <c r="Z134" s="12" t="str">
        <f t="shared" si="8"/>
        <v xml:space="preserve"> </v>
      </c>
      <c r="AA134" s="12" t="str">
        <f t="shared" si="8"/>
        <v xml:space="preserve"> </v>
      </c>
      <c r="AB134" s="12" t="str">
        <f t="shared" si="8"/>
        <v xml:space="preserve"> </v>
      </c>
      <c r="AC134" s="12" t="str">
        <f t="shared" si="7"/>
        <v xml:space="preserve"> </v>
      </c>
      <c r="AD134" s="12" t="str">
        <f t="shared" si="7"/>
        <v xml:space="preserve"> </v>
      </c>
      <c r="AE134" s="12" t="str">
        <f t="shared" si="7"/>
        <v xml:space="preserve"> </v>
      </c>
      <c r="AF134" s="12">
        <f t="shared" si="7"/>
        <v>0.5803258284926035</v>
      </c>
      <c r="AG134" s="12">
        <f t="shared" si="7"/>
        <v>0.6438962198380007</v>
      </c>
      <c r="AH134" s="12">
        <f aca="true" t="shared" si="9" ref="AH134:AH138">AVERAGE(X134:AG134)</f>
        <v>0.612111024165302</v>
      </c>
      <c r="AJ134" s="31">
        <v>10378</v>
      </c>
      <c r="AK134" s="32" t="s">
        <v>116</v>
      </c>
      <c r="AL134" s="33">
        <v>0.376296112904153</v>
      </c>
    </row>
    <row r="135" spans="2:38" ht="15">
      <c r="B135" s="7">
        <v>10597</v>
      </c>
      <c r="C135" s="8" t="s">
        <v>134</v>
      </c>
      <c r="D135" s="12">
        <f>SUM('TRL Energy'!D135:O135)/8760</f>
        <v>12.444667237442923</v>
      </c>
      <c r="E135" s="12">
        <f>SUM('TRL Energy'!P135:AA135)/8760</f>
        <v>12.545289954337898</v>
      </c>
      <c r="F135" s="12">
        <f>SUM('TRL Energy'!AB135:AM135)/8784</f>
        <v>12.301457194899818</v>
      </c>
      <c r="G135" s="12">
        <f>SUM('TRL Energy'!AN135:AY135)/8760</f>
        <v>12.375456621004567</v>
      </c>
      <c r="H135" s="12">
        <f>SUM('TRL Energy'!AZ135:BK135)/8760</f>
        <v>12.665324200913243</v>
      </c>
      <c r="I135" s="12">
        <f>SUM('TRL Energy'!BL135:BW135)/8760</f>
        <v>12.447355365296804</v>
      </c>
      <c r="J135" s="12">
        <f>SUM('TRL Energy'!BX135:CI135)/8784</f>
        <v>12.004100979052826</v>
      </c>
      <c r="K135" s="12">
        <f>SUM('TRL Energy'!CJ135:CU135)/8760</f>
        <v>12.949344520547946</v>
      </c>
      <c r="L135" s="12">
        <f>SUM('TRL Energy'!CV135:DG135)/8760</f>
        <v>12.368835616438357</v>
      </c>
      <c r="M135" s="12">
        <f>SUM('TRL Energy'!DH135:DS135)/8760</f>
        <v>12.551594406392695</v>
      </c>
      <c r="N135" s="12">
        <f>MAX('TRL CSP'!D135:O135)</f>
        <v>23.59</v>
      </c>
      <c r="O135" s="12">
        <f>MAX('TRL CSP'!P135:AA135)</f>
        <v>23.425</v>
      </c>
      <c r="P135" s="12">
        <f>MAX('TRL CSP'!AB135:AM135)</f>
        <v>23.9</v>
      </c>
      <c r="Q135" s="12">
        <f>MAX('TRL CSP'!AN135:AY135)</f>
        <v>25.8</v>
      </c>
      <c r="R135" s="12">
        <f>MAX('TRL CSP'!AZ135:BK135)</f>
        <v>24.637</v>
      </c>
      <c r="S135" s="12">
        <f>MAX('TRL CSP'!BL135:BW135)</f>
        <v>24.648</v>
      </c>
      <c r="T135" s="12">
        <f>MAX('TRL CSP'!BX135:CI135)</f>
        <v>24.057</v>
      </c>
      <c r="U135" s="12">
        <f>MAX('TRL CSP'!CJ135:CU135)</f>
        <v>24.384</v>
      </c>
      <c r="V135" s="12">
        <f>MAX('TRL CSP'!CV135:DG135)</f>
        <v>25.261</v>
      </c>
      <c r="W135" s="12">
        <f>MAX('TRL CSP'!DH135:DS135)</f>
        <v>23.692</v>
      </c>
      <c r="X135" s="12">
        <f t="shared" si="8"/>
        <v>0.5275399422400561</v>
      </c>
      <c r="Y135" s="12">
        <f t="shared" si="8"/>
        <v>0.5355513320955346</v>
      </c>
      <c r="Z135" s="12">
        <f t="shared" si="8"/>
        <v>0.5147053219623355</v>
      </c>
      <c r="AA135" s="12">
        <f t="shared" si="8"/>
        <v>0.47966886127924674</v>
      </c>
      <c r="AB135" s="12">
        <f t="shared" si="8"/>
        <v>0.5140773714702782</v>
      </c>
      <c r="AC135" s="12">
        <f t="shared" si="7"/>
        <v>0.5050046805135023</v>
      </c>
      <c r="AD135" s="12">
        <f t="shared" si="7"/>
        <v>0.49898578289283063</v>
      </c>
      <c r="AE135" s="12">
        <f t="shared" si="7"/>
        <v>0.5310590764660411</v>
      </c>
      <c r="AF135" s="12">
        <f t="shared" si="7"/>
        <v>0.48964156670117404</v>
      </c>
      <c r="AG135" s="12">
        <f t="shared" si="7"/>
        <v>0.5297819688668198</v>
      </c>
      <c r="AH135" s="12">
        <f t="shared" si="9"/>
        <v>0.5126015904487818</v>
      </c>
      <c r="AJ135" s="31">
        <v>10242</v>
      </c>
      <c r="AK135" s="32" t="s">
        <v>81</v>
      </c>
      <c r="AL135" s="33">
        <v>0.3674764009824769</v>
      </c>
    </row>
    <row r="136" spans="2:38" ht="15">
      <c r="B136" s="7">
        <v>10706</v>
      </c>
      <c r="C136" s="8" t="s">
        <v>135</v>
      </c>
      <c r="D136" s="12">
        <f>SUM('TRL Energy'!D136:O136)/8760</f>
        <v>16.588365182648406</v>
      </c>
      <c r="E136" s="12">
        <f>SUM('TRL Energy'!P136:AA136)/8760</f>
        <v>16.541960388127855</v>
      </c>
      <c r="F136" s="12">
        <f>SUM('TRL Energy'!AB136:AM136)/8784</f>
        <v>16.550318761384336</v>
      </c>
      <c r="G136" s="12">
        <f>SUM('TRL Energy'!AN136:AY136)/8760</f>
        <v>16.3439497716895</v>
      </c>
      <c r="H136" s="12">
        <f>SUM('TRL Energy'!AZ136:BK136)/8760</f>
        <v>16.137843378995434</v>
      </c>
      <c r="I136" s="12">
        <f>SUM('TRL Energy'!BL136:BW136)/8760</f>
        <v>16.37121815068493</v>
      </c>
      <c r="J136" s="12">
        <f>SUM('TRL Energy'!BX136:CI136)/8784</f>
        <v>16.373597381602913</v>
      </c>
      <c r="K136" s="12">
        <f>SUM('TRL Energy'!CJ136:CU136)/8760</f>
        <v>16.33437111872146</v>
      </c>
      <c r="L136" s="12">
        <f>SUM('TRL Energy'!CV136:DG136)/8760</f>
        <v>16.474885844748858</v>
      </c>
      <c r="M136" s="12">
        <f>SUM('TRL Energy'!DH136:DS136)/8760</f>
        <v>16.723851940639268</v>
      </c>
      <c r="N136" s="12">
        <f>MAX('TRL CSP'!D136:O136)</f>
        <v>21.509</v>
      </c>
      <c r="O136" s="12">
        <f>MAX('TRL CSP'!P136:AA136)</f>
        <v>20.527</v>
      </c>
      <c r="P136" s="12">
        <f>MAX('TRL CSP'!AB136:AM136)</f>
        <v>20.9</v>
      </c>
      <c r="Q136" s="12">
        <f>MAX('TRL CSP'!AN136:AY136)</f>
        <v>21.2</v>
      </c>
      <c r="R136" s="12">
        <f>MAX('TRL CSP'!AZ136:BK136)</f>
        <v>21.376</v>
      </c>
      <c r="S136" s="12">
        <f>MAX('TRL CSP'!BL136:BW136)</f>
        <v>20.508</v>
      </c>
      <c r="T136" s="12">
        <f>MAX('TRL CSP'!BX136:CI136)</f>
        <v>20.425</v>
      </c>
      <c r="U136" s="12">
        <f>MAX('TRL CSP'!CJ136:CU136)</f>
        <v>20.607</v>
      </c>
      <c r="V136" s="12">
        <f>MAX('TRL CSP'!CV136:DG136)</f>
        <v>20.894</v>
      </c>
      <c r="W136" s="12">
        <f>MAX('TRL CSP'!DH136:DS136)</f>
        <v>21.041</v>
      </c>
      <c r="X136" s="12">
        <f t="shared" si="8"/>
        <v>0.7712290289017809</v>
      </c>
      <c r="Y136" s="12">
        <f t="shared" si="8"/>
        <v>0.8058635157659596</v>
      </c>
      <c r="Z136" s="12">
        <f t="shared" si="8"/>
        <v>0.7918812804490113</v>
      </c>
      <c r="AA136" s="12">
        <f t="shared" si="8"/>
        <v>0.7709410269664858</v>
      </c>
      <c r="AB136" s="12">
        <f t="shared" si="8"/>
        <v>0.7549515053796516</v>
      </c>
      <c r="AC136" s="12">
        <f t="shared" si="7"/>
        <v>0.7982844816990896</v>
      </c>
      <c r="AD136" s="12">
        <f t="shared" si="7"/>
        <v>0.8016449146439615</v>
      </c>
      <c r="AE136" s="12">
        <f t="shared" si="7"/>
        <v>0.7926612859087427</v>
      </c>
      <c r="AF136" s="12">
        <f t="shared" si="7"/>
        <v>0.7884984131687977</v>
      </c>
      <c r="AG136" s="12">
        <f t="shared" si="7"/>
        <v>0.794822106394148</v>
      </c>
      <c r="AH136" s="12">
        <f t="shared" si="9"/>
        <v>0.7870777559277629</v>
      </c>
      <c r="AJ136" s="31">
        <v>10144</v>
      </c>
      <c r="AK136" s="32" t="s">
        <v>55</v>
      </c>
      <c r="AL136" s="33">
        <v>0.36695129557689354</v>
      </c>
    </row>
    <row r="137" spans="2:38" ht="15">
      <c r="B137" s="7">
        <v>11680</v>
      </c>
      <c r="C137" s="8" t="s">
        <v>136</v>
      </c>
      <c r="D137" s="12">
        <f>SUM('TRL Energy'!D137:O137)/8760</f>
        <v>6.130832534246576</v>
      </c>
      <c r="E137" s="12">
        <f>SUM('TRL Energy'!P137:AA137)/8760</f>
        <v>6.44777294520548</v>
      </c>
      <c r="F137" s="12">
        <f>SUM('TRL Energy'!AB137:AM137)/8784</f>
        <v>6.427481785063752</v>
      </c>
      <c r="G137" s="12">
        <f>SUM('TRL Energy'!AN137:AY137)/8760</f>
        <v>6.596118721461187</v>
      </c>
      <c r="H137" s="12">
        <f>SUM('TRL Energy'!AZ137:BK137)/8760</f>
        <v>6.433748515981734</v>
      </c>
      <c r="I137" s="12">
        <f>SUM('TRL Energy'!BL137:BW137)/8760</f>
        <v>6.188317009132421</v>
      </c>
      <c r="J137" s="12">
        <f>SUM('TRL Energy'!BX137:CI137)/8784</f>
        <v>6.332338410737704</v>
      </c>
      <c r="K137" s="12">
        <f>SUM('TRL Energy'!CJ137:CU137)/8760</f>
        <v>6.459194589041096</v>
      </c>
      <c r="L137" s="12">
        <f>SUM('TRL Energy'!CV137:DG137)/8760</f>
        <v>6.157990867579909</v>
      </c>
      <c r="M137" s="12">
        <f>SUM('TRL Energy'!DH137:DS137)/8760</f>
        <v>6.047443607305935</v>
      </c>
      <c r="N137" s="12">
        <f>MAX('TRL CSP'!D137:O137)</f>
        <v>11.184</v>
      </c>
      <c r="O137" s="12">
        <f>MAX('TRL CSP'!P137:AA137)</f>
        <v>10.69</v>
      </c>
      <c r="P137" s="12">
        <f>MAX('TRL CSP'!AB137:AM137)</f>
        <v>11</v>
      </c>
      <c r="Q137" s="12">
        <f>MAX('TRL CSP'!AN137:AY137)</f>
        <v>12</v>
      </c>
      <c r="R137" s="12">
        <f>MAX('TRL CSP'!AZ137:BK137)</f>
        <v>11</v>
      </c>
      <c r="S137" s="12">
        <f>MAX('TRL CSP'!BL137:BW137)</f>
        <v>11.118</v>
      </c>
      <c r="T137" s="12">
        <f>MAX('TRL CSP'!BX137:CI137)</f>
        <v>11.01816</v>
      </c>
      <c r="U137" s="12">
        <f>MAX('TRL CSP'!CJ137:CU137)</f>
        <v>11.99556</v>
      </c>
      <c r="V137" s="12">
        <f>MAX('TRL CSP'!CV137:DG137)</f>
        <v>10.889</v>
      </c>
      <c r="W137" s="12">
        <f>MAX('TRL CSP'!DH137:DS137)</f>
        <v>10.837</v>
      </c>
      <c r="X137" s="12">
        <f t="shared" si="8"/>
        <v>0.5481788746643934</v>
      </c>
      <c r="Y137" s="12">
        <f t="shared" si="8"/>
        <v>0.603159302638492</v>
      </c>
      <c r="Z137" s="12">
        <f t="shared" si="8"/>
        <v>0.5843165259148866</v>
      </c>
      <c r="AA137" s="12">
        <f t="shared" si="8"/>
        <v>0.5496765601217656</v>
      </c>
      <c r="AB137" s="12">
        <f t="shared" si="8"/>
        <v>0.5848862287256122</v>
      </c>
      <c r="AC137" s="12">
        <f t="shared" si="7"/>
        <v>0.5566034366911693</v>
      </c>
      <c r="AD137" s="12">
        <f t="shared" si="7"/>
        <v>0.5747183205487763</v>
      </c>
      <c r="AE137" s="12">
        <f t="shared" si="7"/>
        <v>0.5384654479691733</v>
      </c>
      <c r="AF137" s="12">
        <f t="shared" si="7"/>
        <v>0.5655240029001661</v>
      </c>
      <c r="AG137" s="12">
        <f t="shared" si="7"/>
        <v>0.5580366897947712</v>
      </c>
      <c r="AH137" s="12">
        <f t="shared" si="9"/>
        <v>0.5663565389969205</v>
      </c>
      <c r="AJ137" s="31">
        <v>10285</v>
      </c>
      <c r="AK137" s="32" t="s">
        <v>93</v>
      </c>
      <c r="AL137" s="33">
        <v>0.3539283066587798</v>
      </c>
    </row>
    <row r="138" spans="2:38" ht="14.4" thickBot="1">
      <c r="B138" s="7">
        <v>12026</v>
      </c>
      <c r="C138" s="8" t="s">
        <v>137</v>
      </c>
      <c r="D138" s="12">
        <f>SUM('TRL Energy'!D138:O138)/8760</f>
        <v>0</v>
      </c>
      <c r="E138" s="12">
        <f>SUM('TRL Energy'!P138:AA138)/8760</f>
        <v>0</v>
      </c>
      <c r="F138" s="12">
        <f>SUM('TRL Energy'!AB138:AM138)/8784</f>
        <v>0</v>
      </c>
      <c r="G138" s="12">
        <f>SUM('TRL Energy'!AN138:AY138)/8760</f>
        <v>15.296575342465754</v>
      </c>
      <c r="H138" s="12">
        <f>SUM('TRL Energy'!AZ138:BK138)/8760</f>
        <v>42.92608824200913</v>
      </c>
      <c r="I138" s="12">
        <f>SUM('TRL Energy'!BL138:BW138)/8760</f>
        <v>40.71357773972602</v>
      </c>
      <c r="J138" s="12">
        <f>SUM('TRL Energy'!BX138:CI138)/8784</f>
        <v>42.13544068761384</v>
      </c>
      <c r="K138" s="12">
        <f>SUM('TRL Energy'!CJ138:CU138)/8760</f>
        <v>45.13880011415526</v>
      </c>
      <c r="L138" s="12">
        <f>SUM('TRL Energy'!CV138:DG138)/8760</f>
        <v>44.73538812785388</v>
      </c>
      <c r="M138" s="12">
        <f>SUM('TRL Energy'!DH138:DS138)/8760</f>
        <v>44.74814486301369</v>
      </c>
      <c r="N138" s="12">
        <f>MAX('TRL CSP'!D138:O138)</f>
        <v>0</v>
      </c>
      <c r="O138" s="12">
        <f>MAX('TRL CSP'!P138:AA138)</f>
        <v>0</v>
      </c>
      <c r="P138" s="12">
        <f>MAX('TRL CSP'!AB138:AM138)</f>
        <v>0</v>
      </c>
      <c r="Q138" s="12">
        <f>MAX('TRL CSP'!AN138:AY138)</f>
        <v>59.1</v>
      </c>
      <c r="R138" s="12">
        <f>MAX('TRL CSP'!AZ138:BK138)</f>
        <v>101.468</v>
      </c>
      <c r="S138" s="12">
        <f>MAX('TRL CSP'!BL138:BW138)</f>
        <v>92.605</v>
      </c>
      <c r="T138" s="12">
        <f>MAX('TRL CSP'!BX138:CI138)</f>
        <v>93.859</v>
      </c>
      <c r="U138" s="12">
        <f>MAX('TRL CSP'!CJ138:CU138)</f>
        <v>102.92</v>
      </c>
      <c r="V138" s="12">
        <f>MAX('TRL CSP'!CV138:DG138)</f>
        <v>95.563</v>
      </c>
      <c r="W138" s="12">
        <f>MAX('TRL CSP'!DH138:DS138)</f>
        <v>103.688</v>
      </c>
      <c r="X138" s="12" t="str">
        <f t="shared" si="8"/>
        <v xml:space="preserve"> </v>
      </c>
      <c r="Y138" s="12" t="str">
        <f t="shared" si="8"/>
        <v xml:space="preserve"> </v>
      </c>
      <c r="Z138" s="12" t="str">
        <f t="shared" si="8"/>
        <v xml:space="preserve"> </v>
      </c>
      <c r="AA138" s="12">
        <f t="shared" si="8"/>
        <v>0.2588253019029738</v>
      </c>
      <c r="AB138" s="12">
        <f t="shared" si="8"/>
        <v>0.42305050106446496</v>
      </c>
      <c r="AC138" s="12">
        <f t="shared" si="7"/>
        <v>0.43964772679365066</v>
      </c>
      <c r="AD138" s="12">
        <f t="shared" si="7"/>
        <v>0.44892275314688884</v>
      </c>
      <c r="AE138" s="12">
        <f t="shared" si="7"/>
        <v>0.4385814235732147</v>
      </c>
      <c r="AF138" s="12">
        <f t="shared" si="7"/>
        <v>0.4681245683774461</v>
      </c>
      <c r="AG138" s="12">
        <f t="shared" si="7"/>
        <v>0.4315653196417492</v>
      </c>
      <c r="AH138" s="12">
        <f t="shared" si="9"/>
        <v>0.4155310849286269</v>
      </c>
      <c r="AJ138" s="34">
        <v>10015</v>
      </c>
      <c r="AK138" s="35" t="s">
        <v>5</v>
      </c>
      <c r="AL138" s="36">
        <v>0.1957354544432826</v>
      </c>
    </row>
    <row r="139" s="13" customFormat="1" ht="13.2"/>
  </sheetData>
  <printOptions/>
  <pageMargins left="0.7" right="0.7" top="0.75" bottom="0.75" header="0.3" footer="0.3"/>
  <pageSetup horizontalDpi="600" verticalDpi="600" orientation="portrait" r:id="rId1"/>
  <ignoredErrors>
    <ignoredError sqref="D5:W13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C108"/>
  <sheetViews>
    <sheetView workbookViewId="0" topLeftCell="A1">
      <pane xSplit="3" ySplit="3" topLeftCell="AN4" activePane="bottomRight" state="frozen"/>
      <selection pane="topRight" activeCell="D1" sqref="D1"/>
      <selection pane="bottomLeft" activeCell="A4" sqref="A4"/>
      <selection pane="bottomRight" activeCell="A1" sqref="A1"/>
    </sheetView>
  </sheetViews>
  <sheetFormatPr defaultColWidth="9.140625" defaultRowHeight="15"/>
  <cols>
    <col min="1" max="2" width="8.8515625" style="4" customWidth="1"/>
    <col min="3" max="3" width="15.00390625" style="4" bestFit="1" customWidth="1"/>
    <col min="4" max="40" width="8.8515625" style="4" customWidth="1"/>
    <col min="41" max="41" width="13.140625" style="4" customWidth="1"/>
    <col min="42" max="43" width="8.8515625" style="4" customWidth="1"/>
    <col min="44" max="44" width="21.00390625" style="4" bestFit="1" customWidth="1"/>
    <col min="45" max="45" width="21.28125" style="4" bestFit="1" customWidth="1"/>
    <col min="46" max="47" width="8.8515625" style="4" customWidth="1"/>
    <col min="48" max="48" width="15.00390625" style="4" bestFit="1" customWidth="1"/>
    <col min="49" max="54" width="7.7109375" style="4" customWidth="1"/>
    <col min="55" max="16384" width="8.8515625" style="4" customWidth="1"/>
  </cols>
  <sheetData>
    <row r="1" spans="47:54" ht="15" thickBot="1">
      <c r="AU1"/>
      <c r="AV1"/>
      <c r="AW1"/>
      <c r="AX1"/>
      <c r="AY1"/>
      <c r="AZ1"/>
      <c r="BA1"/>
      <c r="BB1"/>
    </row>
    <row r="2" spans="4:54" ht="15">
      <c r="D2" s="20" t="s">
        <v>287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2" t="s">
        <v>288</v>
      </c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1" t="s">
        <v>242</v>
      </c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19"/>
      <c r="AQ2" s="43" t="s">
        <v>262</v>
      </c>
      <c r="AR2" s="44"/>
      <c r="AS2" s="45"/>
      <c r="AU2" s="57" t="s">
        <v>289</v>
      </c>
      <c r="AV2" s="19"/>
      <c r="AW2" s="59" t="s">
        <v>241</v>
      </c>
      <c r="AX2" s="64"/>
      <c r="AY2" s="59" t="s">
        <v>290</v>
      </c>
      <c r="AZ2" s="64"/>
      <c r="BA2" s="59" t="s">
        <v>291</v>
      </c>
      <c r="BB2" s="60"/>
    </row>
    <row r="3" spans="2:54" s="41" customFormat="1" ht="27" customHeight="1">
      <c r="B3" s="38" t="s">
        <v>139</v>
      </c>
      <c r="C3" s="38" t="s">
        <v>140</v>
      </c>
      <c r="D3" s="39" t="s">
        <v>276</v>
      </c>
      <c r="E3" s="39" t="s">
        <v>277</v>
      </c>
      <c r="F3" s="39" t="s">
        <v>278</v>
      </c>
      <c r="G3" s="39" t="s">
        <v>279</v>
      </c>
      <c r="H3" s="39" t="s">
        <v>280</v>
      </c>
      <c r="I3" s="39" t="s">
        <v>281</v>
      </c>
      <c r="J3" s="39" t="s">
        <v>282</v>
      </c>
      <c r="K3" s="39" t="s">
        <v>271</v>
      </c>
      <c r="L3" s="39" t="s">
        <v>283</v>
      </c>
      <c r="M3" s="39" t="s">
        <v>284</v>
      </c>
      <c r="N3" s="39" t="s">
        <v>285</v>
      </c>
      <c r="O3" s="39" t="s">
        <v>286</v>
      </c>
      <c r="P3" s="40" t="s">
        <v>276</v>
      </c>
      <c r="Q3" s="40" t="s">
        <v>277</v>
      </c>
      <c r="R3" s="40" t="s">
        <v>278</v>
      </c>
      <c r="S3" s="40" t="s">
        <v>279</v>
      </c>
      <c r="T3" s="40" t="s">
        <v>280</v>
      </c>
      <c r="U3" s="40" t="s">
        <v>281</v>
      </c>
      <c r="V3" s="40" t="s">
        <v>282</v>
      </c>
      <c r="W3" s="40" t="s">
        <v>271</v>
      </c>
      <c r="X3" s="40" t="s">
        <v>283</v>
      </c>
      <c r="Y3" s="40" t="s">
        <v>284</v>
      </c>
      <c r="Z3" s="40" t="s">
        <v>285</v>
      </c>
      <c r="AA3" s="40" t="s">
        <v>286</v>
      </c>
      <c r="AB3" s="56" t="s">
        <v>276</v>
      </c>
      <c r="AC3" s="56" t="s">
        <v>277</v>
      </c>
      <c r="AD3" s="56" t="s">
        <v>278</v>
      </c>
      <c r="AE3" s="56" t="s">
        <v>279</v>
      </c>
      <c r="AF3" s="56" t="s">
        <v>280</v>
      </c>
      <c r="AG3" s="56" t="s">
        <v>281</v>
      </c>
      <c r="AH3" s="56" t="s">
        <v>282</v>
      </c>
      <c r="AI3" s="56" t="s">
        <v>271</v>
      </c>
      <c r="AJ3" s="56" t="s">
        <v>283</v>
      </c>
      <c r="AK3" s="56" t="s">
        <v>284</v>
      </c>
      <c r="AL3" s="56" t="s">
        <v>285</v>
      </c>
      <c r="AM3" s="56" t="s">
        <v>286</v>
      </c>
      <c r="AN3" s="56" t="s">
        <v>243</v>
      </c>
      <c r="AO3" s="55" t="s">
        <v>244</v>
      </c>
      <c r="AQ3" s="46" t="s">
        <v>139</v>
      </c>
      <c r="AR3" s="47" t="s">
        <v>263</v>
      </c>
      <c r="AS3" s="48" t="s">
        <v>261</v>
      </c>
      <c r="AU3" s="58" t="s">
        <v>139</v>
      </c>
      <c r="AV3" s="58" t="s">
        <v>140</v>
      </c>
      <c r="AW3" s="61">
        <v>43132</v>
      </c>
      <c r="AX3" s="65">
        <v>43497</v>
      </c>
      <c r="AY3" s="61">
        <v>43132</v>
      </c>
      <c r="AZ3" s="65">
        <v>43497</v>
      </c>
      <c r="BA3" s="61">
        <v>43132</v>
      </c>
      <c r="BB3" s="62">
        <v>43497</v>
      </c>
    </row>
    <row r="4" spans="2:55" ht="15">
      <c r="B4" s="4">
        <v>10055</v>
      </c>
      <c r="C4" s="4" t="s">
        <v>141</v>
      </c>
      <c r="D4" s="17">
        <v>0.6094999999999999</v>
      </c>
      <c r="E4" s="17">
        <v>0.758</v>
      </c>
      <c r="F4" s="17">
        <v>0.911</v>
      </c>
      <c r="G4" s="17">
        <v>0.9045</v>
      </c>
      <c r="H4" s="17">
        <v>0.9065</v>
      </c>
      <c r="I4" s="17">
        <v>0.7995</v>
      </c>
      <c r="J4" s="17">
        <v>0.6775</v>
      </c>
      <c r="K4" s="17">
        <v>0.52</v>
      </c>
      <c r="L4" s="17">
        <v>0.375</v>
      </c>
      <c r="M4" s="17">
        <v>0.4345</v>
      </c>
      <c r="N4" s="17">
        <v>0.455</v>
      </c>
      <c r="O4" s="17">
        <v>0.46699999999999997</v>
      </c>
      <c r="P4" s="17">
        <v>0.0775</v>
      </c>
      <c r="Q4" s="17">
        <v>0.0455</v>
      </c>
      <c r="R4" s="17">
        <v>0.1195</v>
      </c>
      <c r="S4" s="17">
        <v>0.16499999999999998</v>
      </c>
      <c r="T4" s="17">
        <v>0.1335</v>
      </c>
      <c r="U4" s="17">
        <v>0.14950000000000002</v>
      </c>
      <c r="V4" s="17">
        <v>0.0285</v>
      </c>
      <c r="W4" s="17">
        <v>0.0555</v>
      </c>
      <c r="X4" s="17">
        <v>0.0115</v>
      </c>
      <c r="Y4" s="17">
        <v>0.056999999999999995</v>
      </c>
      <c r="Z4" s="17">
        <v>0.099</v>
      </c>
      <c r="AA4" s="17">
        <v>0.055999999999999994</v>
      </c>
      <c r="AB4" s="23">
        <f aca="true" t="shared" si="0" ref="AB4:AB35">P4/D4</f>
        <v>0.12715340442986056</v>
      </c>
      <c r="AC4" s="23">
        <f aca="true" t="shared" si="1" ref="AC4:AC35">Q4/E4</f>
        <v>0.060026385224274406</v>
      </c>
      <c r="AD4" s="23">
        <f aca="true" t="shared" si="2" ref="AD4:AD35">R4/F4</f>
        <v>0.13117453347969263</v>
      </c>
      <c r="AE4" s="23">
        <f aca="true" t="shared" si="3" ref="AE4:AE35">S4/G4</f>
        <v>0.18242122719734657</v>
      </c>
      <c r="AF4" s="23">
        <f aca="true" t="shared" si="4" ref="AF4:AF35">T4/H4</f>
        <v>0.14726971869829014</v>
      </c>
      <c r="AG4" s="23">
        <f aca="true" t="shared" si="5" ref="AG4:AG35">U4/I4</f>
        <v>0.1869918699186992</v>
      </c>
      <c r="AH4" s="23">
        <f aca="true" t="shared" si="6" ref="AH4:AH35">V4/J4</f>
        <v>0.04206642066420664</v>
      </c>
      <c r="AI4" s="23">
        <f aca="true" t="shared" si="7" ref="AI4:AI35">W4/K4</f>
        <v>0.10673076923076923</v>
      </c>
      <c r="AJ4" s="23">
        <f aca="true" t="shared" si="8" ref="AJ4:AJ35">X4/L4</f>
        <v>0.030666666666666665</v>
      </c>
      <c r="AK4" s="23">
        <f aca="true" t="shared" si="9" ref="AK4:AK35">Y4/M4</f>
        <v>0.13118527042577674</v>
      </c>
      <c r="AL4" s="23">
        <f aca="true" t="shared" si="10" ref="AL4:AL35">Z4/N4</f>
        <v>0.2175824175824176</v>
      </c>
      <c r="AM4" s="23">
        <f aca="true" t="shared" si="11" ref="AM4:AM35">AA4/O4</f>
        <v>0.11991434689507494</v>
      </c>
      <c r="AN4" s="24">
        <f>AVERAGE(AB4:AM4)</f>
        <v>0.12359858586775625</v>
      </c>
      <c r="AO4" s="24">
        <f>AVERAGE(AB4,AC4,AD4,AE4,BA4,AG4,AH4,AI4,AJ4,AK4,AL4,AM4)</f>
        <v>0.12670256742197264</v>
      </c>
      <c r="AQ4" s="49">
        <v>10343</v>
      </c>
      <c r="AR4" s="50" t="s">
        <v>215</v>
      </c>
      <c r="AS4" s="51">
        <f>VLOOKUP(AQ4,$B$4:$AN$108,39,FALSE)</f>
        <v>0</v>
      </c>
      <c r="AU4" s="4">
        <v>10055</v>
      </c>
      <c r="AV4" s="4" t="s">
        <v>141</v>
      </c>
      <c r="AW4" s="63">
        <f>VLOOKUP($AU4,'TRL CSP'!$B$5:$DS$138,103,FALSE)</f>
        <v>0.943</v>
      </c>
      <c r="AX4" s="66">
        <f>VLOOKUP($AU4,'TRL CSP'!$B$5:$DS$138,115,FALSE)</f>
        <v>0.87</v>
      </c>
      <c r="AY4" s="63">
        <v>0.174</v>
      </c>
      <c r="AZ4" s="66">
        <v>0.093</v>
      </c>
      <c r="BA4" s="67">
        <f>AY4/AW4</f>
        <v>0.18451749734888653</v>
      </c>
      <c r="BB4" s="71">
        <f>AZ4/AX4</f>
        <v>0.10689655172413794</v>
      </c>
      <c r="BC4" s="23"/>
    </row>
    <row r="5" spans="2:54" ht="15">
      <c r="B5" s="4">
        <v>10005</v>
      </c>
      <c r="C5" s="4" t="s">
        <v>142</v>
      </c>
      <c r="D5" s="17">
        <v>0.847</v>
      </c>
      <c r="E5" s="17">
        <v>0.9934999999999999</v>
      </c>
      <c r="F5" s="17">
        <v>1.1840000000000002</v>
      </c>
      <c r="G5" s="17">
        <v>1.139</v>
      </c>
      <c r="H5" s="17">
        <v>1.3955</v>
      </c>
      <c r="I5" s="17">
        <v>1.213</v>
      </c>
      <c r="J5" s="17">
        <v>1.0375</v>
      </c>
      <c r="K5" s="17">
        <v>0.752</v>
      </c>
      <c r="L5" s="17">
        <v>0.6505000000000001</v>
      </c>
      <c r="M5" s="17">
        <v>0.5295000000000001</v>
      </c>
      <c r="N5" s="17">
        <v>0.5335000000000001</v>
      </c>
      <c r="O5" s="17">
        <v>0.753</v>
      </c>
      <c r="P5" s="17">
        <v>0.0465</v>
      </c>
      <c r="Q5" s="17">
        <v>0.005</v>
      </c>
      <c r="R5" s="17">
        <v>0.0055</v>
      </c>
      <c r="S5" s="17">
        <v>0</v>
      </c>
      <c r="T5" s="17">
        <v>0.177</v>
      </c>
      <c r="U5" s="17">
        <v>0.1975</v>
      </c>
      <c r="V5" s="17">
        <v>0.1175</v>
      </c>
      <c r="W5" s="17">
        <v>0.0735</v>
      </c>
      <c r="X5" s="17">
        <v>0.1295</v>
      </c>
      <c r="Y5" s="17">
        <v>0.052</v>
      </c>
      <c r="Z5" s="17">
        <v>0.079</v>
      </c>
      <c r="AA5" s="17">
        <v>0.1465</v>
      </c>
      <c r="AB5" s="23">
        <f t="shared" si="0"/>
        <v>0.05489964580873672</v>
      </c>
      <c r="AC5" s="23">
        <f t="shared" si="1"/>
        <v>0.005032712632108707</v>
      </c>
      <c r="AD5" s="23">
        <f t="shared" si="2"/>
        <v>0.00464527027027027</v>
      </c>
      <c r="AE5" s="23">
        <f t="shared" si="3"/>
        <v>0</v>
      </c>
      <c r="AF5" s="23">
        <f t="shared" si="4"/>
        <v>0.1268362594052311</v>
      </c>
      <c r="AG5" s="23">
        <f t="shared" si="5"/>
        <v>0.1628194558944765</v>
      </c>
      <c r="AH5" s="23">
        <f t="shared" si="6"/>
        <v>0.11325301204819276</v>
      </c>
      <c r="AI5" s="23">
        <f t="shared" si="7"/>
        <v>0.09773936170212766</v>
      </c>
      <c r="AJ5" s="23">
        <f t="shared" si="8"/>
        <v>0.19907763259031513</v>
      </c>
      <c r="AK5" s="23">
        <f t="shared" si="9"/>
        <v>0.09820585457979224</v>
      </c>
      <c r="AL5" s="23">
        <f t="shared" si="10"/>
        <v>0.14807872539831302</v>
      </c>
      <c r="AM5" s="23">
        <f t="shared" si="11"/>
        <v>0.1945551128818061</v>
      </c>
      <c r="AN5" s="24">
        <f aca="true" t="shared" si="12" ref="AN5:AN68">AVERAGE(AB5:AM5)</f>
        <v>0.10042858693428086</v>
      </c>
      <c r="AO5" s="24">
        <f aca="true" t="shared" si="13" ref="AO5:AO68">AVERAGE(AB5,AC5,AD5,AE5,BA5,AG5,AH5,AI5,AJ5,AK5,AL5,AM5)</f>
        <v>0.10349852535546494</v>
      </c>
      <c r="AQ5" s="49">
        <v>10087</v>
      </c>
      <c r="AR5" s="50" t="s">
        <v>208</v>
      </c>
      <c r="AS5" s="51">
        <f aca="true" t="shared" si="14" ref="AS5:AS68">VLOOKUP(AQ5,$B$4:$AN$108,39,FALSE)</f>
        <v>0.001933684103502618</v>
      </c>
      <c r="AU5" s="4">
        <v>10005</v>
      </c>
      <c r="AV5" s="4" t="s">
        <v>142</v>
      </c>
      <c r="AW5" s="63">
        <f>VLOOKUP($AU5,'TRL CSP'!$B$5:$DS$138,103,FALSE)</f>
        <v>1.393</v>
      </c>
      <c r="AX5" s="66">
        <f>VLOOKUP($AU5,'TRL CSP'!$B$5:$DS$138,115,FALSE)</f>
        <v>1.398</v>
      </c>
      <c r="AY5" s="63">
        <v>0.228</v>
      </c>
      <c r="AZ5" s="66">
        <v>0.126</v>
      </c>
      <c r="BA5" s="67">
        <f aca="true" t="shared" si="15" ref="BA5:BA68">AY5/AW5</f>
        <v>0.16367552045944006</v>
      </c>
      <c r="BB5" s="71">
        <f aca="true" t="shared" si="16" ref="BB5:BB68">AZ5/AX5</f>
        <v>0.09012875536480687</v>
      </c>
    </row>
    <row r="6" spans="2:54" ht="15">
      <c r="B6" s="4">
        <v>10057</v>
      </c>
      <c r="C6" s="4" t="s">
        <v>143</v>
      </c>
      <c r="D6" s="17">
        <v>24.378</v>
      </c>
      <c r="E6" s="17">
        <v>29.5155</v>
      </c>
      <c r="F6" s="17">
        <v>32.5505</v>
      </c>
      <c r="G6" s="17">
        <v>31.717</v>
      </c>
      <c r="H6" s="17">
        <v>34.731</v>
      </c>
      <c r="I6" s="17">
        <v>31.359</v>
      </c>
      <c r="J6" s="17">
        <v>26.2095</v>
      </c>
      <c r="K6" s="17">
        <v>23.372500000000002</v>
      </c>
      <c r="L6" s="17">
        <v>30.82</v>
      </c>
      <c r="M6" s="17">
        <v>35.5295</v>
      </c>
      <c r="N6" s="17">
        <v>36.8725</v>
      </c>
      <c r="O6" s="17">
        <v>31.5655</v>
      </c>
      <c r="P6" s="17">
        <v>0.2235</v>
      </c>
      <c r="Q6" s="17">
        <v>0.6315</v>
      </c>
      <c r="R6" s="17">
        <v>0.8125</v>
      </c>
      <c r="S6" s="17">
        <v>2.2975</v>
      </c>
      <c r="T6" s="17">
        <v>3.1340000000000003</v>
      </c>
      <c r="U6" s="17">
        <v>3.9305000000000003</v>
      </c>
      <c r="V6" s="17">
        <v>2.2505</v>
      </c>
      <c r="W6" s="17">
        <v>0</v>
      </c>
      <c r="X6" s="17">
        <v>3.302</v>
      </c>
      <c r="Y6" s="17">
        <v>2.3440000000000003</v>
      </c>
      <c r="Z6" s="17">
        <v>5.3035</v>
      </c>
      <c r="AA6" s="17">
        <v>7.109</v>
      </c>
      <c r="AB6" s="23">
        <f t="shared" si="0"/>
        <v>0.009168102387398474</v>
      </c>
      <c r="AC6" s="23">
        <f t="shared" si="1"/>
        <v>0.02139553793769375</v>
      </c>
      <c r="AD6" s="23">
        <f t="shared" si="2"/>
        <v>0.024961214113454477</v>
      </c>
      <c r="AE6" s="23">
        <f t="shared" si="3"/>
        <v>0.0724374940883438</v>
      </c>
      <c r="AF6" s="23">
        <f t="shared" si="4"/>
        <v>0.09023638824105266</v>
      </c>
      <c r="AG6" s="23">
        <f t="shared" si="5"/>
        <v>0.12533881820211104</v>
      </c>
      <c r="AH6" s="23">
        <f t="shared" si="6"/>
        <v>0.0858658120147275</v>
      </c>
      <c r="AI6" s="23">
        <f t="shared" si="7"/>
        <v>0</v>
      </c>
      <c r="AJ6" s="23">
        <f t="shared" si="8"/>
        <v>0.10713822193380922</v>
      </c>
      <c r="AK6" s="23">
        <f t="shared" si="9"/>
        <v>0.06597334609268356</v>
      </c>
      <c r="AL6" s="23">
        <f t="shared" si="10"/>
        <v>0.1438334802359482</v>
      </c>
      <c r="AM6" s="23">
        <f t="shared" si="11"/>
        <v>0.22521423706261584</v>
      </c>
      <c r="AN6" s="24">
        <f t="shared" si="12"/>
        <v>0.08096355435915321</v>
      </c>
      <c r="AO6" s="24">
        <f t="shared" si="13"/>
        <v>0.08213910566498538</v>
      </c>
      <c r="AQ6" s="49">
        <v>10116</v>
      </c>
      <c r="AR6" s="50" t="s">
        <v>160</v>
      </c>
      <c r="AS6" s="51">
        <f t="shared" si="14"/>
        <v>0.009536251131168717</v>
      </c>
      <c r="AU6" s="4">
        <v>10057</v>
      </c>
      <c r="AV6" s="4" t="s">
        <v>143</v>
      </c>
      <c r="AW6" s="63">
        <f>VLOOKUP($AU6,'TRL CSP'!$B$5:$DS$138,103,FALSE)</f>
        <v>34.262</v>
      </c>
      <c r="AX6" s="66">
        <f>VLOOKUP($AU6,'TRL CSP'!$B$5:$DS$138,115,FALSE)</f>
        <v>35.2</v>
      </c>
      <c r="AY6" s="63">
        <v>3.575</v>
      </c>
      <c r="AZ6" s="66">
        <v>2.693</v>
      </c>
      <c r="BA6" s="67">
        <f t="shared" si="15"/>
        <v>0.10434300391103847</v>
      </c>
      <c r="BB6" s="71">
        <f t="shared" si="16"/>
        <v>0.07650568181818182</v>
      </c>
    </row>
    <row r="7" spans="2:54" ht="15">
      <c r="B7" s="4">
        <v>10015</v>
      </c>
      <c r="C7" s="4" t="s">
        <v>144</v>
      </c>
      <c r="D7" s="17">
        <v>1.422</v>
      </c>
      <c r="E7" s="17">
        <v>1.1495</v>
      </c>
      <c r="F7" s="17">
        <v>1.113</v>
      </c>
      <c r="G7" s="17">
        <v>1.1364999999999998</v>
      </c>
      <c r="H7" s="17">
        <v>1.1484999999999999</v>
      </c>
      <c r="I7" s="17">
        <v>1.1395</v>
      </c>
      <c r="J7" s="17">
        <v>1.2445</v>
      </c>
      <c r="K7" s="17">
        <v>1.939</v>
      </c>
      <c r="L7" s="17">
        <v>2.5145</v>
      </c>
      <c r="M7" s="17">
        <v>2.766</v>
      </c>
      <c r="N7" s="17">
        <v>2.8594999999999997</v>
      </c>
      <c r="O7" s="17">
        <v>1.986</v>
      </c>
      <c r="P7" s="17">
        <v>0.1705</v>
      </c>
      <c r="Q7" s="17">
        <v>0</v>
      </c>
      <c r="R7" s="17">
        <v>0</v>
      </c>
      <c r="S7" s="17">
        <v>0.0315</v>
      </c>
      <c r="T7" s="17">
        <v>0.1</v>
      </c>
      <c r="U7" s="17">
        <v>0.11249999999999999</v>
      </c>
      <c r="V7" s="17">
        <v>0.324</v>
      </c>
      <c r="W7" s="17">
        <v>0.4275</v>
      </c>
      <c r="X7" s="17">
        <v>0.3535</v>
      </c>
      <c r="Y7" s="17">
        <v>0.543</v>
      </c>
      <c r="Z7" s="17">
        <v>0.3085</v>
      </c>
      <c r="AA7" s="17">
        <v>0.28300000000000003</v>
      </c>
      <c r="AB7" s="23">
        <f t="shared" si="0"/>
        <v>0.119901547116737</v>
      </c>
      <c r="AC7" s="23">
        <f t="shared" si="1"/>
        <v>0</v>
      </c>
      <c r="AD7" s="23">
        <f t="shared" si="2"/>
        <v>0</v>
      </c>
      <c r="AE7" s="23">
        <f t="shared" si="3"/>
        <v>0.02771667399912011</v>
      </c>
      <c r="AF7" s="23">
        <f t="shared" si="4"/>
        <v>0.08707009142359601</v>
      </c>
      <c r="AG7" s="23">
        <f t="shared" si="5"/>
        <v>0.09872751206669592</v>
      </c>
      <c r="AH7" s="23">
        <f t="shared" si="6"/>
        <v>0.2603455202892728</v>
      </c>
      <c r="AI7" s="23">
        <f t="shared" si="7"/>
        <v>0.22047447137699844</v>
      </c>
      <c r="AJ7" s="23">
        <f t="shared" si="8"/>
        <v>0.1405846092662557</v>
      </c>
      <c r="AK7" s="23">
        <f t="shared" si="9"/>
        <v>0.1963123644251627</v>
      </c>
      <c r="AL7" s="23">
        <f t="shared" si="10"/>
        <v>0.10788599405490472</v>
      </c>
      <c r="AM7" s="23">
        <f t="shared" si="11"/>
        <v>0.14249748237663648</v>
      </c>
      <c r="AN7" s="24">
        <f t="shared" si="12"/>
        <v>0.116793022199615</v>
      </c>
      <c r="AO7" s="24">
        <f t="shared" si="13"/>
        <v>0.12030376178167106</v>
      </c>
      <c r="AQ7" s="49">
        <v>13927</v>
      </c>
      <c r="AR7" s="50" t="s">
        <v>182</v>
      </c>
      <c r="AS7" s="51">
        <f t="shared" si="14"/>
        <v>0.014191856420327652</v>
      </c>
      <c r="AU7" s="4">
        <v>10015</v>
      </c>
      <c r="AV7" s="4" t="s">
        <v>144</v>
      </c>
      <c r="AW7" s="63">
        <f>VLOOKUP($AU7,'TRL CSP'!$B$5:$DS$138,103,FALSE)</f>
        <v>1.161</v>
      </c>
      <c r="AX7" s="66">
        <f>VLOOKUP($AU7,'TRL CSP'!$B$5:$DS$138,115,FALSE)</f>
        <v>1.136</v>
      </c>
      <c r="AY7" s="63">
        <v>0.15</v>
      </c>
      <c r="AZ7" s="66">
        <v>0.05</v>
      </c>
      <c r="BA7" s="67">
        <f t="shared" si="15"/>
        <v>0.12919896640826872</v>
      </c>
      <c r="BB7" s="71">
        <f t="shared" si="16"/>
        <v>0.04401408450704226</v>
      </c>
    </row>
    <row r="8" spans="2:54" ht="15">
      <c r="B8" s="4">
        <v>10059</v>
      </c>
      <c r="C8" s="4" t="s">
        <v>145</v>
      </c>
      <c r="D8" s="17">
        <v>10.886</v>
      </c>
      <c r="E8" s="17">
        <v>13.281</v>
      </c>
      <c r="F8" s="17">
        <v>14.5345</v>
      </c>
      <c r="G8" s="17">
        <v>14.682500000000001</v>
      </c>
      <c r="H8" s="17">
        <v>16.66</v>
      </c>
      <c r="I8" s="17">
        <v>15.6905</v>
      </c>
      <c r="J8" s="17">
        <v>13.1445</v>
      </c>
      <c r="K8" s="17">
        <v>10.5495</v>
      </c>
      <c r="L8" s="17">
        <v>8.19</v>
      </c>
      <c r="M8" s="17">
        <v>7.7545</v>
      </c>
      <c r="N8" s="17">
        <v>7.639</v>
      </c>
      <c r="O8" s="17">
        <v>9.074</v>
      </c>
      <c r="P8" s="17">
        <v>0</v>
      </c>
      <c r="Q8" s="17">
        <v>0.5115</v>
      </c>
      <c r="R8" s="17">
        <v>0.603</v>
      </c>
      <c r="S8" s="17">
        <v>1.399</v>
      </c>
      <c r="T8" s="17">
        <v>1.243</v>
      </c>
      <c r="U8" s="17">
        <v>2.425</v>
      </c>
      <c r="V8" s="17">
        <v>1.1305</v>
      </c>
      <c r="W8" s="17">
        <v>1.0115</v>
      </c>
      <c r="X8" s="17">
        <v>0.30000000000000004</v>
      </c>
      <c r="Y8" s="17">
        <v>0.3745</v>
      </c>
      <c r="Z8" s="17">
        <v>0.124</v>
      </c>
      <c r="AA8" s="17">
        <v>0.359</v>
      </c>
      <c r="AB8" s="23">
        <f t="shared" si="0"/>
        <v>0</v>
      </c>
      <c r="AC8" s="23">
        <f t="shared" si="1"/>
        <v>0.03851366613959792</v>
      </c>
      <c r="AD8" s="23">
        <f t="shared" si="2"/>
        <v>0.04148749526987512</v>
      </c>
      <c r="AE8" s="23">
        <f t="shared" si="3"/>
        <v>0.09528350076621828</v>
      </c>
      <c r="AF8" s="23">
        <f t="shared" si="4"/>
        <v>0.07460984393757504</v>
      </c>
      <c r="AG8" s="23">
        <f t="shared" si="5"/>
        <v>0.15455211752334214</v>
      </c>
      <c r="AH8" s="23">
        <f t="shared" si="6"/>
        <v>0.08600555365361938</v>
      </c>
      <c r="AI8" s="23">
        <f t="shared" si="7"/>
        <v>0.09588132138963933</v>
      </c>
      <c r="AJ8" s="23">
        <f t="shared" si="8"/>
        <v>0.03663003663003664</v>
      </c>
      <c r="AK8" s="23">
        <f t="shared" si="9"/>
        <v>0.04829453865497453</v>
      </c>
      <c r="AL8" s="23">
        <f t="shared" si="10"/>
        <v>0.01623249116376489</v>
      </c>
      <c r="AM8" s="23">
        <f t="shared" si="11"/>
        <v>0.039563588274189994</v>
      </c>
      <c r="AN8" s="24">
        <f t="shared" si="12"/>
        <v>0.06058784611690277</v>
      </c>
      <c r="AO8" s="24">
        <f t="shared" si="13"/>
        <v>0.06483400339775958</v>
      </c>
      <c r="AQ8" s="49">
        <v>10279</v>
      </c>
      <c r="AR8" s="50" t="s">
        <v>201</v>
      </c>
      <c r="AS8" s="51">
        <f t="shared" si="14"/>
        <v>0.019273423150020313</v>
      </c>
      <c r="AU8" s="4">
        <v>10059</v>
      </c>
      <c r="AV8" s="4" t="s">
        <v>145</v>
      </c>
      <c r="AW8" s="63">
        <f>VLOOKUP($AU8,'TRL CSP'!$B$5:$DS$138,103,FALSE)</f>
        <v>16.852</v>
      </c>
      <c r="AX8" s="66">
        <f>VLOOKUP($AU8,'TRL CSP'!$B$5:$DS$138,115,FALSE)</f>
        <v>16.468</v>
      </c>
      <c r="AY8" s="63">
        <v>2.116</v>
      </c>
      <c r="AZ8" s="66">
        <v>0.37</v>
      </c>
      <c r="BA8" s="67">
        <f t="shared" si="15"/>
        <v>0.12556373130785664</v>
      </c>
      <c r="BB8" s="71">
        <f t="shared" si="16"/>
        <v>0.022467816371144037</v>
      </c>
    </row>
    <row r="9" spans="2:54" ht="15">
      <c r="B9" s="4">
        <v>10025</v>
      </c>
      <c r="C9" s="4" t="s">
        <v>7</v>
      </c>
      <c r="D9" s="17">
        <v>79.7095</v>
      </c>
      <c r="E9" s="17">
        <v>82.9265</v>
      </c>
      <c r="F9" s="17">
        <v>85.5675</v>
      </c>
      <c r="G9" s="17">
        <v>80.18100000000001</v>
      </c>
      <c r="H9" s="17">
        <v>102.49199999999999</v>
      </c>
      <c r="I9" s="17">
        <v>93.4165</v>
      </c>
      <c r="J9" s="17">
        <v>69.287</v>
      </c>
      <c r="K9" s="17">
        <v>93.4875</v>
      </c>
      <c r="L9" s="17">
        <v>106.9665</v>
      </c>
      <c r="M9" s="17">
        <v>115.815</v>
      </c>
      <c r="N9" s="17">
        <v>114.9085</v>
      </c>
      <c r="O9" s="17">
        <v>96.34299999999999</v>
      </c>
      <c r="P9" s="17">
        <v>6.362</v>
      </c>
      <c r="Q9" s="17">
        <v>4.888999999999999</v>
      </c>
      <c r="R9" s="17">
        <v>5.6035</v>
      </c>
      <c r="S9" s="17">
        <v>0.304</v>
      </c>
      <c r="T9" s="17">
        <v>10.947</v>
      </c>
      <c r="U9" s="17">
        <v>17.3795</v>
      </c>
      <c r="V9" s="17">
        <v>0</v>
      </c>
      <c r="W9" s="17">
        <v>4.4254999999999995</v>
      </c>
      <c r="X9" s="17">
        <v>7.151</v>
      </c>
      <c r="Y9" s="17">
        <v>13.5365</v>
      </c>
      <c r="Z9" s="17">
        <v>15.953</v>
      </c>
      <c r="AA9" s="17">
        <v>10.534</v>
      </c>
      <c r="AB9" s="23">
        <f t="shared" si="0"/>
        <v>0.07981482759269597</v>
      </c>
      <c r="AC9" s="23">
        <f t="shared" si="1"/>
        <v>0.05895582232458863</v>
      </c>
      <c r="AD9" s="23">
        <f t="shared" si="2"/>
        <v>0.06548631197592544</v>
      </c>
      <c r="AE9" s="23">
        <f t="shared" si="3"/>
        <v>0.0037914219079333003</v>
      </c>
      <c r="AF9" s="23">
        <f t="shared" si="4"/>
        <v>0.10680833626039106</v>
      </c>
      <c r="AG9" s="23">
        <f t="shared" si="5"/>
        <v>0.1860431508352379</v>
      </c>
      <c r="AH9" s="23">
        <f t="shared" si="6"/>
        <v>0</v>
      </c>
      <c r="AI9" s="23">
        <f t="shared" si="7"/>
        <v>0.04733787939564112</v>
      </c>
      <c r="AJ9" s="23">
        <f t="shared" si="8"/>
        <v>0.0668527062211066</v>
      </c>
      <c r="AK9" s="23">
        <f t="shared" si="9"/>
        <v>0.11688036955489359</v>
      </c>
      <c r="AL9" s="23">
        <f t="shared" si="10"/>
        <v>0.1388322012731869</v>
      </c>
      <c r="AM9" s="23">
        <f t="shared" si="11"/>
        <v>0.10933850928453548</v>
      </c>
      <c r="AN9" s="24">
        <f t="shared" si="12"/>
        <v>0.08167846138551134</v>
      </c>
      <c r="AO9" s="24">
        <f t="shared" si="13"/>
        <v>0.08212500900245424</v>
      </c>
      <c r="AQ9" s="49">
        <v>10371</v>
      </c>
      <c r="AR9" s="50" t="s">
        <v>223</v>
      </c>
      <c r="AS9" s="51">
        <f t="shared" si="14"/>
        <v>0.0443325475256666</v>
      </c>
      <c r="AU9" s="4">
        <v>10025</v>
      </c>
      <c r="AV9" s="4" t="s">
        <v>7</v>
      </c>
      <c r="AW9" s="63">
        <f>VLOOKUP($AU9,'TRL CSP'!$B$5:$DS$138,103,FALSE)</f>
        <v>91.979</v>
      </c>
      <c r="AX9" s="66">
        <f>VLOOKUP($AU9,'TRL CSP'!$B$5:$DS$138,115,FALSE)</f>
        <v>113.005</v>
      </c>
      <c r="AY9" s="63">
        <v>10.317</v>
      </c>
      <c r="AZ9" s="66">
        <v>11.577</v>
      </c>
      <c r="BA9" s="67">
        <f t="shared" si="15"/>
        <v>0.11216690766370585</v>
      </c>
      <c r="BB9" s="71">
        <f t="shared" si="16"/>
        <v>0.10244679438962878</v>
      </c>
    </row>
    <row r="10" spans="2:54" ht="15">
      <c r="B10" s="4">
        <v>10027</v>
      </c>
      <c r="C10" s="4" t="s">
        <v>146</v>
      </c>
      <c r="D10" s="17">
        <v>80.80449999999999</v>
      </c>
      <c r="E10" s="17">
        <v>50.055499999999995</v>
      </c>
      <c r="F10" s="17">
        <v>52.299</v>
      </c>
      <c r="G10" s="17">
        <v>50.744</v>
      </c>
      <c r="H10" s="17">
        <v>60.058499999999995</v>
      </c>
      <c r="I10" s="17">
        <v>59.206500000000005</v>
      </c>
      <c r="J10" s="17">
        <v>84.275</v>
      </c>
      <c r="K10" s="17">
        <v>125.936</v>
      </c>
      <c r="L10" s="17">
        <v>138.7665</v>
      </c>
      <c r="M10" s="17">
        <v>133.797</v>
      </c>
      <c r="N10" s="17">
        <v>129.65050000000002</v>
      </c>
      <c r="O10" s="17">
        <v>109.381</v>
      </c>
      <c r="P10" s="17">
        <v>12.875499999999999</v>
      </c>
      <c r="Q10" s="17">
        <v>3.9095000000000004</v>
      </c>
      <c r="R10" s="17">
        <v>3.71</v>
      </c>
      <c r="S10" s="17">
        <v>3.1585</v>
      </c>
      <c r="T10" s="17">
        <v>6.052</v>
      </c>
      <c r="U10" s="17">
        <v>11.3215</v>
      </c>
      <c r="V10" s="17">
        <v>19.134500000000003</v>
      </c>
      <c r="W10" s="17">
        <v>6.884</v>
      </c>
      <c r="X10" s="17">
        <v>3.9295</v>
      </c>
      <c r="Y10" s="17">
        <v>10.059000000000001</v>
      </c>
      <c r="Z10" s="17">
        <v>21.543</v>
      </c>
      <c r="AA10" s="17">
        <v>11.769</v>
      </c>
      <c r="AB10" s="23">
        <f t="shared" si="0"/>
        <v>0.15934137331460502</v>
      </c>
      <c r="AC10" s="23">
        <f t="shared" si="1"/>
        <v>0.07810330533108252</v>
      </c>
      <c r="AD10" s="23">
        <f t="shared" si="2"/>
        <v>0.07093825885772194</v>
      </c>
      <c r="AE10" s="23">
        <f t="shared" si="3"/>
        <v>0.06224381207630459</v>
      </c>
      <c r="AF10" s="23">
        <f t="shared" si="4"/>
        <v>0.10076841745964352</v>
      </c>
      <c r="AG10" s="23">
        <f t="shared" si="5"/>
        <v>0.19122055855353717</v>
      </c>
      <c r="AH10" s="23">
        <f t="shared" si="6"/>
        <v>0.22704835360427175</v>
      </c>
      <c r="AI10" s="23">
        <f t="shared" si="7"/>
        <v>0.05466268580866472</v>
      </c>
      <c r="AJ10" s="23">
        <f t="shared" si="8"/>
        <v>0.028317353251685384</v>
      </c>
      <c r="AK10" s="23">
        <f t="shared" si="9"/>
        <v>0.07518105787125273</v>
      </c>
      <c r="AL10" s="23">
        <f t="shared" si="10"/>
        <v>0.16616210504394505</v>
      </c>
      <c r="AM10" s="23">
        <f t="shared" si="11"/>
        <v>0.10759638328411698</v>
      </c>
      <c r="AN10" s="24">
        <f t="shared" si="12"/>
        <v>0.11013197203806928</v>
      </c>
      <c r="AO10" s="24">
        <f t="shared" si="13"/>
        <v>0.11087795308579351</v>
      </c>
      <c r="AQ10" s="49">
        <v>10082</v>
      </c>
      <c r="AR10" s="50" t="s">
        <v>196</v>
      </c>
      <c r="AS10" s="51">
        <f t="shared" si="14"/>
        <v>0.04857461591826287</v>
      </c>
      <c r="AU10" s="4">
        <v>10027</v>
      </c>
      <c r="AV10" s="4" t="s">
        <v>146</v>
      </c>
      <c r="AW10" s="63">
        <f>VLOOKUP($AU10,'TRL CSP'!$B$5:$DS$138,103,FALSE)</f>
        <v>55.359</v>
      </c>
      <c r="AX10" s="66">
        <f>VLOOKUP($AU10,'TRL CSP'!$B$5:$DS$138,115,FALSE)</f>
        <v>64.758</v>
      </c>
      <c r="AY10" s="63">
        <v>6.074</v>
      </c>
      <c r="AZ10" s="66">
        <v>6.03</v>
      </c>
      <c r="BA10" s="67">
        <f t="shared" si="15"/>
        <v>0.1097201900323344</v>
      </c>
      <c r="BB10" s="71">
        <f t="shared" si="16"/>
        <v>0.09311590845918652</v>
      </c>
    </row>
    <row r="11" spans="2:54" ht="15">
      <c r="B11" s="4">
        <v>10061</v>
      </c>
      <c r="C11" s="4" t="s">
        <v>147</v>
      </c>
      <c r="D11" s="17">
        <v>11.482</v>
      </c>
      <c r="E11" s="17">
        <v>13.084</v>
      </c>
      <c r="F11" s="17">
        <v>14.094999999999999</v>
      </c>
      <c r="G11" s="17">
        <v>13.8225</v>
      </c>
      <c r="H11" s="17">
        <v>15.356</v>
      </c>
      <c r="I11" s="17">
        <v>13.3875</v>
      </c>
      <c r="J11" s="17">
        <v>11.4115</v>
      </c>
      <c r="K11" s="17">
        <v>10.176</v>
      </c>
      <c r="L11" s="17">
        <v>10.7015</v>
      </c>
      <c r="M11" s="17">
        <v>10.922</v>
      </c>
      <c r="N11" s="17">
        <v>10.986</v>
      </c>
      <c r="O11" s="17">
        <v>10.418</v>
      </c>
      <c r="P11" s="17">
        <v>0.4195</v>
      </c>
      <c r="Q11" s="17">
        <v>0.396</v>
      </c>
      <c r="R11" s="17">
        <v>1.021</v>
      </c>
      <c r="S11" s="17">
        <v>0.847</v>
      </c>
      <c r="T11" s="17">
        <v>1.683</v>
      </c>
      <c r="U11" s="17">
        <v>1.645</v>
      </c>
      <c r="V11" s="17">
        <v>0.47950000000000004</v>
      </c>
      <c r="W11" s="17">
        <v>0.7324999999999999</v>
      </c>
      <c r="X11" s="17">
        <v>1.393</v>
      </c>
      <c r="Y11" s="17">
        <v>1.1515</v>
      </c>
      <c r="Z11" s="17">
        <v>1.423</v>
      </c>
      <c r="AA11" s="17">
        <v>1.038</v>
      </c>
      <c r="AB11" s="23">
        <f t="shared" si="0"/>
        <v>0.03653544678627417</v>
      </c>
      <c r="AC11" s="23">
        <f t="shared" si="1"/>
        <v>0.030265973708346074</v>
      </c>
      <c r="AD11" s="23">
        <f t="shared" si="2"/>
        <v>0.07243703440936503</v>
      </c>
      <c r="AE11" s="23">
        <f t="shared" si="3"/>
        <v>0.061276903599204194</v>
      </c>
      <c r="AF11" s="23">
        <f t="shared" si="4"/>
        <v>0.10959885386819485</v>
      </c>
      <c r="AG11" s="23">
        <f t="shared" si="5"/>
        <v>0.12287581699346406</v>
      </c>
      <c r="AH11" s="23">
        <f t="shared" si="6"/>
        <v>0.04201901590500811</v>
      </c>
      <c r="AI11" s="23">
        <f t="shared" si="7"/>
        <v>0.07198309748427673</v>
      </c>
      <c r="AJ11" s="23">
        <f t="shared" si="8"/>
        <v>0.1301686679437462</v>
      </c>
      <c r="AK11" s="23">
        <f t="shared" si="9"/>
        <v>0.10542940853323567</v>
      </c>
      <c r="AL11" s="23">
        <f t="shared" si="10"/>
        <v>0.12952849080648096</v>
      </c>
      <c r="AM11" s="23">
        <f t="shared" si="11"/>
        <v>0.0996352466884239</v>
      </c>
      <c r="AN11" s="24">
        <f t="shared" si="12"/>
        <v>0.08431282972716835</v>
      </c>
      <c r="AO11" s="24">
        <f t="shared" si="13"/>
        <v>0.0840093910745708</v>
      </c>
      <c r="AQ11" s="49">
        <v>10391</v>
      </c>
      <c r="AR11" s="50" t="s">
        <v>227</v>
      </c>
      <c r="AS11" s="51">
        <f t="shared" si="14"/>
        <v>0.049182246550607656</v>
      </c>
      <c r="AU11" s="4">
        <v>10061</v>
      </c>
      <c r="AV11" s="4" t="s">
        <v>147</v>
      </c>
      <c r="AW11" s="63">
        <f>VLOOKUP($AU11,'TRL CSP'!$B$5:$DS$138,103,FALSE)</f>
        <v>14.855</v>
      </c>
      <c r="AX11" s="66">
        <f>VLOOKUP($AU11,'TRL CSP'!$B$5:$DS$138,115,FALSE)</f>
        <v>15.857</v>
      </c>
      <c r="AY11" s="63">
        <v>1.574</v>
      </c>
      <c r="AZ11" s="66">
        <v>1.792</v>
      </c>
      <c r="BA11" s="67">
        <f t="shared" si="15"/>
        <v>0.10595759003702457</v>
      </c>
      <c r="BB11" s="71">
        <f t="shared" si="16"/>
        <v>0.11301002711736143</v>
      </c>
    </row>
    <row r="12" spans="2:54" ht="15">
      <c r="B12" s="4">
        <v>10062</v>
      </c>
      <c r="C12" s="4" t="s">
        <v>148</v>
      </c>
      <c r="D12" s="17">
        <v>10.688</v>
      </c>
      <c r="E12" s="17">
        <v>11.486</v>
      </c>
      <c r="F12" s="17">
        <v>12.772</v>
      </c>
      <c r="G12" s="17">
        <v>13.0015</v>
      </c>
      <c r="H12" s="17">
        <v>13.9955</v>
      </c>
      <c r="I12" s="17">
        <v>13.137</v>
      </c>
      <c r="J12" s="17">
        <v>10.706</v>
      </c>
      <c r="K12" s="17">
        <v>8.311</v>
      </c>
      <c r="L12" s="17">
        <v>7.140000000000001</v>
      </c>
      <c r="M12" s="17">
        <v>8.931000000000001</v>
      </c>
      <c r="N12" s="17">
        <v>9.274999999999999</v>
      </c>
      <c r="O12" s="17">
        <v>9.1015</v>
      </c>
      <c r="P12" s="17">
        <v>0.8119999999999999</v>
      </c>
      <c r="Q12" s="17">
        <v>0.969</v>
      </c>
      <c r="R12" s="17">
        <v>1.7770000000000001</v>
      </c>
      <c r="S12" s="17">
        <v>1.4045</v>
      </c>
      <c r="T12" s="17">
        <v>1.8815</v>
      </c>
      <c r="U12" s="17">
        <v>3.3194999999999997</v>
      </c>
      <c r="V12" s="17">
        <v>3.8165</v>
      </c>
      <c r="W12" s="17">
        <v>2.3285</v>
      </c>
      <c r="X12" s="17">
        <v>1.395</v>
      </c>
      <c r="Y12" s="17">
        <v>2.188</v>
      </c>
      <c r="Z12" s="17">
        <v>0.761</v>
      </c>
      <c r="AA12" s="17">
        <v>0.758</v>
      </c>
      <c r="AB12" s="23">
        <f t="shared" si="0"/>
        <v>0.07597305389221556</v>
      </c>
      <c r="AC12" s="23">
        <f t="shared" si="1"/>
        <v>0.08436357304544663</v>
      </c>
      <c r="AD12" s="23">
        <f t="shared" si="2"/>
        <v>0.13913247729408082</v>
      </c>
      <c r="AE12" s="23">
        <f t="shared" si="3"/>
        <v>0.10802599700034612</v>
      </c>
      <c r="AF12" s="23">
        <f t="shared" si="4"/>
        <v>0.13443606873637956</v>
      </c>
      <c r="AG12" s="23">
        <f t="shared" si="5"/>
        <v>0.25268326101849736</v>
      </c>
      <c r="AH12" s="23">
        <f t="shared" si="6"/>
        <v>0.35648234634784237</v>
      </c>
      <c r="AI12" s="23">
        <f t="shared" si="7"/>
        <v>0.2801708578991698</v>
      </c>
      <c r="AJ12" s="23">
        <f t="shared" si="8"/>
        <v>0.1953781512605042</v>
      </c>
      <c r="AK12" s="23">
        <f t="shared" si="9"/>
        <v>0.244989362893293</v>
      </c>
      <c r="AL12" s="23">
        <f t="shared" si="10"/>
        <v>0.08204851752021565</v>
      </c>
      <c r="AM12" s="23">
        <f t="shared" si="11"/>
        <v>0.0832829753337362</v>
      </c>
      <c r="AN12" s="24">
        <f t="shared" si="12"/>
        <v>0.16974722018681063</v>
      </c>
      <c r="AO12" s="24">
        <f t="shared" si="13"/>
        <v>0.17040384495894326</v>
      </c>
      <c r="AQ12" s="49">
        <v>10426</v>
      </c>
      <c r="AR12" s="50" t="s">
        <v>229</v>
      </c>
      <c r="AS12" s="51">
        <f t="shared" si="14"/>
        <v>0.051807258800794544</v>
      </c>
      <c r="AU12" s="4">
        <v>10062</v>
      </c>
      <c r="AV12" s="4" t="s">
        <v>148</v>
      </c>
      <c r="AW12" s="63">
        <f>VLOOKUP($AU12,'TRL CSP'!$B$5:$DS$138,103,FALSE)</f>
        <v>13.189</v>
      </c>
      <c r="AX12" s="66">
        <f>VLOOKUP($AU12,'TRL CSP'!$B$5:$DS$138,115,FALSE)</f>
        <v>14.802</v>
      </c>
      <c r="AY12" s="63">
        <v>1.877</v>
      </c>
      <c r="AZ12" s="66">
        <v>1.886</v>
      </c>
      <c r="BA12" s="67">
        <f t="shared" si="15"/>
        <v>0.14231556600197134</v>
      </c>
      <c r="BB12" s="71">
        <f t="shared" si="16"/>
        <v>0.12741521416024862</v>
      </c>
    </row>
    <row r="13" spans="2:54" ht="15">
      <c r="B13" s="4">
        <v>10064</v>
      </c>
      <c r="C13" s="4" t="s">
        <v>149</v>
      </c>
      <c r="D13" s="17">
        <v>16.96</v>
      </c>
      <c r="E13" s="17">
        <v>18.46</v>
      </c>
      <c r="F13" s="17">
        <v>21.451999999999998</v>
      </c>
      <c r="G13" s="17">
        <v>21.003</v>
      </c>
      <c r="H13" s="17">
        <v>21.244</v>
      </c>
      <c r="I13" s="17">
        <v>19.525</v>
      </c>
      <c r="J13" s="17">
        <v>17.325499999999998</v>
      </c>
      <c r="K13" s="17">
        <v>16.148</v>
      </c>
      <c r="L13" s="17">
        <v>18.817</v>
      </c>
      <c r="M13" s="17">
        <v>21.718</v>
      </c>
      <c r="N13" s="17">
        <v>21.003</v>
      </c>
      <c r="O13" s="17">
        <v>19.027</v>
      </c>
      <c r="P13" s="17">
        <v>1.463</v>
      </c>
      <c r="Q13" s="17">
        <v>0.1315</v>
      </c>
      <c r="R13" s="17">
        <v>1.733</v>
      </c>
      <c r="S13" s="17">
        <v>2.5004999999999997</v>
      </c>
      <c r="T13" s="17">
        <v>1.376</v>
      </c>
      <c r="U13" s="17">
        <v>2.242</v>
      </c>
      <c r="V13" s="17">
        <v>1.3745</v>
      </c>
      <c r="W13" s="17">
        <v>1.225</v>
      </c>
      <c r="X13" s="17">
        <v>1.9855</v>
      </c>
      <c r="Y13" s="17">
        <v>3.206</v>
      </c>
      <c r="Z13" s="17">
        <v>2.8095</v>
      </c>
      <c r="AA13" s="17">
        <v>3.5040000000000004</v>
      </c>
      <c r="AB13" s="23">
        <f t="shared" si="0"/>
        <v>0.0862617924528302</v>
      </c>
      <c r="AC13" s="23">
        <f t="shared" si="1"/>
        <v>0.007123510292524377</v>
      </c>
      <c r="AD13" s="23">
        <f t="shared" si="2"/>
        <v>0.08078500839082604</v>
      </c>
      <c r="AE13" s="23">
        <f t="shared" si="3"/>
        <v>0.11905442079702898</v>
      </c>
      <c r="AF13" s="23">
        <f t="shared" si="4"/>
        <v>0.0647712295236302</v>
      </c>
      <c r="AG13" s="23">
        <f t="shared" si="5"/>
        <v>0.11482714468629962</v>
      </c>
      <c r="AH13" s="23">
        <f t="shared" si="6"/>
        <v>0.07933392975671699</v>
      </c>
      <c r="AI13" s="23">
        <f t="shared" si="7"/>
        <v>0.07586078771364875</v>
      </c>
      <c r="AJ13" s="23">
        <f t="shared" si="8"/>
        <v>0.10551628846256045</v>
      </c>
      <c r="AK13" s="23">
        <f t="shared" si="9"/>
        <v>0.14761948614052858</v>
      </c>
      <c r="AL13" s="23">
        <f t="shared" si="10"/>
        <v>0.13376660477074703</v>
      </c>
      <c r="AM13" s="23">
        <f t="shared" si="11"/>
        <v>0.18415935249908028</v>
      </c>
      <c r="AN13" s="24">
        <f t="shared" si="12"/>
        <v>0.09992329629053513</v>
      </c>
      <c r="AO13" s="24">
        <f t="shared" si="13"/>
        <v>0.10103933163549744</v>
      </c>
      <c r="AQ13" s="49">
        <v>10451</v>
      </c>
      <c r="AR13" s="50" t="s">
        <v>239</v>
      </c>
      <c r="AS13" s="51">
        <f t="shared" si="14"/>
        <v>0.05239495157011834</v>
      </c>
      <c r="AU13" s="4">
        <v>10064</v>
      </c>
      <c r="AV13" s="4" t="s">
        <v>149</v>
      </c>
      <c r="AW13" s="63">
        <f>VLOOKUP($AU13,'TRL CSP'!$B$5:$DS$138,103,FALSE)</f>
        <v>21.02</v>
      </c>
      <c r="AX13" s="66">
        <f>VLOOKUP($AU13,'TRL CSP'!$B$5:$DS$138,115,FALSE)</f>
        <v>21.468</v>
      </c>
      <c r="AY13" s="63">
        <v>1.643</v>
      </c>
      <c r="AZ13" s="66">
        <v>1.109</v>
      </c>
      <c r="BA13" s="67">
        <f t="shared" si="15"/>
        <v>0.07816365366317793</v>
      </c>
      <c r="BB13" s="71">
        <f t="shared" si="16"/>
        <v>0.051658282094279855</v>
      </c>
    </row>
    <row r="14" spans="2:55" ht="15">
      <c r="B14" s="4">
        <v>10044</v>
      </c>
      <c r="C14" s="4" t="s">
        <v>150</v>
      </c>
      <c r="D14" s="17">
        <v>26.935</v>
      </c>
      <c r="E14" s="17">
        <v>31.0905</v>
      </c>
      <c r="F14" s="17">
        <v>35.8795</v>
      </c>
      <c r="G14" s="17">
        <v>32.835499999999996</v>
      </c>
      <c r="H14" s="17">
        <v>36.665499999999994</v>
      </c>
      <c r="I14" s="17">
        <v>32.650999999999996</v>
      </c>
      <c r="J14" s="17">
        <v>28.941499999999998</v>
      </c>
      <c r="K14" s="17">
        <v>27.7945</v>
      </c>
      <c r="L14" s="17">
        <v>35.184</v>
      </c>
      <c r="M14" s="17">
        <v>34.396</v>
      </c>
      <c r="N14" s="17">
        <v>35.6255</v>
      </c>
      <c r="O14" s="17">
        <v>30.6025</v>
      </c>
      <c r="P14" s="17">
        <v>0.7235</v>
      </c>
      <c r="Q14" s="17">
        <v>1.131</v>
      </c>
      <c r="R14" s="17">
        <v>3.409</v>
      </c>
      <c r="S14" s="17">
        <v>0.926</v>
      </c>
      <c r="T14" s="17">
        <v>2.6815</v>
      </c>
      <c r="U14" s="17">
        <v>3.3404999999999996</v>
      </c>
      <c r="V14" s="17">
        <v>1.695</v>
      </c>
      <c r="W14" s="17">
        <v>2.1855</v>
      </c>
      <c r="X14" s="17">
        <v>7.6775</v>
      </c>
      <c r="Y14" s="17">
        <v>3.0655</v>
      </c>
      <c r="Z14" s="17">
        <v>5.0615000000000006</v>
      </c>
      <c r="AA14" s="17">
        <v>3.921</v>
      </c>
      <c r="AB14" s="23">
        <f t="shared" si="0"/>
        <v>0.026860961574160017</v>
      </c>
      <c r="AC14" s="23">
        <f t="shared" si="1"/>
        <v>0.0363776716360303</v>
      </c>
      <c r="AD14" s="23">
        <f t="shared" si="2"/>
        <v>0.09501247230312573</v>
      </c>
      <c r="AE14" s="23">
        <f t="shared" si="3"/>
        <v>0.028201184693395873</v>
      </c>
      <c r="AF14" s="23">
        <f t="shared" si="4"/>
        <v>0.07313414517734657</v>
      </c>
      <c r="AG14" s="23">
        <f t="shared" si="5"/>
        <v>0.10230927077271752</v>
      </c>
      <c r="AH14" s="23">
        <f t="shared" si="6"/>
        <v>0.05856641846483424</v>
      </c>
      <c r="AI14" s="23">
        <f t="shared" si="7"/>
        <v>0.07863066434006728</v>
      </c>
      <c r="AJ14" s="23">
        <f t="shared" si="8"/>
        <v>0.2182099818099136</v>
      </c>
      <c r="AK14" s="23">
        <f t="shared" si="9"/>
        <v>0.08912373531806024</v>
      </c>
      <c r="AL14" s="23">
        <f t="shared" si="10"/>
        <v>0.1420751989445762</v>
      </c>
      <c r="AM14" s="23">
        <f t="shared" si="11"/>
        <v>0.12812678702720365</v>
      </c>
      <c r="AN14" s="24">
        <f t="shared" si="12"/>
        <v>0.08971904100511928</v>
      </c>
      <c r="AO14" s="24">
        <f t="shared" si="13"/>
        <v>0.09239463332512347</v>
      </c>
      <c r="AQ14" s="49">
        <v>11680</v>
      </c>
      <c r="AR14" s="50" t="s">
        <v>237</v>
      </c>
      <c r="AS14" s="51">
        <f t="shared" si="14"/>
        <v>0.05537132403652315</v>
      </c>
      <c r="AU14" s="4">
        <v>10044</v>
      </c>
      <c r="AV14" s="4" t="s">
        <v>150</v>
      </c>
      <c r="AW14" s="63">
        <f>VLOOKUP($AU14,'TRL CSP'!$B$5:$DS$138,103,FALSE)</f>
        <v>36.041</v>
      </c>
      <c r="AX14" s="66">
        <f>VLOOKUP($AU14,'TRL CSP'!$B$5:$DS$138,115,FALSE)</f>
        <v>37.29</v>
      </c>
      <c r="AY14" s="63">
        <v>3.793</v>
      </c>
      <c r="AZ14" s="66">
        <v>1.57</v>
      </c>
      <c r="BA14" s="67">
        <f t="shared" si="15"/>
        <v>0.10524125301739687</v>
      </c>
      <c r="BB14" s="71">
        <f t="shared" si="16"/>
        <v>0.04210244033252883</v>
      </c>
      <c r="BC14" s="42"/>
    </row>
    <row r="15" spans="2:54" ht="15">
      <c r="B15" s="4">
        <v>10065</v>
      </c>
      <c r="C15" s="4" t="s">
        <v>151</v>
      </c>
      <c r="D15" s="17">
        <v>3.222</v>
      </c>
      <c r="E15" s="17">
        <v>4.005</v>
      </c>
      <c r="F15" s="17">
        <v>4.6385000000000005</v>
      </c>
      <c r="G15" s="17">
        <v>4.824</v>
      </c>
      <c r="H15" s="17">
        <v>5.4125</v>
      </c>
      <c r="I15" s="17">
        <v>5.080500000000001</v>
      </c>
      <c r="J15" s="17">
        <v>4.1615</v>
      </c>
      <c r="K15" s="17">
        <v>3.593</v>
      </c>
      <c r="L15" s="17">
        <v>3.9010000000000002</v>
      </c>
      <c r="M15" s="17">
        <v>4.146</v>
      </c>
      <c r="N15" s="17">
        <v>4.054</v>
      </c>
      <c r="O15" s="17">
        <v>3.853</v>
      </c>
      <c r="P15" s="17">
        <v>0.2225</v>
      </c>
      <c r="Q15" s="17">
        <v>0.28400000000000003</v>
      </c>
      <c r="R15" s="17">
        <v>0.469</v>
      </c>
      <c r="S15" s="17">
        <v>0.438</v>
      </c>
      <c r="T15" s="17">
        <v>0.8254999999999999</v>
      </c>
      <c r="U15" s="17">
        <v>1.0474999999999999</v>
      </c>
      <c r="V15" s="17">
        <v>0.729</v>
      </c>
      <c r="W15" s="17">
        <v>0.32199999999999995</v>
      </c>
      <c r="X15" s="17">
        <v>0.6465</v>
      </c>
      <c r="Y15" s="17">
        <v>0.523</v>
      </c>
      <c r="Z15" s="17">
        <v>0.5349999999999999</v>
      </c>
      <c r="AA15" s="17">
        <v>0.6435</v>
      </c>
      <c r="AB15" s="23">
        <f t="shared" si="0"/>
        <v>0.06905648665425201</v>
      </c>
      <c r="AC15" s="23">
        <f t="shared" si="1"/>
        <v>0.07091136079900126</v>
      </c>
      <c r="AD15" s="23">
        <f t="shared" si="2"/>
        <v>0.1011102727174733</v>
      </c>
      <c r="AE15" s="23">
        <f t="shared" si="3"/>
        <v>0.09079601990049752</v>
      </c>
      <c r="AF15" s="23">
        <f t="shared" si="4"/>
        <v>0.15251732101616627</v>
      </c>
      <c r="AG15" s="23">
        <f t="shared" si="5"/>
        <v>0.20618049404586158</v>
      </c>
      <c r="AH15" s="23">
        <f t="shared" si="6"/>
        <v>0.1751772197524931</v>
      </c>
      <c r="AI15" s="23">
        <f t="shared" si="7"/>
        <v>0.08961870303367658</v>
      </c>
      <c r="AJ15" s="23">
        <f t="shared" si="8"/>
        <v>0.1657267367341707</v>
      </c>
      <c r="AK15" s="23">
        <f t="shared" si="9"/>
        <v>0.1261456825856247</v>
      </c>
      <c r="AL15" s="23">
        <f t="shared" si="10"/>
        <v>0.13196842624568325</v>
      </c>
      <c r="AM15" s="23">
        <f t="shared" si="11"/>
        <v>0.16701271736309367</v>
      </c>
      <c r="AN15" s="24">
        <f t="shared" si="12"/>
        <v>0.12885178673733283</v>
      </c>
      <c r="AO15" s="24">
        <f t="shared" si="13"/>
        <v>0.13268181334786325</v>
      </c>
      <c r="AQ15" s="49">
        <v>10177</v>
      </c>
      <c r="AR15" s="50" t="s">
        <v>170</v>
      </c>
      <c r="AS15" s="51">
        <f t="shared" si="14"/>
        <v>0.055462094510268824</v>
      </c>
      <c r="AU15" s="4">
        <v>10065</v>
      </c>
      <c r="AV15" s="4" t="s">
        <v>151</v>
      </c>
      <c r="AW15" s="63">
        <f>VLOOKUP($AU15,'TRL CSP'!$B$5:$DS$138,103,FALSE)</f>
        <v>5.255</v>
      </c>
      <c r="AX15" s="66">
        <f>VLOOKUP($AU15,'TRL CSP'!$B$5:$DS$138,115,FALSE)</f>
        <v>5.57</v>
      </c>
      <c r="AY15" s="63">
        <v>1.043</v>
      </c>
      <c r="AZ15" s="66">
        <v>0.608</v>
      </c>
      <c r="BA15" s="67">
        <f t="shared" si="15"/>
        <v>0.1984776403425309</v>
      </c>
      <c r="BB15" s="71">
        <f t="shared" si="16"/>
        <v>0.10915619389587072</v>
      </c>
    </row>
    <row r="16" spans="2:54" ht="15">
      <c r="B16" s="4">
        <v>10047</v>
      </c>
      <c r="C16" s="4" t="s">
        <v>152</v>
      </c>
      <c r="D16" s="17">
        <v>186.049</v>
      </c>
      <c r="E16" s="17">
        <v>207.929</v>
      </c>
      <c r="F16" s="17">
        <v>228.21699999999998</v>
      </c>
      <c r="G16" s="17">
        <v>221.4435</v>
      </c>
      <c r="H16" s="17">
        <v>242.49200000000002</v>
      </c>
      <c r="I16" s="17">
        <v>224.043</v>
      </c>
      <c r="J16" s="17">
        <v>201.524</v>
      </c>
      <c r="K16" s="17">
        <v>178.637</v>
      </c>
      <c r="L16" s="17">
        <v>158.48000000000002</v>
      </c>
      <c r="M16" s="17">
        <v>147.82</v>
      </c>
      <c r="N16" s="17">
        <v>148.536</v>
      </c>
      <c r="O16" s="17">
        <v>164.19099999999997</v>
      </c>
      <c r="P16" s="17">
        <v>4.4035</v>
      </c>
      <c r="Q16" s="17">
        <v>0.3255</v>
      </c>
      <c r="R16" s="17">
        <v>10.2085</v>
      </c>
      <c r="S16" s="17">
        <v>8.239</v>
      </c>
      <c r="T16" s="17">
        <v>13.279</v>
      </c>
      <c r="U16" s="17">
        <v>16.953</v>
      </c>
      <c r="V16" s="17">
        <v>16.1515</v>
      </c>
      <c r="W16" s="17">
        <v>11.2065</v>
      </c>
      <c r="X16" s="17">
        <v>17.367</v>
      </c>
      <c r="Y16" s="17">
        <v>8.6675</v>
      </c>
      <c r="Z16" s="17">
        <v>13.146</v>
      </c>
      <c r="AA16" s="17">
        <v>10.275</v>
      </c>
      <c r="AB16" s="23">
        <f t="shared" si="0"/>
        <v>0.023668495933866884</v>
      </c>
      <c r="AC16" s="23">
        <f t="shared" si="1"/>
        <v>0.001565438202463341</v>
      </c>
      <c r="AD16" s="23">
        <f t="shared" si="2"/>
        <v>0.04473154935872438</v>
      </c>
      <c r="AE16" s="23">
        <f t="shared" si="3"/>
        <v>0.037205878700436006</v>
      </c>
      <c r="AF16" s="23">
        <f t="shared" si="4"/>
        <v>0.054760569420846866</v>
      </c>
      <c r="AG16" s="23">
        <f t="shared" si="5"/>
        <v>0.07566851006280044</v>
      </c>
      <c r="AH16" s="23">
        <f t="shared" si="6"/>
        <v>0.08014678152478116</v>
      </c>
      <c r="AI16" s="23">
        <f t="shared" si="7"/>
        <v>0.06273336430862587</v>
      </c>
      <c r="AJ16" s="23">
        <f t="shared" si="8"/>
        <v>0.10958480565371025</v>
      </c>
      <c r="AK16" s="23">
        <f t="shared" si="9"/>
        <v>0.05863550263834394</v>
      </c>
      <c r="AL16" s="23">
        <f t="shared" si="10"/>
        <v>0.08850379705929876</v>
      </c>
      <c r="AM16" s="23">
        <f t="shared" si="11"/>
        <v>0.06257955673575288</v>
      </c>
      <c r="AN16" s="24">
        <f t="shared" si="12"/>
        <v>0.058315354133304236</v>
      </c>
      <c r="AO16" s="24">
        <f t="shared" si="13"/>
        <v>0.062342969012212264</v>
      </c>
      <c r="AQ16" s="49">
        <v>10326</v>
      </c>
      <c r="AR16" s="50" t="s">
        <v>232</v>
      </c>
      <c r="AS16" s="51">
        <f t="shared" si="14"/>
        <v>0.05644624064400125</v>
      </c>
      <c r="AU16" s="4">
        <v>10047</v>
      </c>
      <c r="AV16" s="4" t="s">
        <v>152</v>
      </c>
      <c r="AW16" s="63">
        <f>VLOOKUP($AU16,'TRL CSP'!$B$5:$DS$138,103,FALSE)</f>
        <v>246.77</v>
      </c>
      <c r="AX16" s="66">
        <f>VLOOKUP($AU16,'TRL CSP'!$B$5:$DS$138,115,FALSE)</f>
        <v>238.214</v>
      </c>
      <c r="AY16" s="63">
        <v>25.44</v>
      </c>
      <c r="AZ16" s="66">
        <v>1.118</v>
      </c>
      <c r="BA16" s="67">
        <f t="shared" si="15"/>
        <v>0.10309194796774325</v>
      </c>
      <c r="BB16" s="71">
        <f t="shared" si="16"/>
        <v>0.0046932590024095985</v>
      </c>
    </row>
    <row r="17" spans="2:54" ht="15">
      <c r="B17" s="4">
        <v>10066</v>
      </c>
      <c r="C17" s="4" t="s">
        <v>153</v>
      </c>
      <c r="D17" s="17">
        <v>37.988</v>
      </c>
      <c r="E17" s="17">
        <v>44.6405</v>
      </c>
      <c r="F17" s="17">
        <v>51.662</v>
      </c>
      <c r="G17" s="17">
        <v>43.846999999999994</v>
      </c>
      <c r="H17" s="17">
        <v>51.7355</v>
      </c>
      <c r="I17" s="17">
        <v>46.1235</v>
      </c>
      <c r="J17" s="17">
        <v>34.965</v>
      </c>
      <c r="K17" s="17">
        <v>27.395</v>
      </c>
      <c r="L17" s="17">
        <v>27.9305</v>
      </c>
      <c r="M17" s="17">
        <v>30.331</v>
      </c>
      <c r="N17" s="17">
        <v>36.3925</v>
      </c>
      <c r="O17" s="17">
        <v>30.466499999999996</v>
      </c>
      <c r="P17" s="17">
        <v>0.355</v>
      </c>
      <c r="Q17" s="17">
        <v>2.114</v>
      </c>
      <c r="R17" s="17">
        <v>10.914000000000001</v>
      </c>
      <c r="S17" s="17">
        <v>2.368</v>
      </c>
      <c r="T17" s="17">
        <v>5.981999999999999</v>
      </c>
      <c r="U17" s="17">
        <v>8.2055</v>
      </c>
      <c r="V17" s="17">
        <v>1.2215</v>
      </c>
      <c r="W17" s="17">
        <v>0.503</v>
      </c>
      <c r="X17" s="17">
        <v>3.3385</v>
      </c>
      <c r="Y17" s="17">
        <v>1.333</v>
      </c>
      <c r="Z17" s="17">
        <v>7.054</v>
      </c>
      <c r="AA17" s="17">
        <v>2.7395</v>
      </c>
      <c r="AB17" s="23">
        <f t="shared" si="0"/>
        <v>0.009345056333579025</v>
      </c>
      <c r="AC17" s="23">
        <f t="shared" si="1"/>
        <v>0.047356100402101226</v>
      </c>
      <c r="AD17" s="23">
        <f t="shared" si="2"/>
        <v>0.21125779102628628</v>
      </c>
      <c r="AE17" s="23">
        <f t="shared" si="3"/>
        <v>0.05400597532328324</v>
      </c>
      <c r="AF17" s="23">
        <f t="shared" si="4"/>
        <v>0.1156266006900484</v>
      </c>
      <c r="AG17" s="23">
        <f t="shared" si="5"/>
        <v>0.17790280442724427</v>
      </c>
      <c r="AH17" s="23">
        <f t="shared" si="6"/>
        <v>0.034934934934934936</v>
      </c>
      <c r="AI17" s="23">
        <f t="shared" si="7"/>
        <v>0.018361014783719657</v>
      </c>
      <c r="AJ17" s="23">
        <f t="shared" si="8"/>
        <v>0.11952883048996617</v>
      </c>
      <c r="AK17" s="23">
        <f t="shared" si="9"/>
        <v>0.04394843559394679</v>
      </c>
      <c r="AL17" s="23">
        <f t="shared" si="10"/>
        <v>0.19383114652744385</v>
      </c>
      <c r="AM17" s="23">
        <f t="shared" si="11"/>
        <v>0.08991843500237967</v>
      </c>
      <c r="AN17" s="24">
        <f t="shared" si="12"/>
        <v>0.09300142712791114</v>
      </c>
      <c r="AO17" s="24">
        <f t="shared" si="13"/>
        <v>0.0948144083004775</v>
      </c>
      <c r="AQ17" s="49">
        <v>10047</v>
      </c>
      <c r="AR17" s="50" t="s">
        <v>152</v>
      </c>
      <c r="AS17" s="51">
        <f t="shared" si="14"/>
        <v>0.058315354133304236</v>
      </c>
      <c r="AU17" s="4">
        <v>10066</v>
      </c>
      <c r="AV17" s="4" t="s">
        <v>153</v>
      </c>
      <c r="AW17" s="63">
        <f>VLOOKUP($AU17,'TRL CSP'!$B$5:$DS$138,103,FALSE)</f>
        <v>51.222</v>
      </c>
      <c r="AX17" s="66">
        <f>VLOOKUP($AU17,'TRL CSP'!$B$5:$DS$138,115,FALSE)</f>
        <v>52.249</v>
      </c>
      <c r="AY17" s="63">
        <v>7.037</v>
      </c>
      <c r="AZ17" s="66">
        <v>4.927</v>
      </c>
      <c r="BA17" s="67">
        <f t="shared" si="15"/>
        <v>0.13738237476084494</v>
      </c>
      <c r="BB17" s="71">
        <f t="shared" si="16"/>
        <v>0.094298455472832</v>
      </c>
    </row>
    <row r="18" spans="2:54" ht="15">
      <c r="B18" s="4">
        <v>10067</v>
      </c>
      <c r="C18" s="4" t="s">
        <v>154</v>
      </c>
      <c r="D18" s="17">
        <v>19.8245</v>
      </c>
      <c r="E18" s="17">
        <v>23.3845</v>
      </c>
      <c r="F18" s="17">
        <v>24.646</v>
      </c>
      <c r="G18" s="17">
        <v>24.491</v>
      </c>
      <c r="H18" s="17">
        <v>28.972</v>
      </c>
      <c r="I18" s="17">
        <v>25.0345</v>
      </c>
      <c r="J18" s="17">
        <v>20.434</v>
      </c>
      <c r="K18" s="17">
        <v>19.532</v>
      </c>
      <c r="L18" s="17">
        <v>19.8005</v>
      </c>
      <c r="M18" s="17">
        <v>21.678</v>
      </c>
      <c r="N18" s="17">
        <v>22.7825</v>
      </c>
      <c r="O18" s="17">
        <v>19.4965</v>
      </c>
      <c r="P18" s="17">
        <v>1.03</v>
      </c>
      <c r="Q18" s="17">
        <v>0.535</v>
      </c>
      <c r="R18" s="17">
        <v>0.962</v>
      </c>
      <c r="S18" s="17">
        <v>0.6735</v>
      </c>
      <c r="T18" s="17">
        <v>2.5564999999999998</v>
      </c>
      <c r="U18" s="17">
        <v>2.995</v>
      </c>
      <c r="V18" s="17">
        <v>1.4405000000000001</v>
      </c>
      <c r="W18" s="17">
        <v>1.642</v>
      </c>
      <c r="X18" s="17">
        <v>1.706</v>
      </c>
      <c r="Y18" s="17">
        <v>3.112</v>
      </c>
      <c r="Z18" s="17">
        <v>3.4065000000000003</v>
      </c>
      <c r="AA18" s="17">
        <v>2.2315</v>
      </c>
      <c r="AB18" s="23">
        <f t="shared" si="0"/>
        <v>0.051955913137784054</v>
      </c>
      <c r="AC18" s="23">
        <f t="shared" si="1"/>
        <v>0.022878402360537967</v>
      </c>
      <c r="AD18" s="23">
        <f t="shared" si="2"/>
        <v>0.039032703075549784</v>
      </c>
      <c r="AE18" s="23">
        <f t="shared" si="3"/>
        <v>0.02749989792168552</v>
      </c>
      <c r="AF18" s="23">
        <f t="shared" si="4"/>
        <v>0.08824037001242578</v>
      </c>
      <c r="AG18" s="23">
        <f t="shared" si="5"/>
        <v>0.11963490383271086</v>
      </c>
      <c r="AH18" s="23">
        <f t="shared" si="6"/>
        <v>0.07049525300968973</v>
      </c>
      <c r="AI18" s="23">
        <f t="shared" si="7"/>
        <v>0.08406717182060208</v>
      </c>
      <c r="AJ18" s="23">
        <f t="shared" si="8"/>
        <v>0.08615944041817125</v>
      </c>
      <c r="AK18" s="23">
        <f t="shared" si="9"/>
        <v>0.1435556785681336</v>
      </c>
      <c r="AL18" s="23">
        <f t="shared" si="10"/>
        <v>0.1495226599363547</v>
      </c>
      <c r="AM18" s="23">
        <f t="shared" si="11"/>
        <v>0.11445644089964865</v>
      </c>
      <c r="AN18" s="24">
        <f t="shared" si="12"/>
        <v>0.08312490291610784</v>
      </c>
      <c r="AO18" s="24">
        <f t="shared" si="13"/>
        <v>0.08500746738068433</v>
      </c>
      <c r="AQ18" s="49">
        <v>10076</v>
      </c>
      <c r="AR18" s="50" t="s">
        <v>177</v>
      </c>
      <c r="AS18" s="51">
        <f t="shared" si="14"/>
        <v>0.058841296860744734</v>
      </c>
      <c r="AU18" s="4">
        <v>10067</v>
      </c>
      <c r="AV18" s="4" t="s">
        <v>154</v>
      </c>
      <c r="AW18" s="63">
        <f>VLOOKUP($AU18,'TRL CSP'!$B$5:$DS$138,103,FALSE)</f>
        <v>27.781</v>
      </c>
      <c r="AX18" s="66">
        <f>VLOOKUP($AU18,'TRL CSP'!$B$5:$DS$138,115,FALSE)</f>
        <v>30.163</v>
      </c>
      <c r="AY18" s="63">
        <v>3.079</v>
      </c>
      <c r="AZ18" s="66">
        <v>2.034</v>
      </c>
      <c r="BA18" s="67">
        <f t="shared" si="15"/>
        <v>0.11083114358734387</v>
      </c>
      <c r="BB18" s="71">
        <f t="shared" si="16"/>
        <v>0.06743361071511454</v>
      </c>
    </row>
    <row r="19" spans="2:54" ht="15">
      <c r="B19" s="4">
        <v>10068</v>
      </c>
      <c r="C19" s="4" t="s">
        <v>155</v>
      </c>
      <c r="D19" s="17">
        <v>3.115</v>
      </c>
      <c r="E19" s="17">
        <v>3.595</v>
      </c>
      <c r="F19" s="17">
        <v>4.35</v>
      </c>
      <c r="G19" s="17">
        <v>3.985</v>
      </c>
      <c r="H19" s="17">
        <v>4.43</v>
      </c>
      <c r="I19" s="17">
        <v>4.035</v>
      </c>
      <c r="J19" s="17">
        <v>3.0650000000000004</v>
      </c>
      <c r="K19" s="17">
        <v>2.6900000000000004</v>
      </c>
      <c r="L19" s="17">
        <v>2.875</v>
      </c>
      <c r="M19" s="17">
        <v>3.34</v>
      </c>
      <c r="N19" s="17">
        <v>3.385</v>
      </c>
      <c r="O19" s="17">
        <v>2.755</v>
      </c>
      <c r="P19" s="17">
        <v>0</v>
      </c>
      <c r="Q19" s="17">
        <v>0.085</v>
      </c>
      <c r="R19" s="17">
        <v>0.5865</v>
      </c>
      <c r="S19" s="17">
        <v>0.174</v>
      </c>
      <c r="T19" s="17">
        <v>0.5495</v>
      </c>
      <c r="U19" s="17">
        <v>0.6445</v>
      </c>
      <c r="V19" s="17">
        <v>0.1425</v>
      </c>
      <c r="W19" s="17">
        <v>0.1785</v>
      </c>
      <c r="X19" s="17">
        <v>0.21750000000000003</v>
      </c>
      <c r="Y19" s="17">
        <v>0.46299999999999997</v>
      </c>
      <c r="Z19" s="17">
        <v>0.6094999999999999</v>
      </c>
      <c r="AA19" s="17">
        <v>0.2795</v>
      </c>
      <c r="AB19" s="23">
        <f t="shared" si="0"/>
        <v>0</v>
      </c>
      <c r="AC19" s="23">
        <f t="shared" si="1"/>
        <v>0.02364394993045897</v>
      </c>
      <c r="AD19" s="23">
        <f t="shared" si="2"/>
        <v>0.13482758620689655</v>
      </c>
      <c r="AE19" s="23">
        <f t="shared" si="3"/>
        <v>0.043663739021329986</v>
      </c>
      <c r="AF19" s="23">
        <f t="shared" si="4"/>
        <v>0.12404063205417608</v>
      </c>
      <c r="AG19" s="23">
        <f t="shared" si="5"/>
        <v>0.15972738537794298</v>
      </c>
      <c r="AH19" s="23">
        <f t="shared" si="6"/>
        <v>0.046492659053833596</v>
      </c>
      <c r="AI19" s="23">
        <f t="shared" si="7"/>
        <v>0.06635687732342006</v>
      </c>
      <c r="AJ19" s="23">
        <f t="shared" si="8"/>
        <v>0.07565217391304349</v>
      </c>
      <c r="AK19" s="23">
        <f t="shared" si="9"/>
        <v>0.13862275449101796</v>
      </c>
      <c r="AL19" s="23">
        <f t="shared" si="10"/>
        <v>0.18005908419497785</v>
      </c>
      <c r="AM19" s="23">
        <f t="shared" si="11"/>
        <v>0.10145190562613432</v>
      </c>
      <c r="AN19" s="24">
        <f t="shared" si="12"/>
        <v>0.09121156226610265</v>
      </c>
      <c r="AO19" s="24">
        <f t="shared" si="13"/>
        <v>0.0952103789047598</v>
      </c>
      <c r="AQ19" s="49">
        <v>10059</v>
      </c>
      <c r="AR19" s="50" t="s">
        <v>145</v>
      </c>
      <c r="AS19" s="51">
        <f t="shared" si="14"/>
        <v>0.06058784611690277</v>
      </c>
      <c r="AU19" s="4">
        <v>10068</v>
      </c>
      <c r="AV19" s="4" t="s">
        <v>155</v>
      </c>
      <c r="AW19" s="63">
        <f>VLOOKUP($AU19,'TRL CSP'!$B$5:$DS$138,103,FALSE)</f>
        <v>4.54</v>
      </c>
      <c r="AX19" s="66">
        <f>VLOOKUP($AU19,'TRL CSP'!$B$5:$DS$138,115,FALSE)</f>
        <v>4.32</v>
      </c>
      <c r="AY19" s="63">
        <v>0.781</v>
      </c>
      <c r="AZ19" s="66">
        <v>0.318</v>
      </c>
      <c r="BA19" s="67">
        <f t="shared" si="15"/>
        <v>0.17202643171806167</v>
      </c>
      <c r="BB19" s="71">
        <f t="shared" si="16"/>
        <v>0.07361111111111111</v>
      </c>
    </row>
    <row r="20" spans="2:54" ht="15">
      <c r="B20" s="4">
        <v>10101</v>
      </c>
      <c r="C20" s="4" t="s">
        <v>156</v>
      </c>
      <c r="D20" s="17">
        <v>117.689</v>
      </c>
      <c r="E20" s="17">
        <v>153.28199999999998</v>
      </c>
      <c r="F20" s="17">
        <v>176.7865</v>
      </c>
      <c r="G20" s="17">
        <v>157.89600000000002</v>
      </c>
      <c r="H20" s="17">
        <v>189.777</v>
      </c>
      <c r="I20" s="17">
        <v>166.708</v>
      </c>
      <c r="J20" s="17">
        <v>132.165</v>
      </c>
      <c r="K20" s="17">
        <v>95.5175</v>
      </c>
      <c r="L20" s="17">
        <v>79.4665</v>
      </c>
      <c r="M20" s="17">
        <v>66.113</v>
      </c>
      <c r="N20" s="17">
        <v>68.37299999999999</v>
      </c>
      <c r="O20" s="17">
        <v>96.57300000000001</v>
      </c>
      <c r="P20" s="17">
        <v>0</v>
      </c>
      <c r="Q20" s="17">
        <v>2.4795</v>
      </c>
      <c r="R20" s="17">
        <v>24.719500000000004</v>
      </c>
      <c r="S20" s="17">
        <v>5.5245</v>
      </c>
      <c r="T20" s="17">
        <v>24.3945</v>
      </c>
      <c r="U20" s="17">
        <v>22.703</v>
      </c>
      <c r="V20" s="17">
        <v>10.0825</v>
      </c>
      <c r="W20" s="17">
        <v>5.003</v>
      </c>
      <c r="X20" s="17">
        <v>6.5805</v>
      </c>
      <c r="Y20" s="17">
        <v>5.3195</v>
      </c>
      <c r="Z20" s="17">
        <v>7.631500000000001</v>
      </c>
      <c r="AA20" s="17">
        <v>12.6265</v>
      </c>
      <c r="AB20" s="23">
        <f t="shared" si="0"/>
        <v>0</v>
      </c>
      <c r="AC20" s="23">
        <f t="shared" si="1"/>
        <v>0.016176067640036013</v>
      </c>
      <c r="AD20" s="23">
        <f t="shared" si="2"/>
        <v>0.13982685329479347</v>
      </c>
      <c r="AE20" s="23">
        <f t="shared" si="3"/>
        <v>0.03498822009423924</v>
      </c>
      <c r="AF20" s="23">
        <f t="shared" si="4"/>
        <v>0.1285429741222593</v>
      </c>
      <c r="AG20" s="23">
        <f t="shared" si="5"/>
        <v>0.13618422631187466</v>
      </c>
      <c r="AH20" s="23">
        <f t="shared" si="6"/>
        <v>0.07628721673665494</v>
      </c>
      <c r="AI20" s="23">
        <f t="shared" si="7"/>
        <v>0.05237783652210328</v>
      </c>
      <c r="AJ20" s="23">
        <f t="shared" si="8"/>
        <v>0.08280847904462887</v>
      </c>
      <c r="AK20" s="23">
        <f t="shared" si="9"/>
        <v>0.08046072633218883</v>
      </c>
      <c r="AL20" s="23">
        <f t="shared" si="10"/>
        <v>0.11161569625436944</v>
      </c>
      <c r="AM20" s="23">
        <f t="shared" si="11"/>
        <v>0.13074565354705767</v>
      </c>
      <c r="AN20" s="24">
        <f t="shared" si="12"/>
        <v>0.08250116249168381</v>
      </c>
      <c r="AO20" s="24">
        <f t="shared" si="13"/>
        <v>0.0834529835810353</v>
      </c>
      <c r="AQ20" s="49">
        <v>10406</v>
      </c>
      <c r="AR20" s="50" t="s">
        <v>228</v>
      </c>
      <c r="AS20" s="51">
        <f t="shared" si="14"/>
        <v>0.0636929720371952</v>
      </c>
      <c r="AU20" s="4">
        <v>10101</v>
      </c>
      <c r="AV20" s="4" t="s">
        <v>156</v>
      </c>
      <c r="AW20" s="63">
        <f>VLOOKUP($AU20,'TRL CSP'!$B$5:$DS$138,103,FALSE)</f>
        <v>183.096</v>
      </c>
      <c r="AX20" s="66">
        <f>VLOOKUP($AU20,'TRL CSP'!$B$5:$DS$138,115,FALSE)</f>
        <v>196.458</v>
      </c>
      <c r="AY20" s="63">
        <v>25.627</v>
      </c>
      <c r="AZ20" s="66">
        <v>23.162</v>
      </c>
      <c r="BA20" s="67">
        <f t="shared" si="15"/>
        <v>0.1399648271944772</v>
      </c>
      <c r="BB20" s="71">
        <f t="shared" si="16"/>
        <v>0.11789797310366593</v>
      </c>
    </row>
    <row r="21" spans="2:54" ht="15">
      <c r="B21" s="4">
        <v>10109</v>
      </c>
      <c r="C21" s="4" t="s">
        <v>157</v>
      </c>
      <c r="D21" s="17">
        <v>16.17</v>
      </c>
      <c r="E21" s="17">
        <v>16.59</v>
      </c>
      <c r="F21" s="17">
        <v>18.006999999999998</v>
      </c>
      <c r="G21" s="17">
        <v>17.6215</v>
      </c>
      <c r="H21" s="17">
        <v>20.325000000000003</v>
      </c>
      <c r="I21" s="17">
        <v>19.066499999999998</v>
      </c>
      <c r="J21" s="17">
        <v>19.002499999999998</v>
      </c>
      <c r="K21" s="17">
        <v>20.9715</v>
      </c>
      <c r="L21" s="17">
        <v>22.7065</v>
      </c>
      <c r="M21" s="17">
        <v>21.42</v>
      </c>
      <c r="N21" s="17">
        <v>22.1045</v>
      </c>
      <c r="O21" s="17">
        <v>18.9005</v>
      </c>
      <c r="P21" s="17">
        <v>3.3995</v>
      </c>
      <c r="Q21" s="17">
        <v>1.4335</v>
      </c>
      <c r="R21" s="17">
        <v>2.4025</v>
      </c>
      <c r="S21" s="17">
        <v>2.3055000000000003</v>
      </c>
      <c r="T21" s="17">
        <v>3.3689999999999998</v>
      </c>
      <c r="U21" s="17">
        <v>4.077</v>
      </c>
      <c r="V21" s="17">
        <v>4.599</v>
      </c>
      <c r="W21" s="17">
        <v>2.362</v>
      </c>
      <c r="X21" s="17">
        <v>1.9364999999999999</v>
      </c>
      <c r="Y21" s="17">
        <v>2.442</v>
      </c>
      <c r="Z21" s="17">
        <v>3.9275</v>
      </c>
      <c r="AA21" s="17">
        <v>3.6845</v>
      </c>
      <c r="AB21" s="23">
        <f t="shared" si="0"/>
        <v>0.21023500309214593</v>
      </c>
      <c r="AC21" s="23">
        <f t="shared" si="1"/>
        <v>0.08640747438215793</v>
      </c>
      <c r="AD21" s="23">
        <f t="shared" si="2"/>
        <v>0.13342033653579163</v>
      </c>
      <c r="AE21" s="23">
        <f t="shared" si="3"/>
        <v>0.1308344919558494</v>
      </c>
      <c r="AF21" s="23">
        <f t="shared" si="4"/>
        <v>0.1657564575645756</v>
      </c>
      <c r="AG21" s="23">
        <f t="shared" si="5"/>
        <v>0.21383054047675243</v>
      </c>
      <c r="AH21" s="23">
        <f t="shared" si="6"/>
        <v>0.24202078673858707</v>
      </c>
      <c r="AI21" s="23">
        <f t="shared" si="7"/>
        <v>0.11262904417900485</v>
      </c>
      <c r="AJ21" s="23">
        <f t="shared" si="8"/>
        <v>0.0852839495298703</v>
      </c>
      <c r="AK21" s="23">
        <f t="shared" si="9"/>
        <v>0.11400560224089636</v>
      </c>
      <c r="AL21" s="23">
        <f t="shared" si="10"/>
        <v>0.17767875319505078</v>
      </c>
      <c r="AM21" s="23">
        <f t="shared" si="11"/>
        <v>0.19494193275310176</v>
      </c>
      <c r="AN21" s="24">
        <f t="shared" si="12"/>
        <v>0.15558703105364866</v>
      </c>
      <c r="AO21" s="24">
        <f t="shared" si="13"/>
        <v>0.15690646332691877</v>
      </c>
      <c r="AQ21" s="49">
        <v>10409</v>
      </c>
      <c r="AR21" s="50" t="s">
        <v>230</v>
      </c>
      <c r="AS21" s="51">
        <f t="shared" si="14"/>
        <v>0.06582085036393322</v>
      </c>
      <c r="AU21" s="4">
        <v>10109</v>
      </c>
      <c r="AV21" s="4" t="s">
        <v>157</v>
      </c>
      <c r="AW21" s="63">
        <f>VLOOKUP($AU21,'TRL CSP'!$B$5:$DS$138,103,FALSE)</f>
        <v>18.696</v>
      </c>
      <c r="AX21" s="66">
        <f>VLOOKUP($AU21,'TRL CSP'!$B$5:$DS$138,115,FALSE)</f>
        <v>21.954</v>
      </c>
      <c r="AY21" s="63">
        <v>3.395</v>
      </c>
      <c r="AZ21" s="66">
        <v>3.343</v>
      </c>
      <c r="BA21" s="67">
        <f t="shared" si="15"/>
        <v>0.18158964484381684</v>
      </c>
      <c r="BB21" s="71">
        <f t="shared" si="16"/>
        <v>0.1522729343172087</v>
      </c>
    </row>
    <row r="22" spans="2:54" ht="15">
      <c r="B22" s="4">
        <v>10111</v>
      </c>
      <c r="C22" s="4" t="s">
        <v>158</v>
      </c>
      <c r="D22" s="17">
        <v>3.7805</v>
      </c>
      <c r="E22" s="17">
        <v>4.4325</v>
      </c>
      <c r="F22" s="17">
        <v>5.3740000000000006</v>
      </c>
      <c r="G22" s="17">
        <v>4.681</v>
      </c>
      <c r="H22" s="17">
        <v>5.8765</v>
      </c>
      <c r="I22" s="17">
        <v>4.951499999999999</v>
      </c>
      <c r="J22" s="17">
        <v>3.9299999999999997</v>
      </c>
      <c r="K22" s="17">
        <v>3.786</v>
      </c>
      <c r="L22" s="17">
        <v>4.2215</v>
      </c>
      <c r="M22" s="17">
        <v>5.2435</v>
      </c>
      <c r="N22" s="17">
        <v>5.366</v>
      </c>
      <c r="O22" s="17">
        <v>4.07</v>
      </c>
      <c r="P22" s="17">
        <v>0.4565</v>
      </c>
      <c r="Q22" s="17">
        <v>0.158</v>
      </c>
      <c r="R22" s="17">
        <v>0.5880000000000001</v>
      </c>
      <c r="S22" s="17">
        <v>0.3155</v>
      </c>
      <c r="T22" s="17">
        <v>0.8805000000000001</v>
      </c>
      <c r="U22" s="17">
        <v>0.986</v>
      </c>
      <c r="V22" s="17">
        <v>0.2115</v>
      </c>
      <c r="W22" s="17">
        <v>0.2865</v>
      </c>
      <c r="X22" s="17">
        <v>0.22</v>
      </c>
      <c r="Y22" s="17">
        <v>0.631</v>
      </c>
      <c r="Z22" s="17">
        <v>0.8915</v>
      </c>
      <c r="AA22" s="17">
        <v>0.6960000000000001</v>
      </c>
      <c r="AB22" s="23">
        <f t="shared" si="0"/>
        <v>0.12075122338315038</v>
      </c>
      <c r="AC22" s="23">
        <f t="shared" si="1"/>
        <v>0.0356457980823463</v>
      </c>
      <c r="AD22" s="23">
        <f t="shared" si="2"/>
        <v>0.10941570524748791</v>
      </c>
      <c r="AE22" s="23">
        <f t="shared" si="3"/>
        <v>0.0674001281777398</v>
      </c>
      <c r="AF22" s="23">
        <f t="shared" si="4"/>
        <v>0.14983408491448993</v>
      </c>
      <c r="AG22" s="23">
        <f t="shared" si="5"/>
        <v>0.19913157629001316</v>
      </c>
      <c r="AH22" s="23">
        <f t="shared" si="6"/>
        <v>0.05381679389312977</v>
      </c>
      <c r="AI22" s="23">
        <f t="shared" si="7"/>
        <v>0.07567353407290014</v>
      </c>
      <c r="AJ22" s="23">
        <f t="shared" si="8"/>
        <v>0.052114177425085874</v>
      </c>
      <c r="AK22" s="23">
        <f t="shared" si="9"/>
        <v>0.12033946791265376</v>
      </c>
      <c r="AL22" s="23">
        <f t="shared" si="10"/>
        <v>0.16613865076407008</v>
      </c>
      <c r="AM22" s="23">
        <f t="shared" si="11"/>
        <v>0.171007371007371</v>
      </c>
      <c r="AN22" s="24">
        <f t="shared" si="12"/>
        <v>0.11010570926420316</v>
      </c>
      <c r="AO22" s="24">
        <f t="shared" si="13"/>
        <v>0.11322777712449017</v>
      </c>
      <c r="AQ22" s="49">
        <v>10376</v>
      </c>
      <c r="AR22" s="50" t="s">
        <v>224</v>
      </c>
      <c r="AS22" s="51">
        <f t="shared" si="14"/>
        <v>0.06625468740940556</v>
      </c>
      <c r="AU22" s="4">
        <v>10111</v>
      </c>
      <c r="AV22" s="4" t="s">
        <v>158</v>
      </c>
      <c r="AW22" s="63">
        <f>VLOOKUP($AU22,'TRL CSP'!$B$5:$DS$138,103,FALSE)</f>
        <v>5.905</v>
      </c>
      <c r="AX22" s="66">
        <f>VLOOKUP($AU22,'TRL CSP'!$B$5:$DS$138,115,FALSE)</f>
        <v>5.848</v>
      </c>
      <c r="AY22" s="63">
        <v>1.106</v>
      </c>
      <c r="AZ22" s="66">
        <v>0.655</v>
      </c>
      <c r="BA22" s="67">
        <f t="shared" si="15"/>
        <v>0.18729889923793397</v>
      </c>
      <c r="BB22" s="71">
        <f t="shared" si="16"/>
        <v>0.11200410396716827</v>
      </c>
    </row>
    <row r="23" spans="2:54" ht="15">
      <c r="B23" s="4">
        <v>10113</v>
      </c>
      <c r="C23" s="4" t="s">
        <v>48</v>
      </c>
      <c r="D23" s="17">
        <v>47.0965</v>
      </c>
      <c r="E23" s="17">
        <v>36.102000000000004</v>
      </c>
      <c r="F23" s="17">
        <v>32.4255</v>
      </c>
      <c r="G23" s="17">
        <v>30.433999999999997</v>
      </c>
      <c r="H23" s="17">
        <v>35.283</v>
      </c>
      <c r="I23" s="17">
        <v>39.917500000000004</v>
      </c>
      <c r="J23" s="17">
        <v>55.933</v>
      </c>
      <c r="K23" s="17">
        <v>83.025</v>
      </c>
      <c r="L23" s="17">
        <v>93.15950000000001</v>
      </c>
      <c r="M23" s="17">
        <v>99.161</v>
      </c>
      <c r="N23" s="17">
        <v>103.838</v>
      </c>
      <c r="O23" s="17">
        <v>70.65950000000001</v>
      </c>
      <c r="P23" s="17">
        <v>6.1434999999999995</v>
      </c>
      <c r="Q23" s="17">
        <v>4.5485</v>
      </c>
      <c r="R23" s="17">
        <v>3.9195</v>
      </c>
      <c r="S23" s="17">
        <v>1.9425</v>
      </c>
      <c r="T23" s="17">
        <v>4.461</v>
      </c>
      <c r="U23" s="17">
        <v>5.0595</v>
      </c>
      <c r="V23" s="17">
        <v>12.5555</v>
      </c>
      <c r="W23" s="17">
        <v>6.573499999999999</v>
      </c>
      <c r="X23" s="17">
        <v>4.695</v>
      </c>
      <c r="Y23" s="17">
        <v>8.901499999999999</v>
      </c>
      <c r="Z23" s="17">
        <v>19.4585</v>
      </c>
      <c r="AA23" s="17">
        <v>10.767</v>
      </c>
      <c r="AB23" s="23">
        <f t="shared" si="0"/>
        <v>0.13044493752189654</v>
      </c>
      <c r="AC23" s="23">
        <f t="shared" si="1"/>
        <v>0.12599024984765386</v>
      </c>
      <c r="AD23" s="23">
        <f t="shared" si="2"/>
        <v>0.12087708747744831</v>
      </c>
      <c r="AE23" s="23">
        <f t="shared" si="3"/>
        <v>0.06382664125648946</v>
      </c>
      <c r="AF23" s="23">
        <f t="shared" si="4"/>
        <v>0.1264348269704957</v>
      </c>
      <c r="AG23" s="23">
        <f t="shared" si="5"/>
        <v>0.12674891964677146</v>
      </c>
      <c r="AH23" s="23">
        <f t="shared" si="6"/>
        <v>0.22447392415926198</v>
      </c>
      <c r="AI23" s="23">
        <f t="shared" si="7"/>
        <v>0.0791749473050286</v>
      </c>
      <c r="AJ23" s="23">
        <f t="shared" si="8"/>
        <v>0.050397436654340134</v>
      </c>
      <c r="AK23" s="23">
        <f t="shared" si="9"/>
        <v>0.08976815481893081</v>
      </c>
      <c r="AL23" s="23">
        <f t="shared" si="10"/>
        <v>0.18739286195805005</v>
      </c>
      <c r="AM23" s="23">
        <f t="shared" si="11"/>
        <v>0.15237866104345485</v>
      </c>
      <c r="AN23" s="24">
        <f t="shared" si="12"/>
        <v>0.12315905405498516</v>
      </c>
      <c r="AO23" s="24">
        <f t="shared" si="13"/>
        <v>0.12175840635363765</v>
      </c>
      <c r="AQ23" s="49">
        <v>10095</v>
      </c>
      <c r="AR23" s="50" t="s">
        <v>221</v>
      </c>
      <c r="AS23" s="51">
        <f t="shared" si="14"/>
        <v>0.07084096708835412</v>
      </c>
      <c r="AU23" s="4">
        <v>10113</v>
      </c>
      <c r="AV23" s="4" t="s">
        <v>48</v>
      </c>
      <c r="AW23" s="63">
        <f>VLOOKUP($AU23,'TRL CSP'!$B$5:$DS$138,103,FALSE)</f>
        <v>32.793</v>
      </c>
      <c r="AX23" s="66">
        <f>VLOOKUP($AU23,'TRL CSP'!$B$5:$DS$138,115,FALSE)</f>
        <v>37.773</v>
      </c>
      <c r="AY23" s="63">
        <v>3.595</v>
      </c>
      <c r="AZ23" s="66">
        <v>5.327</v>
      </c>
      <c r="BA23" s="67">
        <f t="shared" si="15"/>
        <v>0.10962705455432563</v>
      </c>
      <c r="BB23" s="71">
        <f t="shared" si="16"/>
        <v>0.14102665925396446</v>
      </c>
    </row>
    <row r="24" spans="2:54" ht="15">
      <c r="B24" s="4">
        <v>10112</v>
      </c>
      <c r="C24" s="4" t="s">
        <v>159</v>
      </c>
      <c r="D24" s="17">
        <v>72.6375</v>
      </c>
      <c r="E24" s="17">
        <v>80.437</v>
      </c>
      <c r="F24" s="17">
        <v>87.846</v>
      </c>
      <c r="G24" s="17">
        <v>86.5295</v>
      </c>
      <c r="H24" s="17">
        <v>92.14949999999999</v>
      </c>
      <c r="I24" s="17">
        <v>82.21600000000001</v>
      </c>
      <c r="J24" s="17">
        <v>78.52</v>
      </c>
      <c r="K24" s="17">
        <v>66.8695</v>
      </c>
      <c r="L24" s="17">
        <v>78.7005</v>
      </c>
      <c r="M24" s="17">
        <v>76.238</v>
      </c>
      <c r="N24" s="17">
        <v>80.26599999999999</v>
      </c>
      <c r="O24" s="17">
        <v>69.727</v>
      </c>
      <c r="P24" s="17">
        <v>6.904999999999999</v>
      </c>
      <c r="Q24" s="17">
        <v>4.187</v>
      </c>
      <c r="R24" s="17">
        <v>7.436</v>
      </c>
      <c r="S24" s="17">
        <v>6.5455000000000005</v>
      </c>
      <c r="T24" s="17">
        <v>7.1285</v>
      </c>
      <c r="U24" s="17">
        <v>3.135</v>
      </c>
      <c r="V24" s="17">
        <v>10.2525</v>
      </c>
      <c r="W24" s="17">
        <v>7.208</v>
      </c>
      <c r="X24" s="17">
        <v>17.3185</v>
      </c>
      <c r="Y24" s="17">
        <v>9.812999999999999</v>
      </c>
      <c r="Z24" s="17">
        <v>16.060499999999998</v>
      </c>
      <c r="AA24" s="17">
        <v>10.561</v>
      </c>
      <c r="AB24" s="23">
        <f t="shared" si="0"/>
        <v>0.09506109103424538</v>
      </c>
      <c r="AC24" s="23">
        <f t="shared" si="1"/>
        <v>0.05205315961559979</v>
      </c>
      <c r="AD24" s="23">
        <f t="shared" si="2"/>
        <v>0.08464813423491109</v>
      </c>
      <c r="AE24" s="23">
        <f t="shared" si="3"/>
        <v>0.0756447223201336</v>
      </c>
      <c r="AF24" s="23">
        <f t="shared" si="4"/>
        <v>0.07735798892017863</v>
      </c>
      <c r="AG24" s="23">
        <f t="shared" si="5"/>
        <v>0.038131263987544996</v>
      </c>
      <c r="AH24" s="23">
        <f t="shared" si="6"/>
        <v>0.13057182883341822</v>
      </c>
      <c r="AI24" s="23">
        <f t="shared" si="7"/>
        <v>0.10779204271005466</v>
      </c>
      <c r="AJ24" s="23">
        <f t="shared" si="8"/>
        <v>0.22005578109414806</v>
      </c>
      <c r="AK24" s="23">
        <f t="shared" si="9"/>
        <v>0.12871533880741887</v>
      </c>
      <c r="AL24" s="23">
        <f t="shared" si="10"/>
        <v>0.20009094759923254</v>
      </c>
      <c r="AM24" s="23">
        <f t="shared" si="11"/>
        <v>0.15146213088186786</v>
      </c>
      <c r="AN24" s="24">
        <f t="shared" si="12"/>
        <v>0.11346536916989614</v>
      </c>
      <c r="AO24" s="24">
        <f t="shared" si="13"/>
        <v>0.11404373543066743</v>
      </c>
      <c r="AQ24" s="49">
        <v>10482</v>
      </c>
      <c r="AR24" s="50" t="s">
        <v>226</v>
      </c>
      <c r="AS24" s="51">
        <f t="shared" si="14"/>
        <v>0.07149237072891464</v>
      </c>
      <c r="AU24" s="4">
        <v>10112</v>
      </c>
      <c r="AV24" s="4" t="s">
        <v>159</v>
      </c>
      <c r="AW24" s="63">
        <f>VLOOKUP($AU24,'TRL CSP'!$B$5:$DS$138,103,FALSE)</f>
        <v>89.978</v>
      </c>
      <c r="AX24" s="66">
        <f>VLOOKUP($AU24,'TRL CSP'!$B$5:$DS$138,115,FALSE)</f>
        <v>94.321</v>
      </c>
      <c r="AY24" s="63">
        <v>7.585</v>
      </c>
      <c r="AZ24" s="66">
        <v>6.672</v>
      </c>
      <c r="BA24" s="67">
        <f t="shared" si="15"/>
        <v>0.08429838404943431</v>
      </c>
      <c r="BB24" s="71">
        <f t="shared" si="16"/>
        <v>0.07073716351607807</v>
      </c>
    </row>
    <row r="25" spans="2:54" ht="15">
      <c r="B25" s="4">
        <v>10116</v>
      </c>
      <c r="C25" s="4" t="s">
        <v>160</v>
      </c>
      <c r="D25" s="17">
        <v>0.376</v>
      </c>
      <c r="E25" s="17">
        <v>0.3115</v>
      </c>
      <c r="F25" s="17">
        <v>0.34650000000000003</v>
      </c>
      <c r="G25" s="17">
        <v>0.34199999999999997</v>
      </c>
      <c r="H25" s="17">
        <v>0.39849999999999997</v>
      </c>
      <c r="I25" s="17">
        <v>0.392</v>
      </c>
      <c r="J25" s="17">
        <v>0.35850000000000004</v>
      </c>
      <c r="K25" s="17">
        <v>0.35850000000000004</v>
      </c>
      <c r="L25" s="17">
        <v>0.35850000000000004</v>
      </c>
      <c r="M25" s="17">
        <v>0.35850000000000004</v>
      </c>
      <c r="N25" s="17">
        <v>0.35850000000000004</v>
      </c>
      <c r="O25" s="17">
        <v>0.35850000000000004</v>
      </c>
      <c r="P25" s="17">
        <v>0.003</v>
      </c>
      <c r="Q25" s="17">
        <v>0</v>
      </c>
      <c r="R25" s="17">
        <v>0</v>
      </c>
      <c r="S25" s="17">
        <v>0</v>
      </c>
      <c r="T25" s="17">
        <v>0.0165</v>
      </c>
      <c r="U25" s="17">
        <v>0.0255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23">
        <f t="shared" si="0"/>
        <v>0.007978723404255319</v>
      </c>
      <c r="AC25" s="23">
        <f t="shared" si="1"/>
        <v>0</v>
      </c>
      <c r="AD25" s="23">
        <f t="shared" si="2"/>
        <v>0</v>
      </c>
      <c r="AE25" s="23">
        <f t="shared" si="3"/>
        <v>0</v>
      </c>
      <c r="AF25" s="23">
        <f t="shared" si="4"/>
        <v>0.04140526976160603</v>
      </c>
      <c r="AG25" s="23">
        <f t="shared" si="5"/>
        <v>0.06505102040816325</v>
      </c>
      <c r="AH25" s="23">
        <f t="shared" si="6"/>
        <v>0</v>
      </c>
      <c r="AI25" s="23">
        <f t="shared" si="7"/>
        <v>0</v>
      </c>
      <c r="AJ25" s="23">
        <f t="shared" si="8"/>
        <v>0</v>
      </c>
      <c r="AK25" s="23">
        <f t="shared" si="9"/>
        <v>0</v>
      </c>
      <c r="AL25" s="23">
        <f t="shared" si="10"/>
        <v>0</v>
      </c>
      <c r="AM25" s="23">
        <f t="shared" si="11"/>
        <v>0</v>
      </c>
      <c r="AN25" s="24">
        <f t="shared" si="12"/>
        <v>0.009536251131168717</v>
      </c>
      <c r="AO25" s="24">
        <f t="shared" si="13"/>
        <v>0.0060858119843682145</v>
      </c>
      <c r="AQ25" s="49">
        <v>10298</v>
      </c>
      <c r="AR25" s="50" t="s">
        <v>207</v>
      </c>
      <c r="AS25" s="51">
        <f t="shared" si="14"/>
        <v>0.07395230589072375</v>
      </c>
      <c r="AU25" s="4">
        <v>10116</v>
      </c>
      <c r="AV25" s="4" t="s">
        <v>160</v>
      </c>
      <c r="AW25" s="63">
        <f>VLOOKUP($AU25,'TRL CSP'!$B$5:$DS$138,103,FALSE)</f>
        <v>0.359</v>
      </c>
      <c r="AX25" s="66">
        <f>VLOOKUP($AU25,'TRL CSP'!$B$5:$DS$138,115,FALSE)</f>
        <v>0.438</v>
      </c>
      <c r="AY25" s="63">
        <v>0</v>
      </c>
      <c r="AZ25" s="66">
        <v>0.033</v>
      </c>
      <c r="BA25" s="67">
        <f t="shared" si="15"/>
        <v>0</v>
      </c>
      <c r="BB25" s="71">
        <f t="shared" si="16"/>
        <v>0.07534246575342467</v>
      </c>
    </row>
    <row r="26" spans="2:54" ht="15">
      <c r="B26" s="4">
        <v>10378</v>
      </c>
      <c r="C26" s="4" t="s">
        <v>161</v>
      </c>
      <c r="D26" s="17">
        <v>2.784</v>
      </c>
      <c r="E26" s="17">
        <v>3.862</v>
      </c>
      <c r="F26" s="17">
        <v>4.4605</v>
      </c>
      <c r="G26" s="17">
        <v>4.5685</v>
      </c>
      <c r="H26" s="17">
        <v>5.304</v>
      </c>
      <c r="I26" s="17">
        <v>5.0365</v>
      </c>
      <c r="J26" s="17">
        <v>2.827</v>
      </c>
      <c r="K26" s="17">
        <v>2.0055</v>
      </c>
      <c r="L26" s="17">
        <v>2.0010000000000003</v>
      </c>
      <c r="M26" s="17">
        <v>2.3105</v>
      </c>
      <c r="N26" s="17">
        <v>2.3705</v>
      </c>
      <c r="O26" s="17">
        <v>2.0685000000000002</v>
      </c>
      <c r="P26" s="17">
        <v>0.16</v>
      </c>
      <c r="Q26" s="17">
        <v>0.1925</v>
      </c>
      <c r="R26" s="17">
        <v>0.8155</v>
      </c>
      <c r="S26" s="17">
        <v>0.6335</v>
      </c>
      <c r="T26" s="17">
        <v>0.8695</v>
      </c>
      <c r="U26" s="17">
        <v>1.501</v>
      </c>
      <c r="V26" s="17">
        <v>0.247</v>
      </c>
      <c r="W26" s="17">
        <v>0.17250000000000001</v>
      </c>
      <c r="X26" s="17">
        <v>0.231</v>
      </c>
      <c r="Y26" s="17">
        <v>0.3355</v>
      </c>
      <c r="Z26" s="17">
        <v>0.372</v>
      </c>
      <c r="AA26" s="17">
        <v>0.488</v>
      </c>
      <c r="AB26" s="23">
        <f t="shared" si="0"/>
        <v>0.0574712643678161</v>
      </c>
      <c r="AC26" s="23">
        <f t="shared" si="1"/>
        <v>0.049844640082858625</v>
      </c>
      <c r="AD26" s="23">
        <f t="shared" si="2"/>
        <v>0.18282703732765387</v>
      </c>
      <c r="AE26" s="23">
        <f t="shared" si="3"/>
        <v>0.13866695852030206</v>
      </c>
      <c r="AF26" s="23">
        <f t="shared" si="4"/>
        <v>0.16393288084464555</v>
      </c>
      <c r="AG26" s="23">
        <f t="shared" si="5"/>
        <v>0.2980244217214335</v>
      </c>
      <c r="AH26" s="23">
        <f t="shared" si="6"/>
        <v>0.08737177219667493</v>
      </c>
      <c r="AI26" s="23">
        <f t="shared" si="7"/>
        <v>0.08601346297681377</v>
      </c>
      <c r="AJ26" s="23">
        <f t="shared" si="8"/>
        <v>0.11544227886056971</v>
      </c>
      <c r="AK26" s="23">
        <f t="shared" si="9"/>
        <v>0.1452066652239775</v>
      </c>
      <c r="AL26" s="23">
        <f t="shared" si="10"/>
        <v>0.15692891794979963</v>
      </c>
      <c r="AM26" s="23">
        <f t="shared" si="11"/>
        <v>0.2359197486101039</v>
      </c>
      <c r="AN26" s="24">
        <f t="shared" si="12"/>
        <v>0.14313750405688744</v>
      </c>
      <c r="AO26" s="24">
        <f t="shared" si="13"/>
        <v>0.14683556554218233</v>
      </c>
      <c r="AQ26" s="49">
        <v>10070</v>
      </c>
      <c r="AR26" s="50" t="s">
        <v>162</v>
      </c>
      <c r="AS26" s="51">
        <f t="shared" si="14"/>
        <v>0.07406759625940003</v>
      </c>
      <c r="AU26" s="4">
        <v>10378</v>
      </c>
      <c r="AV26" s="4" t="s">
        <v>161</v>
      </c>
      <c r="AW26" s="63">
        <f>VLOOKUP($AU26,'TRL CSP'!$B$5:$DS$138,103,FALSE)</f>
        <v>5.271</v>
      </c>
      <c r="AX26" s="66">
        <f>VLOOKUP($AU26,'TRL CSP'!$B$5:$DS$138,115,FALSE)</f>
        <v>5.337</v>
      </c>
      <c r="AY26" s="63">
        <v>1.098</v>
      </c>
      <c r="AZ26" s="66">
        <v>0.641</v>
      </c>
      <c r="BA26" s="67">
        <f t="shared" si="15"/>
        <v>0.20830961866818443</v>
      </c>
      <c r="BB26" s="71">
        <f t="shared" si="16"/>
        <v>0.12010492786209481</v>
      </c>
    </row>
    <row r="27" spans="2:54" ht="15">
      <c r="B27" s="4">
        <v>10070</v>
      </c>
      <c r="C27" s="4" t="s">
        <v>162</v>
      </c>
      <c r="D27" s="17">
        <v>0.503</v>
      </c>
      <c r="E27" s="17">
        <v>0.5555000000000001</v>
      </c>
      <c r="F27" s="17">
        <v>0.6930000000000001</v>
      </c>
      <c r="G27" s="17">
        <v>0.617</v>
      </c>
      <c r="H27" s="17">
        <v>0.6114999999999999</v>
      </c>
      <c r="I27" s="17">
        <v>0.5825</v>
      </c>
      <c r="J27" s="17">
        <v>0.5225</v>
      </c>
      <c r="K27" s="17">
        <v>0.4295</v>
      </c>
      <c r="L27" s="17">
        <v>0.4595</v>
      </c>
      <c r="M27" s="17">
        <v>0.562</v>
      </c>
      <c r="N27" s="17">
        <v>0.534</v>
      </c>
      <c r="O27" s="17">
        <v>0.5395</v>
      </c>
      <c r="P27" s="17">
        <v>0.0185</v>
      </c>
      <c r="Q27" s="17">
        <v>0</v>
      </c>
      <c r="R27" s="17">
        <v>0.094</v>
      </c>
      <c r="S27" s="17">
        <v>0.0235</v>
      </c>
      <c r="T27" s="17">
        <v>0.0005</v>
      </c>
      <c r="U27" s="17">
        <v>0.055</v>
      </c>
      <c r="V27" s="17">
        <v>0.025</v>
      </c>
      <c r="W27" s="17">
        <v>0</v>
      </c>
      <c r="X27" s="17">
        <v>0.056499999999999995</v>
      </c>
      <c r="Y27" s="17">
        <v>0.078</v>
      </c>
      <c r="Z27" s="17">
        <v>0.052000000000000005</v>
      </c>
      <c r="AA27" s="17">
        <v>0.095</v>
      </c>
      <c r="AB27" s="23">
        <f t="shared" si="0"/>
        <v>0.036779324055666</v>
      </c>
      <c r="AC27" s="23">
        <f t="shared" si="1"/>
        <v>0</v>
      </c>
      <c r="AD27" s="23">
        <f t="shared" si="2"/>
        <v>0.13564213564213562</v>
      </c>
      <c r="AE27" s="23">
        <f t="shared" si="3"/>
        <v>0.03808752025931929</v>
      </c>
      <c r="AF27" s="23">
        <f t="shared" si="4"/>
        <v>0.0008176614881439086</v>
      </c>
      <c r="AG27" s="23">
        <f t="shared" si="5"/>
        <v>0.09442060085836909</v>
      </c>
      <c r="AH27" s="23">
        <f t="shared" si="6"/>
        <v>0.04784688995215312</v>
      </c>
      <c r="AI27" s="23">
        <f t="shared" si="7"/>
        <v>0</v>
      </c>
      <c r="AJ27" s="23">
        <f t="shared" si="8"/>
        <v>0.12295973884657234</v>
      </c>
      <c r="AK27" s="23">
        <f t="shared" si="9"/>
        <v>0.1387900355871886</v>
      </c>
      <c r="AL27" s="23">
        <f t="shared" si="10"/>
        <v>0.09737827715355805</v>
      </c>
      <c r="AM27" s="23">
        <f t="shared" si="11"/>
        <v>0.17608897126969417</v>
      </c>
      <c r="AN27" s="24">
        <f t="shared" si="12"/>
        <v>0.07406759625940003</v>
      </c>
      <c r="AO27" s="24">
        <f t="shared" si="13"/>
        <v>0.07413606982391262</v>
      </c>
      <c r="AQ27" s="49">
        <v>10071</v>
      </c>
      <c r="AR27" s="50" t="s">
        <v>163</v>
      </c>
      <c r="AS27" s="51">
        <f t="shared" si="14"/>
        <v>0.075650248894196</v>
      </c>
      <c r="AU27" s="4">
        <v>10070</v>
      </c>
      <c r="AV27" s="4" t="s">
        <v>162</v>
      </c>
      <c r="AW27" s="63">
        <f>VLOOKUP($AU27,'TRL CSP'!$B$5:$DS$138,103,FALSE)</f>
        <v>0.61</v>
      </c>
      <c r="AX27" s="66">
        <f>VLOOKUP($AU27,'TRL CSP'!$B$5:$DS$138,115,FALSE)</f>
        <v>0.613</v>
      </c>
      <c r="AY27" s="63">
        <v>0.001</v>
      </c>
      <c r="AZ27" s="66">
        <v>0</v>
      </c>
      <c r="BA27" s="67">
        <f t="shared" si="15"/>
        <v>0.001639344262295082</v>
      </c>
      <c r="BB27" s="71">
        <f t="shared" si="16"/>
        <v>0</v>
      </c>
    </row>
    <row r="28" spans="2:54" ht="15">
      <c r="B28" s="4">
        <v>10071</v>
      </c>
      <c r="C28" s="4" t="s">
        <v>163</v>
      </c>
      <c r="D28" s="17">
        <v>2.9000000000000004</v>
      </c>
      <c r="E28" s="17">
        <v>3.135</v>
      </c>
      <c r="F28" s="17">
        <v>3.915</v>
      </c>
      <c r="G28" s="17">
        <v>3.365</v>
      </c>
      <c r="H28" s="17">
        <v>3.785</v>
      </c>
      <c r="I28" s="17">
        <v>3.73</v>
      </c>
      <c r="J28" s="17">
        <v>2.985</v>
      </c>
      <c r="K28" s="17">
        <v>2.58</v>
      </c>
      <c r="L28" s="17">
        <v>2.205</v>
      </c>
      <c r="M28" s="17">
        <v>2.205</v>
      </c>
      <c r="N28" s="17">
        <v>2.225</v>
      </c>
      <c r="O28" s="17">
        <v>2.1849999999999996</v>
      </c>
      <c r="P28" s="17">
        <v>0.1255</v>
      </c>
      <c r="Q28" s="17">
        <v>0.0565</v>
      </c>
      <c r="R28" s="17">
        <v>0.5820000000000001</v>
      </c>
      <c r="S28" s="17">
        <v>0.1035</v>
      </c>
      <c r="T28" s="17">
        <v>0.3285</v>
      </c>
      <c r="U28" s="17">
        <v>0.5815</v>
      </c>
      <c r="V28" s="17">
        <v>0.2775</v>
      </c>
      <c r="W28" s="17">
        <v>0.161</v>
      </c>
      <c r="X28" s="17">
        <v>0.1625</v>
      </c>
      <c r="Y28" s="17">
        <v>0.11249999999999999</v>
      </c>
      <c r="Z28" s="17">
        <v>0.23199999999999998</v>
      </c>
      <c r="AA28" s="17">
        <v>0.0875</v>
      </c>
      <c r="AB28" s="23">
        <f t="shared" si="0"/>
        <v>0.04327586206896551</v>
      </c>
      <c r="AC28" s="23">
        <f t="shared" si="1"/>
        <v>0.01802232854864434</v>
      </c>
      <c r="AD28" s="23">
        <f t="shared" si="2"/>
        <v>0.14865900383141764</v>
      </c>
      <c r="AE28" s="23">
        <f t="shared" si="3"/>
        <v>0.030757800891530455</v>
      </c>
      <c r="AF28" s="23">
        <f t="shared" si="4"/>
        <v>0.08678996036988111</v>
      </c>
      <c r="AG28" s="23">
        <f t="shared" si="5"/>
        <v>0.1558981233243968</v>
      </c>
      <c r="AH28" s="23">
        <f t="shared" si="6"/>
        <v>0.09296482412060303</v>
      </c>
      <c r="AI28" s="23">
        <f t="shared" si="7"/>
        <v>0.0624031007751938</v>
      </c>
      <c r="AJ28" s="23">
        <f t="shared" si="8"/>
        <v>0.07369614512471655</v>
      </c>
      <c r="AK28" s="23">
        <f t="shared" si="9"/>
        <v>0.0510204081632653</v>
      </c>
      <c r="AL28" s="23">
        <f t="shared" si="10"/>
        <v>0.1042696629213483</v>
      </c>
      <c r="AM28" s="23">
        <f t="shared" si="11"/>
        <v>0.04004576659038902</v>
      </c>
      <c r="AN28" s="24">
        <f t="shared" si="12"/>
        <v>0.075650248894196</v>
      </c>
      <c r="AO28" s="24">
        <f t="shared" si="13"/>
        <v>0.07552369534916067</v>
      </c>
      <c r="AQ28" s="49">
        <v>10174</v>
      </c>
      <c r="AR28" s="50" t="s">
        <v>169</v>
      </c>
      <c r="AS28" s="51">
        <f t="shared" si="14"/>
        <v>0.07574576043497248</v>
      </c>
      <c r="AU28" s="4">
        <v>10071</v>
      </c>
      <c r="AV28" s="4" t="s">
        <v>163</v>
      </c>
      <c r="AW28" s="63">
        <f>VLOOKUP($AU28,'TRL CSP'!$B$5:$DS$138,103,FALSE)</f>
        <v>3.87</v>
      </c>
      <c r="AX28" s="66">
        <f>VLOOKUP($AU28,'TRL CSP'!$B$5:$DS$138,115,FALSE)</f>
        <v>3.7</v>
      </c>
      <c r="AY28" s="63">
        <v>0.33</v>
      </c>
      <c r="AZ28" s="66">
        <v>0.327</v>
      </c>
      <c r="BA28" s="67">
        <f t="shared" si="15"/>
        <v>0.08527131782945736</v>
      </c>
      <c r="BB28" s="71">
        <f t="shared" si="16"/>
        <v>0.08837837837837838</v>
      </c>
    </row>
    <row r="29" spans="2:54" ht="15">
      <c r="B29" s="4">
        <v>10142</v>
      </c>
      <c r="C29" s="4" t="s">
        <v>164</v>
      </c>
      <c r="D29" s="17">
        <v>3.1135</v>
      </c>
      <c r="E29" s="17">
        <v>3.551</v>
      </c>
      <c r="F29" s="17">
        <v>4.142</v>
      </c>
      <c r="G29" s="17">
        <v>4.1775</v>
      </c>
      <c r="H29" s="17">
        <v>4.186999999999999</v>
      </c>
      <c r="I29" s="17">
        <v>3.5860000000000003</v>
      </c>
      <c r="J29" s="17">
        <v>4.4879999999999995</v>
      </c>
      <c r="K29" s="17">
        <v>5.184</v>
      </c>
      <c r="L29" s="17">
        <v>6.41</v>
      </c>
      <c r="M29" s="17">
        <v>6.852</v>
      </c>
      <c r="N29" s="17">
        <v>5.9345</v>
      </c>
      <c r="O29" s="17">
        <v>5.5965</v>
      </c>
      <c r="P29" s="17">
        <v>0.175</v>
      </c>
      <c r="Q29" s="17">
        <v>0.213</v>
      </c>
      <c r="R29" s="17">
        <v>0.3825</v>
      </c>
      <c r="S29" s="17">
        <v>0.56</v>
      </c>
      <c r="T29" s="17">
        <v>0.457</v>
      </c>
      <c r="U29" s="17">
        <v>0.3675</v>
      </c>
      <c r="V29" s="17">
        <v>0.9205</v>
      </c>
      <c r="W29" s="17">
        <v>0.493</v>
      </c>
      <c r="X29" s="17">
        <v>0.627</v>
      </c>
      <c r="Y29" s="17">
        <v>1.0545</v>
      </c>
      <c r="Z29" s="17">
        <v>0.8345</v>
      </c>
      <c r="AA29" s="17">
        <v>1.1915</v>
      </c>
      <c r="AB29" s="23">
        <f t="shared" si="0"/>
        <v>0.05620684117552593</v>
      </c>
      <c r="AC29" s="23">
        <f t="shared" si="1"/>
        <v>0.05998310335116868</v>
      </c>
      <c r="AD29" s="23">
        <f t="shared" si="2"/>
        <v>0.09234669241912119</v>
      </c>
      <c r="AE29" s="23">
        <f t="shared" si="3"/>
        <v>0.13405146618791144</v>
      </c>
      <c r="AF29" s="23">
        <f t="shared" si="4"/>
        <v>0.10914736087891093</v>
      </c>
      <c r="AG29" s="23">
        <f t="shared" si="5"/>
        <v>0.10248187395426658</v>
      </c>
      <c r="AH29" s="23">
        <f t="shared" si="6"/>
        <v>0.20510249554367202</v>
      </c>
      <c r="AI29" s="23">
        <f t="shared" si="7"/>
        <v>0.0951003086419753</v>
      </c>
      <c r="AJ29" s="23">
        <f t="shared" si="8"/>
        <v>0.09781591263650546</v>
      </c>
      <c r="AK29" s="23">
        <f t="shared" si="9"/>
        <v>0.15389667250437827</v>
      </c>
      <c r="AL29" s="23">
        <f t="shared" si="10"/>
        <v>0.14061841772685146</v>
      </c>
      <c r="AM29" s="23">
        <f t="shared" si="11"/>
        <v>0.2129009202179934</v>
      </c>
      <c r="AN29" s="24">
        <f t="shared" si="12"/>
        <v>0.12163767210319006</v>
      </c>
      <c r="AO29" s="24">
        <f t="shared" si="13"/>
        <v>0.12373548433016608</v>
      </c>
      <c r="AQ29" s="49">
        <v>10446</v>
      </c>
      <c r="AR29" s="50" t="s">
        <v>238</v>
      </c>
      <c r="AS29" s="51">
        <f t="shared" si="14"/>
        <v>0.07581084270498649</v>
      </c>
      <c r="AU29" s="4">
        <v>10142</v>
      </c>
      <c r="AV29" s="4" t="s">
        <v>164</v>
      </c>
      <c r="AW29" s="63">
        <f>VLOOKUP($AU29,'TRL CSP'!$B$5:$DS$138,103,FALSE)</f>
        <v>4.117</v>
      </c>
      <c r="AX29" s="66">
        <f>VLOOKUP($AU29,'TRL CSP'!$B$5:$DS$138,115,FALSE)</f>
        <v>4.257</v>
      </c>
      <c r="AY29" s="63">
        <v>0.553</v>
      </c>
      <c r="AZ29" s="66">
        <v>0.361</v>
      </c>
      <c r="BA29" s="67">
        <f t="shared" si="15"/>
        <v>0.13432110760262328</v>
      </c>
      <c r="BB29" s="71">
        <f t="shared" si="16"/>
        <v>0.08480150340615457</v>
      </c>
    </row>
    <row r="30" spans="2:54" ht="15">
      <c r="B30" s="4">
        <v>10144</v>
      </c>
      <c r="C30" s="4" t="s">
        <v>165</v>
      </c>
      <c r="D30" s="17">
        <v>4.994999999999999</v>
      </c>
      <c r="E30" s="17">
        <v>6.465</v>
      </c>
      <c r="F30" s="17">
        <v>7.615</v>
      </c>
      <c r="G30" s="17">
        <v>7.25</v>
      </c>
      <c r="H30" s="17">
        <v>8.665</v>
      </c>
      <c r="I30" s="17">
        <v>7.125</v>
      </c>
      <c r="J30" s="17">
        <v>5.615</v>
      </c>
      <c r="K30" s="17">
        <v>3.99</v>
      </c>
      <c r="L30" s="17">
        <v>3.545</v>
      </c>
      <c r="M30" s="17">
        <v>3.61</v>
      </c>
      <c r="N30" s="17">
        <v>3.75</v>
      </c>
      <c r="O30" s="17">
        <v>4.21</v>
      </c>
      <c r="P30" s="17">
        <v>0.1115</v>
      </c>
      <c r="Q30" s="17">
        <v>0.3715</v>
      </c>
      <c r="R30" s="17">
        <v>1.0965</v>
      </c>
      <c r="S30" s="17">
        <v>1.0145</v>
      </c>
      <c r="T30" s="17">
        <v>1.557</v>
      </c>
      <c r="U30" s="17">
        <v>1.495</v>
      </c>
      <c r="V30" s="17">
        <v>0.5974999999999999</v>
      </c>
      <c r="W30" s="17">
        <v>0.126</v>
      </c>
      <c r="X30" s="17">
        <v>0.5475000000000001</v>
      </c>
      <c r="Y30" s="17">
        <v>0.47100000000000003</v>
      </c>
      <c r="Z30" s="17">
        <v>0.6545</v>
      </c>
      <c r="AA30" s="17">
        <v>0.866</v>
      </c>
      <c r="AB30" s="23">
        <f t="shared" si="0"/>
        <v>0.022322322322322327</v>
      </c>
      <c r="AC30" s="23">
        <f t="shared" si="1"/>
        <v>0.05746326372776489</v>
      </c>
      <c r="AD30" s="23">
        <f t="shared" si="2"/>
        <v>0.14399212081418253</v>
      </c>
      <c r="AE30" s="23">
        <f t="shared" si="3"/>
        <v>0.13993103448275862</v>
      </c>
      <c r="AF30" s="23">
        <f t="shared" si="4"/>
        <v>0.17968840161569533</v>
      </c>
      <c r="AG30" s="23">
        <f t="shared" si="5"/>
        <v>0.20982456140350877</v>
      </c>
      <c r="AH30" s="23">
        <f t="shared" si="6"/>
        <v>0.1064113980409617</v>
      </c>
      <c r="AI30" s="23">
        <f t="shared" si="7"/>
        <v>0.031578947368421054</v>
      </c>
      <c r="AJ30" s="23">
        <f t="shared" si="8"/>
        <v>0.15444287729196055</v>
      </c>
      <c r="AK30" s="23">
        <f t="shared" si="9"/>
        <v>0.13047091412742384</v>
      </c>
      <c r="AL30" s="23">
        <f t="shared" si="10"/>
        <v>0.17453333333333332</v>
      </c>
      <c r="AM30" s="23">
        <f t="shared" si="11"/>
        <v>0.20570071258907363</v>
      </c>
      <c r="AN30" s="24">
        <f t="shared" si="12"/>
        <v>0.12969665725978388</v>
      </c>
      <c r="AO30" s="24">
        <f t="shared" si="13"/>
        <v>0.1321600033679172</v>
      </c>
      <c r="AQ30" s="49">
        <v>10091</v>
      </c>
      <c r="AR30" s="50" t="s">
        <v>213</v>
      </c>
      <c r="AS30" s="51">
        <f t="shared" si="14"/>
        <v>0.0783478217379721</v>
      </c>
      <c r="AU30" s="4">
        <v>10144</v>
      </c>
      <c r="AV30" s="4" t="s">
        <v>165</v>
      </c>
      <c r="AW30" s="63">
        <f>VLOOKUP($AU30,'TRL CSP'!$B$5:$DS$138,103,FALSE)</f>
        <v>8.65</v>
      </c>
      <c r="AX30" s="66">
        <f>VLOOKUP($AU30,'TRL CSP'!$B$5:$DS$138,115,FALSE)</f>
        <v>8.68</v>
      </c>
      <c r="AY30" s="63">
        <v>1.81</v>
      </c>
      <c r="AZ30" s="66">
        <v>1.304</v>
      </c>
      <c r="BA30" s="67">
        <f t="shared" si="15"/>
        <v>0.2092485549132948</v>
      </c>
      <c r="BB30" s="71">
        <f t="shared" si="16"/>
        <v>0.15023041474654378</v>
      </c>
    </row>
    <row r="31" spans="2:54" ht="15">
      <c r="B31" s="4">
        <v>10072</v>
      </c>
      <c r="C31" s="4" t="s">
        <v>166</v>
      </c>
      <c r="D31" s="17">
        <v>31.932499999999997</v>
      </c>
      <c r="E31" s="17">
        <v>34.689499999999995</v>
      </c>
      <c r="F31" s="17">
        <v>36.4755</v>
      </c>
      <c r="G31" s="17">
        <v>38.247</v>
      </c>
      <c r="H31" s="17">
        <v>41.189499999999995</v>
      </c>
      <c r="I31" s="17">
        <v>37.95</v>
      </c>
      <c r="J31" s="17">
        <v>29.2145</v>
      </c>
      <c r="K31" s="17">
        <v>29.6215</v>
      </c>
      <c r="L31" s="17">
        <v>29.985500000000002</v>
      </c>
      <c r="M31" s="17">
        <v>33.6885</v>
      </c>
      <c r="N31" s="17">
        <v>36.602000000000004</v>
      </c>
      <c r="O31" s="17">
        <v>28.740499999999997</v>
      </c>
      <c r="P31" s="17">
        <v>1.2155</v>
      </c>
      <c r="Q31" s="17">
        <v>0.6625</v>
      </c>
      <c r="R31" s="17">
        <v>2.0825</v>
      </c>
      <c r="S31" s="17">
        <v>2.608</v>
      </c>
      <c r="T31" s="17">
        <v>5.083</v>
      </c>
      <c r="U31" s="17">
        <v>6.1345</v>
      </c>
      <c r="V31" s="17">
        <v>2.3885</v>
      </c>
      <c r="W31" s="17">
        <v>3.865</v>
      </c>
      <c r="X31" s="17">
        <v>2.4255</v>
      </c>
      <c r="Y31" s="17">
        <v>1.2645</v>
      </c>
      <c r="Z31" s="17">
        <v>6.460000000000001</v>
      </c>
      <c r="AA31" s="17">
        <v>1.6445</v>
      </c>
      <c r="AB31" s="23">
        <f t="shared" si="0"/>
        <v>0.03806466765834182</v>
      </c>
      <c r="AC31" s="23">
        <f t="shared" si="1"/>
        <v>0.019097997953271165</v>
      </c>
      <c r="AD31" s="23">
        <f t="shared" si="2"/>
        <v>0.057093117297912305</v>
      </c>
      <c r="AE31" s="23">
        <f t="shared" si="3"/>
        <v>0.06818835464219417</v>
      </c>
      <c r="AF31" s="23">
        <f t="shared" si="4"/>
        <v>0.12340523677150732</v>
      </c>
      <c r="AG31" s="23">
        <f t="shared" si="5"/>
        <v>0.16164690382081687</v>
      </c>
      <c r="AH31" s="23">
        <f t="shared" si="6"/>
        <v>0.08175734652313063</v>
      </c>
      <c r="AI31" s="23">
        <f t="shared" si="7"/>
        <v>0.13047955032662087</v>
      </c>
      <c r="AJ31" s="23">
        <f t="shared" si="8"/>
        <v>0.08088909639659168</v>
      </c>
      <c r="AK31" s="23">
        <f t="shared" si="9"/>
        <v>0.03753506389420722</v>
      </c>
      <c r="AL31" s="23">
        <f t="shared" si="10"/>
        <v>0.17649308780940934</v>
      </c>
      <c r="AM31" s="23">
        <f t="shared" si="11"/>
        <v>0.057218907117134364</v>
      </c>
      <c r="AN31" s="24">
        <f t="shared" si="12"/>
        <v>0.08598911085092814</v>
      </c>
      <c r="AO31" s="24">
        <f t="shared" si="13"/>
        <v>0.08637900462761439</v>
      </c>
      <c r="AQ31" s="49">
        <v>10057</v>
      </c>
      <c r="AR31" s="50" t="s">
        <v>143</v>
      </c>
      <c r="AS31" s="51">
        <f t="shared" si="14"/>
        <v>0.08096355435915321</v>
      </c>
      <c r="AU31" s="4">
        <v>10072</v>
      </c>
      <c r="AV31" s="4" t="s">
        <v>166</v>
      </c>
      <c r="AW31" s="63">
        <f>VLOOKUP($AU31,'TRL CSP'!$B$5:$DS$138,103,FALSE)</f>
        <v>38.303</v>
      </c>
      <c r="AX31" s="66">
        <f>VLOOKUP($AU31,'TRL CSP'!$B$5:$DS$138,115,FALSE)</f>
        <v>44.076</v>
      </c>
      <c r="AY31" s="63">
        <v>4.906</v>
      </c>
      <c r="AZ31" s="66">
        <v>5.26</v>
      </c>
      <c r="BA31" s="67">
        <f t="shared" si="15"/>
        <v>0.12808396209174217</v>
      </c>
      <c r="BB31" s="71">
        <f t="shared" si="16"/>
        <v>0.11933932298756693</v>
      </c>
    </row>
    <row r="32" spans="2:54" ht="15">
      <c r="B32" s="4">
        <v>10156</v>
      </c>
      <c r="C32" s="4" t="s">
        <v>167</v>
      </c>
      <c r="D32" s="17">
        <v>46.232</v>
      </c>
      <c r="E32" s="17">
        <v>56.3065</v>
      </c>
      <c r="F32" s="17">
        <v>65.983</v>
      </c>
      <c r="G32" s="17">
        <v>59.7225</v>
      </c>
      <c r="H32" s="17">
        <v>71.10900000000001</v>
      </c>
      <c r="I32" s="17">
        <v>61.331</v>
      </c>
      <c r="J32" s="17">
        <v>47.218</v>
      </c>
      <c r="K32" s="17">
        <v>37.370999999999995</v>
      </c>
      <c r="L32" s="17">
        <v>35.591</v>
      </c>
      <c r="M32" s="17">
        <v>35.6645</v>
      </c>
      <c r="N32" s="17">
        <v>37.2145</v>
      </c>
      <c r="O32" s="17">
        <v>36.1065</v>
      </c>
      <c r="P32" s="17">
        <v>0.4555</v>
      </c>
      <c r="Q32" s="17">
        <v>1.1115</v>
      </c>
      <c r="R32" s="17">
        <v>6.8525</v>
      </c>
      <c r="S32" s="17">
        <v>2.677</v>
      </c>
      <c r="T32" s="17">
        <v>7.532500000000001</v>
      </c>
      <c r="U32" s="17">
        <v>8.120000000000001</v>
      </c>
      <c r="V32" s="17">
        <v>2.4665</v>
      </c>
      <c r="W32" s="17">
        <v>1.9165</v>
      </c>
      <c r="X32" s="17">
        <v>7.125</v>
      </c>
      <c r="Y32" s="17">
        <v>5.157</v>
      </c>
      <c r="Z32" s="17">
        <v>7.5675</v>
      </c>
      <c r="AA32" s="17">
        <v>4.716</v>
      </c>
      <c r="AB32" s="23">
        <f t="shared" si="0"/>
        <v>0.009852483128568956</v>
      </c>
      <c r="AC32" s="23">
        <f t="shared" si="1"/>
        <v>0.019740172093807996</v>
      </c>
      <c r="AD32" s="23">
        <f t="shared" si="2"/>
        <v>0.10385250746404376</v>
      </c>
      <c r="AE32" s="23">
        <f t="shared" si="3"/>
        <v>0.04482397756289506</v>
      </c>
      <c r="AF32" s="23">
        <f t="shared" si="4"/>
        <v>0.10592892601499107</v>
      </c>
      <c r="AG32" s="23">
        <f t="shared" si="5"/>
        <v>0.13239634116515303</v>
      </c>
      <c r="AH32" s="23">
        <f t="shared" si="6"/>
        <v>0.05223643525774069</v>
      </c>
      <c r="AI32" s="23">
        <f t="shared" si="7"/>
        <v>0.05128308046346098</v>
      </c>
      <c r="AJ32" s="23">
        <f t="shared" si="8"/>
        <v>0.20019105953752353</v>
      </c>
      <c r="AK32" s="23">
        <f t="shared" si="9"/>
        <v>0.14459756901120163</v>
      </c>
      <c r="AL32" s="23">
        <f t="shared" si="10"/>
        <v>0.20334815730427655</v>
      </c>
      <c r="AM32" s="23">
        <f t="shared" si="11"/>
        <v>0.13061360142910558</v>
      </c>
      <c r="AN32" s="24">
        <f t="shared" si="12"/>
        <v>0.09990535920273073</v>
      </c>
      <c r="AO32" s="24">
        <f t="shared" si="13"/>
        <v>0.10146299404344954</v>
      </c>
      <c r="AQ32" s="49">
        <v>12026</v>
      </c>
      <c r="AR32" s="50" t="s">
        <v>181</v>
      </c>
      <c r="AS32" s="51">
        <f t="shared" si="14"/>
        <v>0.08134269101551282</v>
      </c>
      <c r="AU32" s="4">
        <v>10156</v>
      </c>
      <c r="AV32" s="4" t="s">
        <v>167</v>
      </c>
      <c r="AW32" s="63">
        <f>VLOOKUP($AU32,'TRL CSP'!$B$5:$DS$138,103,FALSE)</f>
        <v>69.178</v>
      </c>
      <c r="AX32" s="66">
        <f>VLOOKUP($AU32,'TRL CSP'!$B$5:$DS$138,115,FALSE)</f>
        <v>73.04</v>
      </c>
      <c r="AY32" s="63">
        <v>8.621</v>
      </c>
      <c r="AZ32" s="66">
        <v>6.444</v>
      </c>
      <c r="BA32" s="67">
        <f t="shared" si="15"/>
        <v>0.12462054410361677</v>
      </c>
      <c r="BB32" s="71">
        <f t="shared" si="16"/>
        <v>0.08822562979189484</v>
      </c>
    </row>
    <row r="33" spans="2:54" ht="15">
      <c r="B33" s="4">
        <v>10158</v>
      </c>
      <c r="C33" s="4" t="s">
        <v>58</v>
      </c>
      <c r="D33" s="17">
        <v>3.1365</v>
      </c>
      <c r="E33" s="17">
        <v>3.6035</v>
      </c>
      <c r="F33" s="17">
        <v>4.219</v>
      </c>
      <c r="G33" s="17">
        <v>4.1195</v>
      </c>
      <c r="H33" s="17">
        <v>4.669</v>
      </c>
      <c r="I33" s="17">
        <v>4.390000000000001</v>
      </c>
      <c r="J33" s="17">
        <v>3.172</v>
      </c>
      <c r="K33" s="17">
        <v>2.4415</v>
      </c>
      <c r="L33" s="17">
        <v>2.5105</v>
      </c>
      <c r="M33" s="17">
        <v>2.5015</v>
      </c>
      <c r="N33" s="17">
        <v>2.5789999999999997</v>
      </c>
      <c r="O33" s="17">
        <v>2.3255</v>
      </c>
      <c r="P33" s="17">
        <v>0.2955</v>
      </c>
      <c r="Q33" s="17">
        <v>0</v>
      </c>
      <c r="R33" s="17">
        <v>0.5589999999999999</v>
      </c>
      <c r="S33" s="17">
        <v>0.42600000000000005</v>
      </c>
      <c r="T33" s="17">
        <v>0.473</v>
      </c>
      <c r="U33" s="17">
        <v>0.964</v>
      </c>
      <c r="V33" s="17">
        <v>0.3835</v>
      </c>
      <c r="W33" s="17">
        <v>0.1355</v>
      </c>
      <c r="X33" s="17">
        <v>0.1725</v>
      </c>
      <c r="Y33" s="17">
        <v>0.1565</v>
      </c>
      <c r="Z33" s="17">
        <v>0.2315</v>
      </c>
      <c r="AA33" s="17">
        <v>0.0075</v>
      </c>
      <c r="AB33" s="23">
        <f t="shared" si="0"/>
        <v>0.0942132950741272</v>
      </c>
      <c r="AC33" s="23">
        <f t="shared" si="1"/>
        <v>0</v>
      </c>
      <c r="AD33" s="23">
        <f t="shared" si="2"/>
        <v>0.13249585209765344</v>
      </c>
      <c r="AE33" s="23">
        <f t="shared" si="3"/>
        <v>0.10341060808350529</v>
      </c>
      <c r="AF33" s="23">
        <f t="shared" si="4"/>
        <v>0.1013064896123367</v>
      </c>
      <c r="AG33" s="23">
        <f t="shared" si="5"/>
        <v>0.2195899772209567</v>
      </c>
      <c r="AH33" s="23">
        <f t="shared" si="6"/>
        <v>0.12090163934426229</v>
      </c>
      <c r="AI33" s="23">
        <f t="shared" si="7"/>
        <v>0.05549866885111612</v>
      </c>
      <c r="AJ33" s="23">
        <f t="shared" si="8"/>
        <v>0.0687114120693089</v>
      </c>
      <c r="AK33" s="23">
        <f t="shared" si="9"/>
        <v>0.06256246252248651</v>
      </c>
      <c r="AL33" s="23">
        <f t="shared" si="10"/>
        <v>0.08976347421481196</v>
      </c>
      <c r="AM33" s="23">
        <f t="shared" si="11"/>
        <v>0.0032251128789507633</v>
      </c>
      <c r="AN33" s="24">
        <f t="shared" si="12"/>
        <v>0.08763991599745964</v>
      </c>
      <c r="AO33" s="24">
        <f t="shared" si="13"/>
        <v>0.0864242864976116</v>
      </c>
      <c r="AQ33" s="49">
        <v>10025</v>
      </c>
      <c r="AR33" s="50" t="s">
        <v>7</v>
      </c>
      <c r="AS33" s="51">
        <f t="shared" si="14"/>
        <v>0.08167846138551134</v>
      </c>
      <c r="AU33" s="4">
        <v>10158</v>
      </c>
      <c r="AV33" s="4" t="s">
        <v>58</v>
      </c>
      <c r="AW33" s="63">
        <f>VLOOKUP($AU33,'TRL CSP'!$B$5:$DS$138,103,FALSE)</f>
        <v>4.209</v>
      </c>
      <c r="AX33" s="66">
        <f>VLOOKUP($AU33,'TRL CSP'!$B$5:$DS$138,115,FALSE)</f>
        <v>5.129</v>
      </c>
      <c r="AY33" s="63">
        <v>0.365</v>
      </c>
      <c r="AZ33" s="66">
        <v>0.581</v>
      </c>
      <c r="BA33" s="67">
        <f t="shared" si="15"/>
        <v>0.08671893561416014</v>
      </c>
      <c r="BB33" s="71">
        <f t="shared" si="16"/>
        <v>0.11327744199649055</v>
      </c>
    </row>
    <row r="34" spans="2:54" ht="15">
      <c r="B34" s="4">
        <v>10172</v>
      </c>
      <c r="C34" s="4" t="s">
        <v>168</v>
      </c>
      <c r="D34" s="17">
        <v>6.4695</v>
      </c>
      <c r="E34" s="17">
        <v>6.609999999999999</v>
      </c>
      <c r="F34" s="17">
        <v>7.0355</v>
      </c>
      <c r="G34" s="17">
        <v>6.941000000000001</v>
      </c>
      <c r="H34" s="17">
        <v>7.143000000000001</v>
      </c>
      <c r="I34" s="17">
        <v>6.9145</v>
      </c>
      <c r="J34" s="17">
        <v>6.4915</v>
      </c>
      <c r="K34" s="17">
        <v>7.18</v>
      </c>
      <c r="L34" s="17">
        <v>7.407500000000001</v>
      </c>
      <c r="M34" s="17">
        <v>8.231000000000002</v>
      </c>
      <c r="N34" s="17">
        <v>8.7385</v>
      </c>
      <c r="O34" s="17">
        <v>7.257</v>
      </c>
      <c r="P34" s="17">
        <v>0.804</v>
      </c>
      <c r="Q34" s="17">
        <v>0.6435</v>
      </c>
      <c r="R34" s="17">
        <v>1.0390000000000001</v>
      </c>
      <c r="S34" s="17">
        <v>0.8605</v>
      </c>
      <c r="T34" s="17">
        <v>0.7969999999999999</v>
      </c>
      <c r="U34" s="17">
        <v>0.9299999999999999</v>
      </c>
      <c r="V34" s="17">
        <v>0.5920000000000001</v>
      </c>
      <c r="W34" s="17">
        <v>0.757</v>
      </c>
      <c r="X34" s="17">
        <v>0.4635</v>
      </c>
      <c r="Y34" s="17">
        <v>0.995</v>
      </c>
      <c r="Z34" s="17">
        <v>1.3325</v>
      </c>
      <c r="AA34" s="17">
        <v>0.6415</v>
      </c>
      <c r="AB34" s="23">
        <f t="shared" si="0"/>
        <v>0.12427544632506377</v>
      </c>
      <c r="AC34" s="23">
        <f t="shared" si="1"/>
        <v>0.09735249621785175</v>
      </c>
      <c r="AD34" s="23">
        <f t="shared" si="2"/>
        <v>0.147679624760145</v>
      </c>
      <c r="AE34" s="23">
        <f t="shared" si="3"/>
        <v>0.12397349085146232</v>
      </c>
      <c r="AF34" s="23">
        <f t="shared" si="4"/>
        <v>0.11157776844463109</v>
      </c>
      <c r="AG34" s="23">
        <f t="shared" si="5"/>
        <v>0.13449996384409574</v>
      </c>
      <c r="AH34" s="23">
        <f t="shared" si="6"/>
        <v>0.09119617961950244</v>
      </c>
      <c r="AI34" s="23">
        <f t="shared" si="7"/>
        <v>0.10543175487465181</v>
      </c>
      <c r="AJ34" s="23">
        <f t="shared" si="8"/>
        <v>0.06257171785352683</v>
      </c>
      <c r="AK34" s="23">
        <f t="shared" si="9"/>
        <v>0.12088446118333128</v>
      </c>
      <c r="AL34" s="23">
        <f t="shared" si="10"/>
        <v>0.15248612462093036</v>
      </c>
      <c r="AM34" s="23">
        <f t="shared" si="11"/>
        <v>0.08839740939782278</v>
      </c>
      <c r="AN34" s="24">
        <f t="shared" si="12"/>
        <v>0.11336053649941795</v>
      </c>
      <c r="AO34" s="24">
        <f t="shared" si="13"/>
        <v>0.11493545985006404</v>
      </c>
      <c r="AQ34" s="49">
        <v>10235</v>
      </c>
      <c r="AR34" s="50" t="s">
        <v>186</v>
      </c>
      <c r="AS34" s="51">
        <f t="shared" si="14"/>
        <v>0.0818741228224696</v>
      </c>
      <c r="AU34" s="4">
        <v>10172</v>
      </c>
      <c r="AV34" s="4" t="s">
        <v>168</v>
      </c>
      <c r="AW34" s="63">
        <f>VLOOKUP($AU34,'TRL CSP'!$B$5:$DS$138,103,FALSE)</f>
        <v>7.235</v>
      </c>
      <c r="AX34" s="66">
        <f>VLOOKUP($AU34,'TRL CSP'!$B$5:$DS$138,115,FALSE)</f>
        <v>7.051</v>
      </c>
      <c r="AY34" s="63">
        <v>0.944</v>
      </c>
      <c r="AZ34" s="66">
        <v>0.65</v>
      </c>
      <c r="BA34" s="67">
        <f t="shared" si="15"/>
        <v>0.13047684865238424</v>
      </c>
      <c r="BB34" s="71">
        <f t="shared" si="16"/>
        <v>0.09218550560204226</v>
      </c>
    </row>
    <row r="35" spans="2:54" ht="15">
      <c r="B35" s="4">
        <v>10174</v>
      </c>
      <c r="C35" s="4" t="s">
        <v>169</v>
      </c>
      <c r="D35" s="17">
        <v>0.665</v>
      </c>
      <c r="E35" s="17">
        <v>0.796</v>
      </c>
      <c r="F35" s="17">
        <v>0.913</v>
      </c>
      <c r="G35" s="17">
        <v>0.9690000000000001</v>
      </c>
      <c r="H35" s="17">
        <v>0.999</v>
      </c>
      <c r="I35" s="17">
        <v>0.819</v>
      </c>
      <c r="J35" s="17">
        <v>0.714</v>
      </c>
      <c r="K35" s="17">
        <v>0.5700000000000001</v>
      </c>
      <c r="L35" s="17">
        <v>0.628</v>
      </c>
      <c r="M35" s="17">
        <v>0.656</v>
      </c>
      <c r="N35" s="17">
        <v>0.597</v>
      </c>
      <c r="O35" s="17">
        <v>0.565</v>
      </c>
      <c r="P35" s="17">
        <v>0.041499999999999995</v>
      </c>
      <c r="Q35" s="17">
        <v>0</v>
      </c>
      <c r="R35" s="17">
        <v>0.0265</v>
      </c>
      <c r="S35" s="17">
        <v>0.1235</v>
      </c>
      <c r="T35" s="17">
        <v>0.10099999999999999</v>
      </c>
      <c r="U35" s="17">
        <v>0.0875</v>
      </c>
      <c r="V35" s="17">
        <v>0.0595</v>
      </c>
      <c r="W35" s="17">
        <v>0.053</v>
      </c>
      <c r="X35" s="17">
        <v>0.08299999999999999</v>
      </c>
      <c r="Y35" s="17">
        <v>0.0485</v>
      </c>
      <c r="Z35" s="17">
        <v>0.031</v>
      </c>
      <c r="AA35" s="17">
        <v>0.027</v>
      </c>
      <c r="AB35" s="23">
        <f t="shared" si="0"/>
        <v>0.06240601503759397</v>
      </c>
      <c r="AC35" s="23">
        <f t="shared" si="1"/>
        <v>0</v>
      </c>
      <c r="AD35" s="23">
        <f t="shared" si="2"/>
        <v>0.029025191675794083</v>
      </c>
      <c r="AE35" s="23">
        <f t="shared" si="3"/>
        <v>0.12745098039215685</v>
      </c>
      <c r="AF35" s="23">
        <f t="shared" si="4"/>
        <v>0.1011011011011011</v>
      </c>
      <c r="AG35" s="23">
        <f t="shared" si="5"/>
        <v>0.10683760683760683</v>
      </c>
      <c r="AH35" s="23">
        <f t="shared" si="6"/>
        <v>0.08333333333333333</v>
      </c>
      <c r="AI35" s="23">
        <f t="shared" si="7"/>
        <v>0.09298245614035086</v>
      </c>
      <c r="AJ35" s="23">
        <f t="shared" si="8"/>
        <v>0.13216560509554137</v>
      </c>
      <c r="AK35" s="23">
        <f t="shared" si="9"/>
        <v>0.07393292682926829</v>
      </c>
      <c r="AL35" s="23">
        <f t="shared" si="10"/>
        <v>0.05192629815745394</v>
      </c>
      <c r="AM35" s="23">
        <f t="shared" si="11"/>
        <v>0.04778761061946903</v>
      </c>
      <c r="AN35" s="24">
        <f t="shared" si="12"/>
        <v>0.07574576043497248</v>
      </c>
      <c r="AO35" s="24">
        <f t="shared" si="13"/>
        <v>0.07943886256764965</v>
      </c>
      <c r="AQ35" s="49">
        <v>10440</v>
      </c>
      <c r="AR35" s="50" t="s">
        <v>235</v>
      </c>
      <c r="AS35" s="51">
        <f t="shared" si="14"/>
        <v>0.08191870220607904</v>
      </c>
      <c r="AU35" s="4">
        <v>10174</v>
      </c>
      <c r="AV35" s="4" t="s">
        <v>169</v>
      </c>
      <c r="AW35" s="63">
        <f>VLOOKUP($AU35,'TRL CSP'!$B$5:$DS$138,103,FALSE)</f>
        <v>1.004</v>
      </c>
      <c r="AX35" s="66">
        <f>VLOOKUP($AU35,'TRL CSP'!$B$5:$DS$138,115,FALSE)</f>
        <v>0.994</v>
      </c>
      <c r="AY35" s="63">
        <v>0.146</v>
      </c>
      <c r="AZ35" s="66">
        <v>0.056</v>
      </c>
      <c r="BA35" s="67">
        <f t="shared" si="15"/>
        <v>0.14541832669322707</v>
      </c>
      <c r="BB35" s="71">
        <f t="shared" si="16"/>
        <v>0.056338028169014086</v>
      </c>
    </row>
    <row r="36" spans="2:54" ht="15">
      <c r="B36" s="4">
        <v>10177</v>
      </c>
      <c r="C36" s="4" t="s">
        <v>170</v>
      </c>
      <c r="D36" s="17">
        <v>11.497</v>
      </c>
      <c r="E36" s="17">
        <v>13.122499999999999</v>
      </c>
      <c r="F36" s="17">
        <v>16.341</v>
      </c>
      <c r="G36" s="17">
        <v>16.247</v>
      </c>
      <c r="H36" s="17">
        <v>18.7775</v>
      </c>
      <c r="I36" s="17">
        <v>15.982500000000002</v>
      </c>
      <c r="J36" s="17">
        <v>11.402000000000001</v>
      </c>
      <c r="K36" s="17">
        <v>9.982</v>
      </c>
      <c r="L36" s="17">
        <v>8.137</v>
      </c>
      <c r="M36" s="17">
        <v>8.611</v>
      </c>
      <c r="N36" s="17">
        <v>8.646</v>
      </c>
      <c r="O36" s="17">
        <v>9.536999999999999</v>
      </c>
      <c r="P36" s="17">
        <v>0</v>
      </c>
      <c r="Q36" s="17">
        <v>0</v>
      </c>
      <c r="R36" s="17">
        <v>1.306</v>
      </c>
      <c r="S36" s="17">
        <v>1.488</v>
      </c>
      <c r="T36" s="17">
        <v>2.1715</v>
      </c>
      <c r="U36" s="17">
        <v>2.4385</v>
      </c>
      <c r="V36" s="17">
        <v>0.0135</v>
      </c>
      <c r="W36" s="17">
        <v>0.615</v>
      </c>
      <c r="X36" s="17">
        <v>0.3025</v>
      </c>
      <c r="Y36" s="17">
        <v>0.20850000000000002</v>
      </c>
      <c r="Z36" s="17">
        <v>0.8374999999999999</v>
      </c>
      <c r="AA36" s="17">
        <v>0.0455</v>
      </c>
      <c r="AB36" s="23">
        <f aca="true" t="shared" si="17" ref="AB36:AB67">P36/D36</f>
        <v>0</v>
      </c>
      <c r="AC36" s="23">
        <f aca="true" t="shared" si="18" ref="AC36:AC67">Q36/E36</f>
        <v>0</v>
      </c>
      <c r="AD36" s="23">
        <f aca="true" t="shared" si="19" ref="AD36:AD67">R36/F36</f>
        <v>0.0799216694204761</v>
      </c>
      <c r="AE36" s="23">
        <f aca="true" t="shared" si="20" ref="AE36:AE67">S36/G36</f>
        <v>0.0915861389795039</v>
      </c>
      <c r="AF36" s="23">
        <f aca="true" t="shared" si="21" ref="AF36:AF67">T36/H36</f>
        <v>0.11564372254027426</v>
      </c>
      <c r="AG36" s="23">
        <f aca="true" t="shared" si="22" ref="AG36:AG67">U36/I36</f>
        <v>0.15257312685750038</v>
      </c>
      <c r="AH36" s="23">
        <f aca="true" t="shared" si="23" ref="AH36:AH67">V36/J36</f>
        <v>0.0011840028065251708</v>
      </c>
      <c r="AI36" s="23">
        <f aca="true" t="shared" si="24" ref="AI36:AI67">W36/K36</f>
        <v>0.06161089961931477</v>
      </c>
      <c r="AJ36" s="23">
        <f aca="true" t="shared" si="25" ref="AJ36:AJ67">X36/L36</f>
        <v>0.037175863340297405</v>
      </c>
      <c r="AK36" s="23">
        <f aca="true" t="shared" si="26" ref="AK36:AK67">Y36/M36</f>
        <v>0.02421321565439554</v>
      </c>
      <c r="AL36" s="23">
        <f aca="true" t="shared" si="27" ref="AL36:AL67">Z36/N36</f>
        <v>0.09686560259079341</v>
      </c>
      <c r="AM36" s="23">
        <f aca="true" t="shared" si="28" ref="AM36:AM67">AA36/O36</f>
        <v>0.004770892314144909</v>
      </c>
      <c r="AN36" s="24">
        <f t="shared" si="12"/>
        <v>0.055462094510268824</v>
      </c>
      <c r="AO36" s="24">
        <f t="shared" si="13"/>
        <v>0.05836036343306502</v>
      </c>
      <c r="AQ36" s="49">
        <v>10101</v>
      </c>
      <c r="AR36" s="50" t="s">
        <v>156</v>
      </c>
      <c r="AS36" s="51">
        <f t="shared" si="14"/>
        <v>0.08250116249168381</v>
      </c>
      <c r="AU36" s="4">
        <v>10177</v>
      </c>
      <c r="AV36" s="4" t="s">
        <v>170</v>
      </c>
      <c r="AW36" s="63">
        <f>VLOOKUP($AU36,'TRL CSP'!$B$5:$DS$138,103,FALSE)</f>
        <v>19.033</v>
      </c>
      <c r="AX36" s="66">
        <f>VLOOKUP($AU36,'TRL CSP'!$B$5:$DS$138,115,FALSE)</f>
        <v>18.522</v>
      </c>
      <c r="AY36" s="63">
        <v>2.863</v>
      </c>
      <c r="AZ36" s="66">
        <v>1.48</v>
      </c>
      <c r="BA36" s="67">
        <f t="shared" si="15"/>
        <v>0.1504229496138286</v>
      </c>
      <c r="BB36" s="71">
        <f t="shared" si="16"/>
        <v>0.07990497786416155</v>
      </c>
    </row>
    <row r="37" spans="2:54" ht="15">
      <c r="B37" s="4">
        <v>10179</v>
      </c>
      <c r="C37" s="4" t="s">
        <v>171</v>
      </c>
      <c r="D37" s="17">
        <v>223.171</v>
      </c>
      <c r="E37" s="17">
        <v>251.822</v>
      </c>
      <c r="F37" s="17">
        <v>284.5025</v>
      </c>
      <c r="G37" s="17">
        <v>282.948</v>
      </c>
      <c r="H37" s="17">
        <v>317.5985</v>
      </c>
      <c r="I37" s="17">
        <v>304.88750000000005</v>
      </c>
      <c r="J37" s="17">
        <v>240.278</v>
      </c>
      <c r="K37" s="17">
        <v>196.5215</v>
      </c>
      <c r="L37" s="17">
        <v>174.392</v>
      </c>
      <c r="M37" s="17">
        <v>207.03949999999998</v>
      </c>
      <c r="N37" s="17">
        <v>212.4415</v>
      </c>
      <c r="O37" s="17">
        <v>200.13</v>
      </c>
      <c r="P37" s="17">
        <v>26.127499999999998</v>
      </c>
      <c r="Q37" s="17">
        <v>13.077499999999999</v>
      </c>
      <c r="R37" s="17">
        <v>24.1135</v>
      </c>
      <c r="S37" s="17">
        <v>30.73</v>
      </c>
      <c r="T37" s="17">
        <v>33.8985</v>
      </c>
      <c r="U37" s="17">
        <v>70.519</v>
      </c>
      <c r="V37" s="17">
        <v>40.475</v>
      </c>
      <c r="W37" s="17">
        <v>31.024500000000003</v>
      </c>
      <c r="X37" s="17">
        <v>11.82</v>
      </c>
      <c r="Y37" s="17">
        <v>26.7375</v>
      </c>
      <c r="Z37" s="17">
        <v>36.886</v>
      </c>
      <c r="AA37" s="17">
        <v>32.248</v>
      </c>
      <c r="AB37" s="23">
        <f t="shared" si="17"/>
        <v>0.11707390297126419</v>
      </c>
      <c r="AC37" s="23">
        <f t="shared" si="18"/>
        <v>0.05193152305993916</v>
      </c>
      <c r="AD37" s="23">
        <f t="shared" si="19"/>
        <v>0.08475672445760582</v>
      </c>
      <c r="AE37" s="23">
        <f t="shared" si="20"/>
        <v>0.10860652840804672</v>
      </c>
      <c r="AF37" s="23">
        <f t="shared" si="21"/>
        <v>0.10673381643804992</v>
      </c>
      <c r="AG37" s="23">
        <f t="shared" si="22"/>
        <v>0.23129514985035463</v>
      </c>
      <c r="AH37" s="23">
        <f t="shared" si="23"/>
        <v>0.16845071125945782</v>
      </c>
      <c r="AI37" s="23">
        <f t="shared" si="24"/>
        <v>0.15786822306974047</v>
      </c>
      <c r="AJ37" s="23">
        <f t="shared" si="25"/>
        <v>0.06777833845589247</v>
      </c>
      <c r="AK37" s="23">
        <f t="shared" si="26"/>
        <v>0.1291420236235115</v>
      </c>
      <c r="AL37" s="23">
        <f t="shared" si="27"/>
        <v>0.17362897550619819</v>
      </c>
      <c r="AM37" s="23">
        <f t="shared" si="28"/>
        <v>0.16113526207964823</v>
      </c>
      <c r="AN37" s="24">
        <f t="shared" si="12"/>
        <v>0.12986676493164243</v>
      </c>
      <c r="AO37" s="24">
        <f t="shared" si="13"/>
        <v>0.13214233650581547</v>
      </c>
      <c r="AQ37" s="49">
        <v>10089</v>
      </c>
      <c r="AR37" s="50" t="s">
        <v>211</v>
      </c>
      <c r="AS37" s="51">
        <f t="shared" si="14"/>
        <v>0.08300069916050579</v>
      </c>
      <c r="AU37" s="4">
        <v>10179</v>
      </c>
      <c r="AV37" s="4" t="s">
        <v>171</v>
      </c>
      <c r="AW37" s="63">
        <f>VLOOKUP($AU37,'TRL CSP'!$B$5:$DS$138,103,FALSE)</f>
        <v>316.113</v>
      </c>
      <c r="AX37" s="66">
        <f>VLOOKUP($AU37,'TRL CSP'!$B$5:$DS$138,115,FALSE)</f>
        <v>319.084</v>
      </c>
      <c r="AY37" s="63">
        <v>42.372</v>
      </c>
      <c r="AZ37" s="66">
        <v>25.425</v>
      </c>
      <c r="BA37" s="67">
        <f t="shared" si="15"/>
        <v>0.13404067532812633</v>
      </c>
      <c r="BB37" s="71">
        <f t="shared" si="16"/>
        <v>0.07968121247069737</v>
      </c>
    </row>
    <row r="38" spans="2:54" ht="15">
      <c r="B38" s="4">
        <v>10074</v>
      </c>
      <c r="C38" s="4" t="s">
        <v>172</v>
      </c>
      <c r="D38" s="17">
        <v>35.739999999999995</v>
      </c>
      <c r="E38" s="17">
        <v>40.417500000000004</v>
      </c>
      <c r="F38" s="17">
        <v>47.973</v>
      </c>
      <c r="G38" s="17">
        <v>44.173</v>
      </c>
      <c r="H38" s="17">
        <v>50.7315</v>
      </c>
      <c r="I38" s="17">
        <v>47.167</v>
      </c>
      <c r="J38" s="17">
        <v>38.592</v>
      </c>
      <c r="K38" s="17">
        <v>34.8815</v>
      </c>
      <c r="L38" s="17">
        <v>39.923500000000004</v>
      </c>
      <c r="M38" s="17">
        <v>39.834</v>
      </c>
      <c r="N38" s="17">
        <v>42.8875</v>
      </c>
      <c r="O38" s="17">
        <v>38.456</v>
      </c>
      <c r="P38" s="17">
        <v>1.2645</v>
      </c>
      <c r="Q38" s="17">
        <v>1.7725</v>
      </c>
      <c r="R38" s="17">
        <v>4.541</v>
      </c>
      <c r="S38" s="17">
        <v>1.767</v>
      </c>
      <c r="T38" s="17">
        <v>3.6185</v>
      </c>
      <c r="U38" s="17">
        <v>7.2825</v>
      </c>
      <c r="V38" s="17">
        <v>2.01</v>
      </c>
      <c r="W38" s="17">
        <v>3.1535</v>
      </c>
      <c r="X38" s="17">
        <v>10.5505</v>
      </c>
      <c r="Y38" s="17">
        <v>6.0095</v>
      </c>
      <c r="Z38" s="17">
        <v>9.299</v>
      </c>
      <c r="AA38" s="17">
        <v>8.1155</v>
      </c>
      <c r="AB38" s="23">
        <f t="shared" si="17"/>
        <v>0.035380526021264694</v>
      </c>
      <c r="AC38" s="23">
        <f t="shared" si="18"/>
        <v>0.04385476588111585</v>
      </c>
      <c r="AD38" s="23">
        <f t="shared" si="19"/>
        <v>0.09465741146061327</v>
      </c>
      <c r="AE38" s="23">
        <f t="shared" si="20"/>
        <v>0.040001811061055395</v>
      </c>
      <c r="AF38" s="23">
        <f t="shared" si="21"/>
        <v>0.07132649340153555</v>
      </c>
      <c r="AG38" s="23">
        <f t="shared" si="22"/>
        <v>0.1543982021328471</v>
      </c>
      <c r="AH38" s="23">
        <f t="shared" si="23"/>
        <v>0.05208333333333333</v>
      </c>
      <c r="AI38" s="23">
        <f t="shared" si="24"/>
        <v>0.09040608918767828</v>
      </c>
      <c r="AJ38" s="23">
        <f t="shared" si="25"/>
        <v>0.26426791238243136</v>
      </c>
      <c r="AK38" s="23">
        <f t="shared" si="26"/>
        <v>0.15086358387307325</v>
      </c>
      <c r="AL38" s="23">
        <f t="shared" si="27"/>
        <v>0.21682308364908187</v>
      </c>
      <c r="AM38" s="23">
        <f t="shared" si="28"/>
        <v>0.21103338880798836</v>
      </c>
      <c r="AN38" s="24">
        <f t="shared" si="12"/>
        <v>0.11875805009933486</v>
      </c>
      <c r="AO38" s="24">
        <f t="shared" si="13"/>
        <v>0.12051870008059223</v>
      </c>
      <c r="AQ38" s="49">
        <v>10067</v>
      </c>
      <c r="AR38" s="50" t="s">
        <v>154</v>
      </c>
      <c r="AS38" s="51">
        <f t="shared" si="14"/>
        <v>0.08312490291610784</v>
      </c>
      <c r="AU38" s="4">
        <v>10074</v>
      </c>
      <c r="AV38" s="4" t="s">
        <v>172</v>
      </c>
      <c r="AW38" s="63">
        <f>VLOOKUP($AU38,'TRL CSP'!$B$5:$DS$138,103,FALSE)</f>
        <v>49.008</v>
      </c>
      <c r="AX38" s="66">
        <f>VLOOKUP($AU38,'TRL CSP'!$B$5:$DS$138,115,FALSE)</f>
        <v>52.455</v>
      </c>
      <c r="AY38" s="63">
        <v>4.531</v>
      </c>
      <c r="AZ38" s="66">
        <v>2.706</v>
      </c>
      <c r="BA38" s="67">
        <f t="shared" si="15"/>
        <v>0.09245429317662421</v>
      </c>
      <c r="BB38" s="71">
        <f t="shared" si="16"/>
        <v>0.051587074635401776</v>
      </c>
    </row>
    <row r="39" spans="2:54" ht="15">
      <c r="B39" s="4">
        <v>10186</v>
      </c>
      <c r="C39" s="4" t="s">
        <v>173</v>
      </c>
      <c r="D39" s="17">
        <v>22.607</v>
      </c>
      <c r="E39" s="17">
        <v>25.397</v>
      </c>
      <c r="F39" s="17">
        <v>28.335</v>
      </c>
      <c r="G39" s="17">
        <v>28.35</v>
      </c>
      <c r="H39" s="17">
        <v>30.119</v>
      </c>
      <c r="I39" s="17">
        <v>29.286500000000004</v>
      </c>
      <c r="J39" s="17">
        <v>24.009999999999998</v>
      </c>
      <c r="K39" s="17">
        <v>21.429</v>
      </c>
      <c r="L39" s="17">
        <v>20.23</v>
      </c>
      <c r="M39" s="17">
        <v>22.205</v>
      </c>
      <c r="N39" s="17">
        <v>21.431</v>
      </c>
      <c r="O39" s="17">
        <v>22.046999999999997</v>
      </c>
      <c r="P39" s="17">
        <v>1.7715</v>
      </c>
      <c r="Q39" s="17">
        <v>0.865</v>
      </c>
      <c r="R39" s="17">
        <v>3.3979999999999997</v>
      </c>
      <c r="S39" s="17">
        <v>2.667</v>
      </c>
      <c r="T39" s="17">
        <v>2.1075</v>
      </c>
      <c r="U39" s="17">
        <v>6.2065</v>
      </c>
      <c r="V39" s="17">
        <v>3.8635</v>
      </c>
      <c r="W39" s="17">
        <v>3.1805000000000003</v>
      </c>
      <c r="X39" s="17">
        <v>2.1155</v>
      </c>
      <c r="Y39" s="17">
        <v>3.5305</v>
      </c>
      <c r="Z39" s="17">
        <v>3.3905000000000003</v>
      </c>
      <c r="AA39" s="17">
        <v>2.672</v>
      </c>
      <c r="AB39" s="23">
        <f t="shared" si="17"/>
        <v>0.07836068474366348</v>
      </c>
      <c r="AC39" s="23">
        <f t="shared" si="18"/>
        <v>0.0340591408434067</v>
      </c>
      <c r="AD39" s="23">
        <f t="shared" si="19"/>
        <v>0.11992235750838184</v>
      </c>
      <c r="AE39" s="23">
        <f t="shared" si="20"/>
        <v>0.09407407407407406</v>
      </c>
      <c r="AF39" s="23">
        <f t="shared" si="21"/>
        <v>0.0699724426441781</v>
      </c>
      <c r="AG39" s="23">
        <f t="shared" si="22"/>
        <v>0.21192358253802945</v>
      </c>
      <c r="AH39" s="23">
        <f t="shared" si="23"/>
        <v>0.16091211995002083</v>
      </c>
      <c r="AI39" s="23">
        <f t="shared" si="24"/>
        <v>0.14842036492603483</v>
      </c>
      <c r="AJ39" s="23">
        <f t="shared" si="25"/>
        <v>0.10457241720217499</v>
      </c>
      <c r="AK39" s="23">
        <f t="shared" si="26"/>
        <v>0.15899572168430534</v>
      </c>
      <c r="AL39" s="23">
        <f t="shared" si="27"/>
        <v>0.15820540338761607</v>
      </c>
      <c r="AM39" s="23">
        <f t="shared" si="28"/>
        <v>0.12119562752301903</v>
      </c>
      <c r="AN39" s="24">
        <f t="shared" si="12"/>
        <v>0.12171782808540875</v>
      </c>
      <c r="AO39" s="24">
        <f t="shared" si="13"/>
        <v>0.12262019502071618</v>
      </c>
      <c r="AQ39" s="49">
        <v>10061</v>
      </c>
      <c r="AR39" s="50" t="s">
        <v>147</v>
      </c>
      <c r="AS39" s="51">
        <f t="shared" si="14"/>
        <v>0.08431282972716835</v>
      </c>
      <c r="AU39" s="4">
        <v>10186</v>
      </c>
      <c r="AV39" s="4" t="s">
        <v>173</v>
      </c>
      <c r="AW39" s="63">
        <f>VLOOKUP($AU39,'TRL CSP'!$B$5:$DS$138,103,FALSE)</f>
        <v>29.319</v>
      </c>
      <c r="AX39" s="66">
        <f>VLOOKUP($AU39,'TRL CSP'!$B$5:$DS$138,115,FALSE)</f>
        <v>30.919</v>
      </c>
      <c r="AY39" s="63">
        <v>2.369</v>
      </c>
      <c r="AZ39" s="66">
        <v>1.846</v>
      </c>
      <c r="BA39" s="67">
        <f t="shared" si="15"/>
        <v>0.08080084586786726</v>
      </c>
      <c r="BB39" s="71">
        <f t="shared" si="16"/>
        <v>0.059704388887092084</v>
      </c>
    </row>
    <row r="40" spans="2:54" ht="15">
      <c r="B40" s="4">
        <v>10190</v>
      </c>
      <c r="C40" s="4" t="s">
        <v>174</v>
      </c>
      <c r="D40" s="17">
        <v>6.9115</v>
      </c>
      <c r="E40" s="17">
        <v>9.371</v>
      </c>
      <c r="F40" s="17">
        <v>11.724</v>
      </c>
      <c r="G40" s="17">
        <v>11.413</v>
      </c>
      <c r="H40" s="17">
        <v>13.438500000000001</v>
      </c>
      <c r="I40" s="17">
        <v>12.5625</v>
      </c>
      <c r="J40" s="17">
        <v>7.372999999999999</v>
      </c>
      <c r="K40" s="17">
        <v>5.3125</v>
      </c>
      <c r="L40" s="17">
        <v>5.599</v>
      </c>
      <c r="M40" s="17">
        <v>6.569</v>
      </c>
      <c r="N40" s="17">
        <v>6.9719999999999995</v>
      </c>
      <c r="O40" s="17">
        <v>5.5440000000000005</v>
      </c>
      <c r="P40" s="17">
        <v>0.0035</v>
      </c>
      <c r="Q40" s="17">
        <v>0</v>
      </c>
      <c r="R40" s="17">
        <v>1.7865</v>
      </c>
      <c r="S40" s="17">
        <v>0.8225</v>
      </c>
      <c r="T40" s="17">
        <v>1.1675</v>
      </c>
      <c r="U40" s="17">
        <v>3.3765</v>
      </c>
      <c r="V40" s="17">
        <v>0.5105000000000001</v>
      </c>
      <c r="W40" s="17">
        <v>0.4905</v>
      </c>
      <c r="X40" s="17">
        <v>0.365</v>
      </c>
      <c r="Y40" s="17">
        <v>0.603</v>
      </c>
      <c r="Z40" s="17">
        <v>1.154</v>
      </c>
      <c r="AA40" s="17">
        <v>1.0750000000000002</v>
      </c>
      <c r="AB40" s="23">
        <f t="shared" si="17"/>
        <v>0.0005064023728568328</v>
      </c>
      <c r="AC40" s="23">
        <f t="shared" si="18"/>
        <v>0</v>
      </c>
      <c r="AD40" s="23">
        <f t="shared" si="19"/>
        <v>0.1523797338792221</v>
      </c>
      <c r="AE40" s="23">
        <f t="shared" si="20"/>
        <v>0.07206694120739507</v>
      </c>
      <c r="AF40" s="23">
        <f t="shared" si="21"/>
        <v>0.08687725564609144</v>
      </c>
      <c r="AG40" s="23">
        <f t="shared" si="22"/>
        <v>0.26877611940298507</v>
      </c>
      <c r="AH40" s="23">
        <f t="shared" si="23"/>
        <v>0.06923911569239118</v>
      </c>
      <c r="AI40" s="23">
        <f t="shared" si="24"/>
        <v>0.09232941176470588</v>
      </c>
      <c r="AJ40" s="23">
        <f t="shared" si="25"/>
        <v>0.06519021253795321</v>
      </c>
      <c r="AK40" s="23">
        <f t="shared" si="26"/>
        <v>0.09179479372811691</v>
      </c>
      <c r="AL40" s="23">
        <f t="shared" si="27"/>
        <v>0.16551921973608721</v>
      </c>
      <c r="AM40" s="23">
        <f t="shared" si="28"/>
        <v>0.1939033189033189</v>
      </c>
      <c r="AN40" s="24">
        <f t="shared" si="12"/>
        <v>0.10488187707259367</v>
      </c>
      <c r="AO40" s="24">
        <f t="shared" si="13"/>
        <v>0.10896361663940694</v>
      </c>
      <c r="AQ40" s="49">
        <v>10081</v>
      </c>
      <c r="AR40" s="50" t="s">
        <v>195</v>
      </c>
      <c r="AS40" s="51">
        <f t="shared" si="14"/>
        <v>0.08447185044942629</v>
      </c>
      <c r="AU40" s="4">
        <v>10190</v>
      </c>
      <c r="AV40" s="4" t="s">
        <v>174</v>
      </c>
      <c r="AW40" s="63">
        <f>VLOOKUP($AU40,'TRL CSP'!$B$5:$DS$138,103,FALSE)</f>
        <v>13.308</v>
      </c>
      <c r="AX40" s="66">
        <f>VLOOKUP($AU40,'TRL CSP'!$B$5:$DS$138,115,FALSE)</f>
        <v>13.569</v>
      </c>
      <c r="AY40" s="63">
        <v>1.808</v>
      </c>
      <c r="AZ40" s="66">
        <v>0.527</v>
      </c>
      <c r="BA40" s="67">
        <f t="shared" si="15"/>
        <v>0.13585813044785092</v>
      </c>
      <c r="BB40" s="71">
        <f t="shared" si="16"/>
        <v>0.0388385289999263</v>
      </c>
    </row>
    <row r="41" spans="2:54" ht="15">
      <c r="B41" s="4">
        <v>10197</v>
      </c>
      <c r="C41" s="4" t="s">
        <v>175</v>
      </c>
      <c r="D41" s="17">
        <v>24.936999999999998</v>
      </c>
      <c r="E41" s="17">
        <v>12.2035</v>
      </c>
      <c r="F41" s="17">
        <v>13.731</v>
      </c>
      <c r="G41" s="17">
        <v>12.465499999999999</v>
      </c>
      <c r="H41" s="17">
        <v>13.9205</v>
      </c>
      <c r="I41" s="17">
        <v>12.34</v>
      </c>
      <c r="J41" s="17">
        <v>36.393</v>
      </c>
      <c r="K41" s="17">
        <v>61.335</v>
      </c>
      <c r="L41" s="17">
        <v>62.016000000000005</v>
      </c>
      <c r="M41" s="17">
        <v>65.11699999999999</v>
      </c>
      <c r="N41" s="17">
        <v>65.0805</v>
      </c>
      <c r="O41" s="17">
        <v>57.207499999999996</v>
      </c>
      <c r="P41" s="17">
        <v>8.453</v>
      </c>
      <c r="Q41" s="17">
        <v>0.309</v>
      </c>
      <c r="R41" s="17">
        <v>0.673</v>
      </c>
      <c r="S41" s="17">
        <v>0.8939999999999999</v>
      </c>
      <c r="T41" s="17">
        <v>0.995</v>
      </c>
      <c r="U41" s="17">
        <v>0.493</v>
      </c>
      <c r="V41" s="17">
        <v>10.0985</v>
      </c>
      <c r="W41" s="17">
        <v>8.209</v>
      </c>
      <c r="X41" s="17">
        <v>13.211000000000002</v>
      </c>
      <c r="Y41" s="17">
        <v>4.9094999999999995</v>
      </c>
      <c r="Z41" s="17">
        <v>7.6594999999999995</v>
      </c>
      <c r="AA41" s="17">
        <v>10.1965</v>
      </c>
      <c r="AB41" s="23">
        <f t="shared" si="17"/>
        <v>0.3389742150218551</v>
      </c>
      <c r="AC41" s="23">
        <f t="shared" si="18"/>
        <v>0.0253206047445405</v>
      </c>
      <c r="AD41" s="23">
        <f t="shared" si="19"/>
        <v>0.04901318185128541</v>
      </c>
      <c r="AE41" s="23">
        <f t="shared" si="20"/>
        <v>0.07171794151859132</v>
      </c>
      <c r="AF41" s="23">
        <f t="shared" si="21"/>
        <v>0.0714773176250853</v>
      </c>
      <c r="AG41" s="23">
        <f t="shared" si="22"/>
        <v>0.03995137763371151</v>
      </c>
      <c r="AH41" s="23">
        <f t="shared" si="23"/>
        <v>0.2774846811199956</v>
      </c>
      <c r="AI41" s="23">
        <f t="shared" si="24"/>
        <v>0.1338387543816744</v>
      </c>
      <c r="AJ41" s="23">
        <f t="shared" si="25"/>
        <v>0.21302567079463366</v>
      </c>
      <c r="AK41" s="23">
        <f t="shared" si="26"/>
        <v>0.07539505812614218</v>
      </c>
      <c r="AL41" s="23">
        <f t="shared" si="27"/>
        <v>0.11769270365163144</v>
      </c>
      <c r="AM41" s="23">
        <f t="shared" si="28"/>
        <v>0.17823711925883845</v>
      </c>
      <c r="AN41" s="24">
        <f t="shared" si="12"/>
        <v>0.13267738547733207</v>
      </c>
      <c r="AO41" s="24">
        <f t="shared" si="13"/>
        <v>0.13703289665782695</v>
      </c>
      <c r="AQ41" s="49">
        <v>10363</v>
      </c>
      <c r="AR41" s="50" t="s">
        <v>219</v>
      </c>
      <c r="AS41" s="51">
        <f t="shared" si="14"/>
        <v>0.08485535190335851</v>
      </c>
      <c r="AU41" s="4">
        <v>10197</v>
      </c>
      <c r="AV41" s="4" t="s">
        <v>175</v>
      </c>
      <c r="AW41" s="63">
        <f>VLOOKUP($AU41,'TRL CSP'!$B$5:$DS$138,103,FALSE)</f>
        <v>14.126</v>
      </c>
      <c r="AX41" s="66">
        <f>VLOOKUP($AU41,'TRL CSP'!$B$5:$DS$138,115,FALSE)</f>
        <v>13.715</v>
      </c>
      <c r="AY41" s="63">
        <v>1.748</v>
      </c>
      <c r="AZ41" s="66">
        <v>0.242</v>
      </c>
      <c r="BA41" s="67">
        <f t="shared" si="15"/>
        <v>0.12374345179102365</v>
      </c>
      <c r="BB41" s="71">
        <f t="shared" si="16"/>
        <v>0.01764491432737878</v>
      </c>
    </row>
    <row r="42" spans="2:54" ht="15">
      <c r="B42" s="4">
        <v>10597</v>
      </c>
      <c r="C42" s="4" t="s">
        <v>176</v>
      </c>
      <c r="D42" s="17">
        <v>14.8505</v>
      </c>
      <c r="E42" s="17">
        <v>17.237499999999997</v>
      </c>
      <c r="F42" s="17">
        <v>18.529</v>
      </c>
      <c r="G42" s="17">
        <v>17.9115</v>
      </c>
      <c r="H42" s="17">
        <v>20.221</v>
      </c>
      <c r="I42" s="17">
        <v>18.8385</v>
      </c>
      <c r="J42" s="17">
        <v>14.254000000000001</v>
      </c>
      <c r="K42" s="17">
        <v>19.5535</v>
      </c>
      <c r="L42" s="17">
        <v>21.67</v>
      </c>
      <c r="M42" s="17">
        <v>23.6535</v>
      </c>
      <c r="N42" s="17">
        <v>24.4765</v>
      </c>
      <c r="O42" s="17">
        <v>20.140500000000003</v>
      </c>
      <c r="P42" s="17">
        <v>0.8109999999999999</v>
      </c>
      <c r="Q42" s="17">
        <v>0.469</v>
      </c>
      <c r="R42" s="17">
        <v>1.402</v>
      </c>
      <c r="S42" s="17">
        <v>1.2115</v>
      </c>
      <c r="T42" s="17">
        <v>2.3680000000000003</v>
      </c>
      <c r="U42" s="17">
        <v>3.9725</v>
      </c>
      <c r="V42" s="17">
        <v>1.8265</v>
      </c>
      <c r="W42" s="17">
        <v>2.122</v>
      </c>
      <c r="X42" s="17">
        <v>1.7289999999999999</v>
      </c>
      <c r="Y42" s="17">
        <v>2.1500000000000004</v>
      </c>
      <c r="Z42" s="17">
        <v>2.552</v>
      </c>
      <c r="AA42" s="17">
        <v>2.1639999999999997</v>
      </c>
      <c r="AB42" s="23">
        <f t="shared" si="17"/>
        <v>0.054610955860072044</v>
      </c>
      <c r="AC42" s="23">
        <f t="shared" si="18"/>
        <v>0.02720812182741117</v>
      </c>
      <c r="AD42" s="23">
        <f t="shared" si="19"/>
        <v>0.07566517351179232</v>
      </c>
      <c r="AE42" s="23">
        <f t="shared" si="20"/>
        <v>0.06763810959439466</v>
      </c>
      <c r="AF42" s="23">
        <f t="shared" si="21"/>
        <v>0.11710597893279266</v>
      </c>
      <c r="AG42" s="23">
        <f t="shared" si="22"/>
        <v>0.2108713538763702</v>
      </c>
      <c r="AH42" s="23">
        <f t="shared" si="23"/>
        <v>0.12813946962256206</v>
      </c>
      <c r="AI42" s="23">
        <f t="shared" si="24"/>
        <v>0.10852277085943693</v>
      </c>
      <c r="AJ42" s="23">
        <f t="shared" si="25"/>
        <v>0.07978772496538993</v>
      </c>
      <c r="AK42" s="23">
        <f t="shared" si="26"/>
        <v>0.09089563912317417</v>
      </c>
      <c r="AL42" s="23">
        <f t="shared" si="27"/>
        <v>0.10426327293526444</v>
      </c>
      <c r="AM42" s="23">
        <f t="shared" si="28"/>
        <v>0.10744519748764923</v>
      </c>
      <c r="AN42" s="24">
        <f t="shared" si="12"/>
        <v>0.09767948071635914</v>
      </c>
      <c r="AO42" s="24">
        <f t="shared" si="13"/>
        <v>0.10252335340619223</v>
      </c>
      <c r="AQ42" s="49">
        <v>10072</v>
      </c>
      <c r="AR42" s="50" t="s">
        <v>166</v>
      </c>
      <c r="AS42" s="51">
        <f t="shared" si="14"/>
        <v>0.08598911085092814</v>
      </c>
      <c r="AU42" s="4">
        <v>10597</v>
      </c>
      <c r="AV42" s="4" t="s">
        <v>176</v>
      </c>
      <c r="AW42" s="63">
        <f>VLOOKUP($AU42,'TRL CSP'!$B$5:$DS$138,103,FALSE)</f>
        <v>19.574</v>
      </c>
      <c r="AX42" s="66">
        <f>VLOOKUP($AU42,'TRL CSP'!$B$5:$DS$138,115,FALSE)</f>
        <v>20.868</v>
      </c>
      <c r="AY42" s="63">
        <v>3.43</v>
      </c>
      <c r="AZ42" s="66">
        <v>1.306</v>
      </c>
      <c r="BA42" s="67">
        <f t="shared" si="15"/>
        <v>0.1752324512107898</v>
      </c>
      <c r="BB42" s="71">
        <f t="shared" si="16"/>
        <v>0.06258386045620089</v>
      </c>
    </row>
    <row r="43" spans="2:54" ht="15">
      <c r="B43" s="4">
        <v>10076</v>
      </c>
      <c r="C43" s="4" t="s">
        <v>177</v>
      </c>
      <c r="D43" s="17">
        <v>8.731</v>
      </c>
      <c r="E43" s="17">
        <v>9.4125</v>
      </c>
      <c r="F43" s="17">
        <v>10.266</v>
      </c>
      <c r="G43" s="17">
        <v>10.299</v>
      </c>
      <c r="H43" s="17">
        <v>10.4405</v>
      </c>
      <c r="I43" s="17">
        <v>9.716000000000001</v>
      </c>
      <c r="J43" s="17">
        <v>8.962</v>
      </c>
      <c r="K43" s="17">
        <v>8.1875</v>
      </c>
      <c r="L43" s="17">
        <v>8.6705</v>
      </c>
      <c r="M43" s="17">
        <v>8.971</v>
      </c>
      <c r="N43" s="17">
        <v>8.642</v>
      </c>
      <c r="O43" s="17">
        <v>8.1055</v>
      </c>
      <c r="P43" s="17">
        <v>0.286</v>
      </c>
      <c r="Q43" s="17">
        <v>0</v>
      </c>
      <c r="R43" s="17">
        <v>0.4555</v>
      </c>
      <c r="S43" s="17">
        <v>0.6715</v>
      </c>
      <c r="T43" s="17">
        <v>0.14250000000000002</v>
      </c>
      <c r="U43" s="17">
        <v>0.5900000000000001</v>
      </c>
      <c r="V43" s="17">
        <v>0.399</v>
      </c>
      <c r="W43" s="17">
        <v>0.40549999999999997</v>
      </c>
      <c r="X43" s="17">
        <v>0.9225</v>
      </c>
      <c r="Y43" s="17">
        <v>0.815</v>
      </c>
      <c r="Z43" s="17">
        <v>0.8420000000000001</v>
      </c>
      <c r="AA43" s="17">
        <v>0.8160000000000001</v>
      </c>
      <c r="AB43" s="23">
        <f t="shared" si="17"/>
        <v>0.032756843431451146</v>
      </c>
      <c r="AC43" s="23">
        <f t="shared" si="18"/>
        <v>0</v>
      </c>
      <c r="AD43" s="23">
        <f t="shared" si="19"/>
        <v>0.04436976427040717</v>
      </c>
      <c r="AE43" s="23">
        <f t="shared" si="20"/>
        <v>0.06520050490338868</v>
      </c>
      <c r="AF43" s="23">
        <f t="shared" si="21"/>
        <v>0.013648771610555051</v>
      </c>
      <c r="AG43" s="23">
        <f t="shared" si="22"/>
        <v>0.0607245780156443</v>
      </c>
      <c r="AH43" s="23">
        <f t="shared" si="23"/>
        <v>0.04452131220709663</v>
      </c>
      <c r="AI43" s="23">
        <f t="shared" si="24"/>
        <v>0.0495267175572519</v>
      </c>
      <c r="AJ43" s="23">
        <f t="shared" si="25"/>
        <v>0.10639524825557925</v>
      </c>
      <c r="AK43" s="23">
        <f t="shared" si="26"/>
        <v>0.09084828893099989</v>
      </c>
      <c r="AL43" s="23">
        <f t="shared" si="27"/>
        <v>0.09743115019671374</v>
      </c>
      <c r="AM43" s="23">
        <f t="shared" si="28"/>
        <v>0.10067238294984888</v>
      </c>
      <c r="AN43" s="24">
        <f t="shared" si="12"/>
        <v>0.058841296860744734</v>
      </c>
      <c r="AO43" s="24">
        <f t="shared" si="13"/>
        <v>0.05988813474410066</v>
      </c>
      <c r="AQ43" s="49">
        <v>10502</v>
      </c>
      <c r="AR43" s="50" t="s">
        <v>240</v>
      </c>
      <c r="AS43" s="51">
        <f t="shared" si="14"/>
        <v>0.08693863842900411</v>
      </c>
      <c r="AU43" s="4">
        <v>10076</v>
      </c>
      <c r="AV43" s="4" t="s">
        <v>177</v>
      </c>
      <c r="AW43" s="63">
        <f>VLOOKUP($AU43,'TRL CSP'!$B$5:$DS$138,103,FALSE)</f>
        <v>10.53</v>
      </c>
      <c r="AX43" s="66">
        <f>VLOOKUP($AU43,'TRL CSP'!$B$5:$DS$138,115,FALSE)</f>
        <v>10.351</v>
      </c>
      <c r="AY43" s="63">
        <v>0.276</v>
      </c>
      <c r="AZ43" s="66">
        <v>0.009</v>
      </c>
      <c r="BA43" s="67">
        <f t="shared" si="15"/>
        <v>0.026210826210826214</v>
      </c>
      <c r="BB43" s="71">
        <f t="shared" si="16"/>
        <v>0.0008694812095449714</v>
      </c>
    </row>
    <row r="44" spans="2:54" ht="15">
      <c r="B44" s="4">
        <v>10202</v>
      </c>
      <c r="C44" s="4" t="s">
        <v>178</v>
      </c>
      <c r="D44" s="17">
        <v>21.919</v>
      </c>
      <c r="E44" s="17">
        <v>23.713</v>
      </c>
      <c r="F44" s="17">
        <v>24.061</v>
      </c>
      <c r="G44" s="17">
        <v>23.038</v>
      </c>
      <c r="H44" s="17">
        <v>27.6545</v>
      </c>
      <c r="I44" s="17">
        <v>25.277</v>
      </c>
      <c r="J44" s="17">
        <v>21.6515</v>
      </c>
      <c r="K44" s="17">
        <v>17.2335</v>
      </c>
      <c r="L44" s="17">
        <v>14.814</v>
      </c>
      <c r="M44" s="17">
        <v>15.7645</v>
      </c>
      <c r="N44" s="17">
        <v>21.0425</v>
      </c>
      <c r="O44" s="17">
        <v>21.737000000000002</v>
      </c>
      <c r="P44" s="17">
        <v>1.9505</v>
      </c>
      <c r="Q44" s="17">
        <v>2.3665</v>
      </c>
      <c r="R44" s="17">
        <v>2.133</v>
      </c>
      <c r="S44" s="17">
        <v>0.094</v>
      </c>
      <c r="T44" s="17">
        <v>4.515499999999999</v>
      </c>
      <c r="U44" s="17">
        <v>4.568</v>
      </c>
      <c r="V44" s="17">
        <v>0.721</v>
      </c>
      <c r="W44" s="17">
        <v>1.5325</v>
      </c>
      <c r="X44" s="17">
        <v>1.7885</v>
      </c>
      <c r="Y44" s="17">
        <v>2.0515</v>
      </c>
      <c r="Z44" s="17">
        <v>2.5365</v>
      </c>
      <c r="AA44" s="17">
        <v>2.9859999999999998</v>
      </c>
      <c r="AB44" s="23">
        <f t="shared" si="17"/>
        <v>0.08898672384689083</v>
      </c>
      <c r="AC44" s="23">
        <f t="shared" si="18"/>
        <v>0.09979757938683421</v>
      </c>
      <c r="AD44" s="23">
        <f t="shared" si="19"/>
        <v>0.08864968205810232</v>
      </c>
      <c r="AE44" s="23">
        <f t="shared" si="20"/>
        <v>0.004080215296466707</v>
      </c>
      <c r="AF44" s="23">
        <f t="shared" si="21"/>
        <v>0.16328264839357065</v>
      </c>
      <c r="AG44" s="23">
        <f t="shared" si="22"/>
        <v>0.18071764845511729</v>
      </c>
      <c r="AH44" s="23">
        <f t="shared" si="23"/>
        <v>0.03330023324019121</v>
      </c>
      <c r="AI44" s="23">
        <f t="shared" si="24"/>
        <v>0.08892563901703078</v>
      </c>
      <c r="AJ44" s="23">
        <f t="shared" si="25"/>
        <v>0.12073039017145942</v>
      </c>
      <c r="AK44" s="23">
        <f t="shared" si="26"/>
        <v>0.13013416219987947</v>
      </c>
      <c r="AL44" s="23">
        <f t="shared" si="27"/>
        <v>0.12054176072234764</v>
      </c>
      <c r="AM44" s="23">
        <f t="shared" si="28"/>
        <v>0.1373694622072963</v>
      </c>
      <c r="AN44" s="24">
        <f t="shared" si="12"/>
        <v>0.1047096787495989</v>
      </c>
      <c r="AO44" s="24">
        <f t="shared" si="13"/>
        <v>0.11175642209242707</v>
      </c>
      <c r="AQ44" s="49">
        <v>10260</v>
      </c>
      <c r="AR44" s="50" t="s">
        <v>198</v>
      </c>
      <c r="AS44" s="51">
        <f t="shared" si="14"/>
        <v>0.0876350981222866</v>
      </c>
      <c r="AU44" s="4">
        <v>10202</v>
      </c>
      <c r="AV44" s="4" t="s">
        <v>178</v>
      </c>
      <c r="AW44" s="63">
        <f>VLOOKUP($AU44,'TRL CSP'!$B$5:$DS$138,103,FALSE)</f>
        <v>29.099</v>
      </c>
      <c r="AX44" s="66">
        <f>VLOOKUP($AU44,'TRL CSP'!$B$5:$DS$138,115,FALSE)</f>
        <v>26.21</v>
      </c>
      <c r="AY44" s="63">
        <v>7.212</v>
      </c>
      <c r="AZ44" s="66">
        <v>1.819</v>
      </c>
      <c r="BA44" s="67">
        <f t="shared" si="15"/>
        <v>0.24784356850750883</v>
      </c>
      <c r="BB44" s="71">
        <f t="shared" si="16"/>
        <v>0.06940099198779091</v>
      </c>
    </row>
    <row r="45" spans="2:54" ht="15">
      <c r="B45" s="4">
        <v>10203</v>
      </c>
      <c r="C45" s="4" t="s">
        <v>179</v>
      </c>
      <c r="D45" s="17">
        <v>9.737</v>
      </c>
      <c r="E45" s="17">
        <v>11.1725</v>
      </c>
      <c r="F45" s="17">
        <v>13.802</v>
      </c>
      <c r="G45" s="17">
        <v>12.965</v>
      </c>
      <c r="H45" s="17">
        <v>14.702</v>
      </c>
      <c r="I45" s="17">
        <v>12.975</v>
      </c>
      <c r="J45" s="17">
        <v>9.941500000000001</v>
      </c>
      <c r="K45" s="17">
        <v>8.553</v>
      </c>
      <c r="L45" s="17">
        <v>6.7405</v>
      </c>
      <c r="M45" s="17">
        <v>8.669</v>
      </c>
      <c r="N45" s="17">
        <v>9.3375</v>
      </c>
      <c r="O45" s="17">
        <v>7.662</v>
      </c>
      <c r="P45" s="17">
        <v>1.1844999999999999</v>
      </c>
      <c r="Q45" s="17">
        <v>0.8465</v>
      </c>
      <c r="R45" s="17">
        <v>1.563</v>
      </c>
      <c r="S45" s="17">
        <v>1.4675</v>
      </c>
      <c r="T45" s="17">
        <v>2.1510000000000002</v>
      </c>
      <c r="U45" s="17">
        <v>2.6795</v>
      </c>
      <c r="V45" s="17">
        <v>1.4725</v>
      </c>
      <c r="W45" s="17">
        <v>1.863</v>
      </c>
      <c r="X45" s="17">
        <v>0.5925</v>
      </c>
      <c r="Y45" s="17">
        <v>1.4525000000000001</v>
      </c>
      <c r="Z45" s="17">
        <v>1.8685</v>
      </c>
      <c r="AA45" s="17">
        <v>1.4865</v>
      </c>
      <c r="AB45" s="23">
        <f t="shared" si="17"/>
        <v>0.12164937865872444</v>
      </c>
      <c r="AC45" s="23">
        <f t="shared" si="18"/>
        <v>0.07576639069142986</v>
      </c>
      <c r="AD45" s="23">
        <f t="shared" si="19"/>
        <v>0.11324445732502536</v>
      </c>
      <c r="AE45" s="23">
        <f t="shared" si="20"/>
        <v>0.1131893559583494</v>
      </c>
      <c r="AF45" s="23">
        <f t="shared" si="21"/>
        <v>0.14630662494898655</v>
      </c>
      <c r="AG45" s="23">
        <f t="shared" si="22"/>
        <v>0.20651252408477844</v>
      </c>
      <c r="AH45" s="23">
        <f t="shared" si="23"/>
        <v>0.14811648141628525</v>
      </c>
      <c r="AI45" s="23">
        <f t="shared" si="24"/>
        <v>0.21781830936513502</v>
      </c>
      <c r="AJ45" s="23">
        <f t="shared" si="25"/>
        <v>0.08790149098731549</v>
      </c>
      <c r="AK45" s="23">
        <f t="shared" si="26"/>
        <v>0.16755104394970585</v>
      </c>
      <c r="AL45" s="23">
        <f t="shared" si="27"/>
        <v>0.2001070950468541</v>
      </c>
      <c r="AM45" s="23">
        <f t="shared" si="28"/>
        <v>0.19400939702427564</v>
      </c>
      <c r="AN45" s="24">
        <f t="shared" si="12"/>
        <v>0.14934771245473877</v>
      </c>
      <c r="AO45" s="24">
        <f t="shared" si="13"/>
        <v>0.14873866624764018</v>
      </c>
      <c r="AQ45" s="49">
        <v>10158</v>
      </c>
      <c r="AR45" s="50" t="s">
        <v>58</v>
      </c>
      <c r="AS45" s="51">
        <f t="shared" si="14"/>
        <v>0.08763991599745964</v>
      </c>
      <c r="AU45" s="4">
        <v>10203</v>
      </c>
      <c r="AV45" s="4" t="s">
        <v>179</v>
      </c>
      <c r="AW45" s="63">
        <f>VLOOKUP($AU45,'TRL CSP'!$B$5:$DS$138,103,FALSE)</f>
        <v>13.993</v>
      </c>
      <c r="AX45" s="66">
        <f>VLOOKUP($AU45,'TRL CSP'!$B$5:$DS$138,115,FALSE)</f>
        <v>15.411</v>
      </c>
      <c r="AY45" s="63">
        <v>1.945</v>
      </c>
      <c r="AZ45" s="66">
        <v>2.357</v>
      </c>
      <c r="BA45" s="67">
        <f t="shared" si="15"/>
        <v>0.13899807046380333</v>
      </c>
      <c r="BB45" s="71">
        <f t="shared" si="16"/>
        <v>0.1529427032639024</v>
      </c>
    </row>
    <row r="46" spans="2:54" ht="15">
      <c r="B46" s="4">
        <v>10209</v>
      </c>
      <c r="C46" s="4" t="s">
        <v>180</v>
      </c>
      <c r="D46" s="17">
        <v>148.3125</v>
      </c>
      <c r="E46" s="17">
        <v>175.2115</v>
      </c>
      <c r="F46" s="17">
        <v>209.739</v>
      </c>
      <c r="G46" s="17">
        <v>192.72050000000002</v>
      </c>
      <c r="H46" s="17">
        <v>241.6565</v>
      </c>
      <c r="I46" s="17">
        <v>211.8795</v>
      </c>
      <c r="J46" s="17">
        <v>147.60500000000002</v>
      </c>
      <c r="K46" s="17">
        <v>131.7235</v>
      </c>
      <c r="L46" s="17">
        <v>140.589</v>
      </c>
      <c r="M46" s="17">
        <v>159.2225</v>
      </c>
      <c r="N46" s="17">
        <v>166.676</v>
      </c>
      <c r="O46" s="17">
        <v>131.99849999999998</v>
      </c>
      <c r="P46" s="17">
        <v>2.243</v>
      </c>
      <c r="Q46" s="17">
        <v>10.405</v>
      </c>
      <c r="R46" s="17">
        <v>28.450499999999998</v>
      </c>
      <c r="S46" s="17">
        <v>3.1835</v>
      </c>
      <c r="T46" s="17">
        <v>34.1605</v>
      </c>
      <c r="U46" s="17">
        <v>44.315</v>
      </c>
      <c r="V46" s="17">
        <v>11.771</v>
      </c>
      <c r="W46" s="17">
        <v>9.755</v>
      </c>
      <c r="X46" s="17">
        <v>12.134</v>
      </c>
      <c r="Y46" s="17">
        <v>24.5385</v>
      </c>
      <c r="Z46" s="17">
        <v>27.8965</v>
      </c>
      <c r="AA46" s="17">
        <v>15.6695</v>
      </c>
      <c r="AB46" s="23">
        <f t="shared" si="17"/>
        <v>0.01512347239780868</v>
      </c>
      <c r="AC46" s="23">
        <f t="shared" si="18"/>
        <v>0.05938537139400096</v>
      </c>
      <c r="AD46" s="23">
        <f t="shared" si="19"/>
        <v>0.13564716147211534</v>
      </c>
      <c r="AE46" s="23">
        <f t="shared" si="20"/>
        <v>0.01651874087084664</v>
      </c>
      <c r="AF46" s="23">
        <f t="shared" si="21"/>
        <v>0.14135973996147425</v>
      </c>
      <c r="AG46" s="23">
        <f t="shared" si="22"/>
        <v>0.20915190001864264</v>
      </c>
      <c r="AH46" s="23">
        <f t="shared" si="23"/>
        <v>0.07974662104942244</v>
      </c>
      <c r="AI46" s="23">
        <f t="shared" si="24"/>
        <v>0.07405664137378676</v>
      </c>
      <c r="AJ46" s="23">
        <f t="shared" si="25"/>
        <v>0.08630831715141299</v>
      </c>
      <c r="AK46" s="23">
        <f t="shared" si="26"/>
        <v>0.15411452527123992</v>
      </c>
      <c r="AL46" s="23">
        <f t="shared" si="27"/>
        <v>0.16736962730087115</v>
      </c>
      <c r="AM46" s="23">
        <f t="shared" si="28"/>
        <v>0.11870968230699593</v>
      </c>
      <c r="AN46" s="24">
        <f t="shared" si="12"/>
        <v>0.10479098338071814</v>
      </c>
      <c r="AO46" s="24">
        <f t="shared" si="13"/>
        <v>0.10917287602029378</v>
      </c>
      <c r="AQ46" s="49">
        <v>10304</v>
      </c>
      <c r="AR46" s="50" t="s">
        <v>204</v>
      </c>
      <c r="AS46" s="51">
        <f t="shared" si="14"/>
        <v>0.08886057864373155</v>
      </c>
      <c r="AU46" s="4">
        <v>10209</v>
      </c>
      <c r="AV46" s="4" t="s">
        <v>180</v>
      </c>
      <c r="AW46" s="63">
        <f>VLOOKUP($AU46,'TRL CSP'!$B$5:$DS$138,103,FALSE)</f>
        <v>241.814</v>
      </c>
      <c r="AX46" s="66">
        <f>VLOOKUP($AU46,'TRL CSP'!$B$5:$DS$138,115,FALSE)</f>
        <v>241.499</v>
      </c>
      <c r="AY46" s="63">
        <v>46.898</v>
      </c>
      <c r="AZ46" s="66">
        <v>21.423</v>
      </c>
      <c r="BA46" s="67">
        <f t="shared" si="15"/>
        <v>0.1939424516363817</v>
      </c>
      <c r="BB46" s="71">
        <f t="shared" si="16"/>
        <v>0.08870844185690209</v>
      </c>
    </row>
    <row r="47" spans="2:54" ht="15">
      <c r="B47" s="4">
        <v>12026</v>
      </c>
      <c r="C47" s="4" t="s">
        <v>181</v>
      </c>
      <c r="D47" s="17">
        <v>62.8895</v>
      </c>
      <c r="E47" s="17">
        <v>80.98949999999999</v>
      </c>
      <c r="F47" s="17">
        <v>91.3175</v>
      </c>
      <c r="G47" s="17">
        <v>83.053</v>
      </c>
      <c r="H47" s="17">
        <v>99.6255</v>
      </c>
      <c r="I47" s="17">
        <v>86.064</v>
      </c>
      <c r="J47" s="17">
        <v>68.7975</v>
      </c>
      <c r="K47" s="17">
        <v>52.149</v>
      </c>
      <c r="L47" s="17">
        <v>47.616</v>
      </c>
      <c r="M47" s="17">
        <v>41.5215</v>
      </c>
      <c r="N47" s="17">
        <v>40.483000000000004</v>
      </c>
      <c r="O47" s="17">
        <v>54.435</v>
      </c>
      <c r="P47" s="17">
        <v>0.5125</v>
      </c>
      <c r="Q47" s="17">
        <v>6.518000000000001</v>
      </c>
      <c r="R47" s="17">
        <v>6.3995</v>
      </c>
      <c r="S47" s="17">
        <v>6.474</v>
      </c>
      <c r="T47" s="17">
        <v>12.4115</v>
      </c>
      <c r="U47" s="17">
        <v>11.774000000000001</v>
      </c>
      <c r="V47" s="17">
        <v>5.843</v>
      </c>
      <c r="W47" s="17">
        <v>0.093</v>
      </c>
      <c r="X47" s="17">
        <v>3.5555000000000003</v>
      </c>
      <c r="Y47" s="17">
        <v>3.6465</v>
      </c>
      <c r="Z47" s="17">
        <v>2.8785</v>
      </c>
      <c r="AA47" s="17">
        <v>8.5875</v>
      </c>
      <c r="AB47" s="23">
        <f t="shared" si="17"/>
        <v>0.008149214097742866</v>
      </c>
      <c r="AC47" s="23">
        <f t="shared" si="18"/>
        <v>0.0804795683391057</v>
      </c>
      <c r="AD47" s="23">
        <f t="shared" si="19"/>
        <v>0.07007966709557314</v>
      </c>
      <c r="AE47" s="23">
        <f t="shared" si="20"/>
        <v>0.07795022455540439</v>
      </c>
      <c r="AF47" s="23">
        <f t="shared" si="21"/>
        <v>0.12458155793446457</v>
      </c>
      <c r="AG47" s="23">
        <f t="shared" si="22"/>
        <v>0.13680516824688607</v>
      </c>
      <c r="AH47" s="23">
        <f t="shared" si="23"/>
        <v>0.08493041171554198</v>
      </c>
      <c r="AI47" s="23">
        <f t="shared" si="24"/>
        <v>0.0017833515503652994</v>
      </c>
      <c r="AJ47" s="23">
        <f t="shared" si="25"/>
        <v>0.07467027889784947</v>
      </c>
      <c r="AK47" s="23">
        <f t="shared" si="26"/>
        <v>0.08782197174957551</v>
      </c>
      <c r="AL47" s="23">
        <f t="shared" si="27"/>
        <v>0.07110392016401945</v>
      </c>
      <c r="AM47" s="23">
        <f t="shared" si="28"/>
        <v>0.15775695783962523</v>
      </c>
      <c r="AN47" s="24">
        <f t="shared" si="12"/>
        <v>0.08134269101551282</v>
      </c>
      <c r="AO47" s="24">
        <f t="shared" si="13"/>
        <v>0.08189085695413338</v>
      </c>
      <c r="AQ47" s="49">
        <v>10044</v>
      </c>
      <c r="AR47" s="50" t="s">
        <v>150</v>
      </c>
      <c r="AS47" s="51">
        <f t="shared" si="14"/>
        <v>0.08971904100511928</v>
      </c>
      <c r="AU47" s="4">
        <v>12026</v>
      </c>
      <c r="AV47" s="4" t="s">
        <v>181</v>
      </c>
      <c r="AW47" s="63">
        <f>VLOOKUP($AU47,'TRL CSP'!$B$5:$DS$138,103,FALSE)</f>
        <v>95.563</v>
      </c>
      <c r="AX47" s="66">
        <f>VLOOKUP($AU47,'TRL CSP'!$B$5:$DS$138,115,FALSE)</f>
        <v>103.688</v>
      </c>
      <c r="AY47" s="63">
        <v>12.534</v>
      </c>
      <c r="AZ47" s="66">
        <v>12.289</v>
      </c>
      <c r="BA47" s="67">
        <f t="shared" si="15"/>
        <v>0.13115954919791134</v>
      </c>
      <c r="BB47" s="71">
        <f t="shared" si="16"/>
        <v>0.11851901859424427</v>
      </c>
    </row>
    <row r="48" spans="2:54" ht="15">
      <c r="B48" s="4">
        <v>13927</v>
      </c>
      <c r="C48" s="4" t="s">
        <v>182</v>
      </c>
      <c r="D48" s="17">
        <v>3.0805</v>
      </c>
      <c r="E48" s="17">
        <v>3.339</v>
      </c>
      <c r="F48" s="17">
        <v>3.52</v>
      </c>
      <c r="G48" s="17">
        <v>3.4699999999999998</v>
      </c>
      <c r="H48" s="17">
        <v>3.4985</v>
      </c>
      <c r="I48" s="17">
        <v>3.3810000000000002</v>
      </c>
      <c r="J48" s="17">
        <v>3.306</v>
      </c>
      <c r="K48" s="17">
        <v>3.5774999999999997</v>
      </c>
      <c r="L48" s="17">
        <v>3.8</v>
      </c>
      <c r="M48" s="17">
        <v>4.396</v>
      </c>
      <c r="N48" s="17">
        <v>4.911</v>
      </c>
      <c r="O48" s="17">
        <v>3.9705000000000004</v>
      </c>
      <c r="P48" s="17">
        <v>0</v>
      </c>
      <c r="Q48" s="17">
        <v>0</v>
      </c>
      <c r="R48" s="17">
        <v>0.039</v>
      </c>
      <c r="S48" s="17">
        <v>0.0275</v>
      </c>
      <c r="T48" s="17">
        <v>0</v>
      </c>
      <c r="U48" s="17">
        <v>0.0645</v>
      </c>
      <c r="V48" s="17">
        <v>0</v>
      </c>
      <c r="W48" s="17">
        <v>0</v>
      </c>
      <c r="X48" s="17">
        <v>0</v>
      </c>
      <c r="Y48" s="17">
        <v>0.07350000000000001</v>
      </c>
      <c r="Z48" s="17">
        <v>0.5529999999999999</v>
      </c>
      <c r="AA48" s="17">
        <v>0.0115</v>
      </c>
      <c r="AB48" s="23">
        <f t="shared" si="17"/>
        <v>0</v>
      </c>
      <c r="AC48" s="23">
        <f t="shared" si="18"/>
        <v>0</v>
      </c>
      <c r="AD48" s="23">
        <f t="shared" si="19"/>
        <v>0.011079545454545455</v>
      </c>
      <c r="AE48" s="23">
        <f t="shared" si="20"/>
        <v>0.00792507204610951</v>
      </c>
      <c r="AF48" s="23">
        <f t="shared" si="21"/>
        <v>0</v>
      </c>
      <c r="AG48" s="23">
        <f t="shared" si="22"/>
        <v>0.019077196095829637</v>
      </c>
      <c r="AH48" s="23">
        <f t="shared" si="23"/>
        <v>0</v>
      </c>
      <c r="AI48" s="23">
        <f t="shared" si="24"/>
        <v>0</v>
      </c>
      <c r="AJ48" s="23">
        <f t="shared" si="25"/>
        <v>0</v>
      </c>
      <c r="AK48" s="23">
        <f t="shared" si="26"/>
        <v>0.01671974522292994</v>
      </c>
      <c r="AL48" s="23">
        <f t="shared" si="27"/>
        <v>0.11260435756465079</v>
      </c>
      <c r="AM48" s="23">
        <f t="shared" si="28"/>
        <v>0.0028963606598665153</v>
      </c>
      <c r="AN48" s="24">
        <f t="shared" si="12"/>
        <v>0.014191856420327652</v>
      </c>
      <c r="AO48" s="24">
        <f t="shared" si="13"/>
        <v>0.014191856420327652</v>
      </c>
      <c r="AQ48" s="49">
        <v>10068</v>
      </c>
      <c r="AR48" s="50" t="s">
        <v>155</v>
      </c>
      <c r="AS48" s="51">
        <f t="shared" si="14"/>
        <v>0.09121156226610265</v>
      </c>
      <c r="AU48" s="4">
        <v>13927</v>
      </c>
      <c r="AV48" s="4" t="s">
        <v>182</v>
      </c>
      <c r="AW48" s="63">
        <f>VLOOKUP($AU48,'TRL CSP'!$B$5:$DS$138,103,FALSE)</f>
        <v>2.995</v>
      </c>
      <c r="AX48" s="66">
        <f>VLOOKUP($AU48,'TRL CSP'!$B$5:$DS$138,115,FALSE)</f>
        <v>4.002</v>
      </c>
      <c r="AY48" s="63">
        <v>0</v>
      </c>
      <c r="AZ48" s="66">
        <v>0</v>
      </c>
      <c r="BA48" s="67">
        <f t="shared" si="15"/>
        <v>0</v>
      </c>
      <c r="BB48" s="71">
        <f t="shared" si="16"/>
        <v>0</v>
      </c>
    </row>
    <row r="49" spans="2:54" ht="15">
      <c r="B49" s="4">
        <v>10230</v>
      </c>
      <c r="C49" s="4" t="s">
        <v>183</v>
      </c>
      <c r="D49" s="17">
        <v>15.805</v>
      </c>
      <c r="E49" s="17">
        <v>19.6145</v>
      </c>
      <c r="F49" s="17">
        <v>21.848</v>
      </c>
      <c r="G49" s="17">
        <v>22.3945</v>
      </c>
      <c r="H49" s="17">
        <v>26.314500000000002</v>
      </c>
      <c r="I49" s="17">
        <v>23.6385</v>
      </c>
      <c r="J49" s="17">
        <v>17.0535</v>
      </c>
      <c r="K49" s="17">
        <v>14.5525</v>
      </c>
      <c r="L49" s="17">
        <v>13.133500000000002</v>
      </c>
      <c r="M49" s="17">
        <v>15.768</v>
      </c>
      <c r="N49" s="17">
        <v>17.2845</v>
      </c>
      <c r="O49" s="17">
        <v>14.288499999999999</v>
      </c>
      <c r="P49" s="17">
        <v>0.429</v>
      </c>
      <c r="Q49" s="17">
        <v>1.2730000000000001</v>
      </c>
      <c r="R49" s="17">
        <v>1.4965000000000002</v>
      </c>
      <c r="S49" s="17">
        <v>2.1435</v>
      </c>
      <c r="T49" s="17">
        <v>5.737</v>
      </c>
      <c r="U49" s="17">
        <v>4.8955</v>
      </c>
      <c r="V49" s="17">
        <v>0</v>
      </c>
      <c r="W49" s="17">
        <v>1.2705</v>
      </c>
      <c r="X49" s="17">
        <v>0.994</v>
      </c>
      <c r="Y49" s="17">
        <v>1.316</v>
      </c>
      <c r="Z49" s="17">
        <v>2.698</v>
      </c>
      <c r="AA49" s="17">
        <v>1.77</v>
      </c>
      <c r="AB49" s="23">
        <f t="shared" si="17"/>
        <v>0.02714330907940525</v>
      </c>
      <c r="AC49" s="23">
        <f t="shared" si="18"/>
        <v>0.0649009661220016</v>
      </c>
      <c r="AD49" s="23">
        <f t="shared" si="19"/>
        <v>0.06849597217136581</v>
      </c>
      <c r="AE49" s="23">
        <f t="shared" si="20"/>
        <v>0.0957154658509902</v>
      </c>
      <c r="AF49" s="23">
        <f t="shared" si="21"/>
        <v>0.21801668281745804</v>
      </c>
      <c r="AG49" s="23">
        <f t="shared" si="22"/>
        <v>0.20709858916597923</v>
      </c>
      <c r="AH49" s="23">
        <f t="shared" si="23"/>
        <v>0</v>
      </c>
      <c r="AI49" s="23">
        <f t="shared" si="24"/>
        <v>0.087304586840749</v>
      </c>
      <c r="AJ49" s="23">
        <f t="shared" si="25"/>
        <v>0.0756843187269197</v>
      </c>
      <c r="AK49" s="23">
        <f t="shared" si="26"/>
        <v>0.08346017250126839</v>
      </c>
      <c r="AL49" s="23">
        <f t="shared" si="27"/>
        <v>0.15609360988168589</v>
      </c>
      <c r="AM49" s="23">
        <f t="shared" si="28"/>
        <v>0.12387584421037899</v>
      </c>
      <c r="AN49" s="24">
        <f t="shared" si="12"/>
        <v>0.10064912644735018</v>
      </c>
      <c r="AO49" s="24">
        <f t="shared" si="13"/>
        <v>0.10338001313768325</v>
      </c>
      <c r="AQ49" s="49"/>
      <c r="AR49" s="50" t="s">
        <v>292</v>
      </c>
      <c r="AS49" s="51">
        <f>AO108</f>
        <v>0.09336353429557635</v>
      </c>
      <c r="AU49" s="4">
        <v>10230</v>
      </c>
      <c r="AV49" s="4" t="s">
        <v>183</v>
      </c>
      <c r="AW49" s="63">
        <f>VLOOKUP($AU49,'TRL CSP'!$B$5:$DS$138,103,FALSE)</f>
        <v>25.085</v>
      </c>
      <c r="AX49" s="66">
        <f>VLOOKUP($AU49,'TRL CSP'!$B$5:$DS$138,115,FALSE)</f>
        <v>27.544</v>
      </c>
      <c r="AY49" s="63">
        <v>6.291</v>
      </c>
      <c r="AZ49" s="66">
        <v>5.183</v>
      </c>
      <c r="BA49" s="67">
        <f t="shared" si="15"/>
        <v>0.2507873231014551</v>
      </c>
      <c r="BB49" s="71">
        <f t="shared" si="16"/>
        <v>0.18817165262852162</v>
      </c>
    </row>
    <row r="50" spans="2:54" ht="15">
      <c r="B50" s="4">
        <v>10231</v>
      </c>
      <c r="C50" s="4" t="s">
        <v>184</v>
      </c>
      <c r="D50" s="17">
        <v>59.003</v>
      </c>
      <c r="E50" s="17">
        <v>58.7795</v>
      </c>
      <c r="F50" s="17">
        <v>67.4845</v>
      </c>
      <c r="G50" s="17">
        <v>71.1195</v>
      </c>
      <c r="H50" s="17">
        <v>76.6165</v>
      </c>
      <c r="I50" s="17">
        <v>72.0955</v>
      </c>
      <c r="J50" s="17">
        <v>59.977000000000004</v>
      </c>
      <c r="K50" s="17">
        <v>49.926500000000004</v>
      </c>
      <c r="L50" s="17">
        <v>55.7005</v>
      </c>
      <c r="M50" s="17">
        <v>63.471000000000004</v>
      </c>
      <c r="N50" s="17">
        <v>68.481</v>
      </c>
      <c r="O50" s="17">
        <v>58.0075</v>
      </c>
      <c r="P50" s="17">
        <v>2.667</v>
      </c>
      <c r="Q50" s="17">
        <v>2.117</v>
      </c>
      <c r="R50" s="17">
        <v>6.8225</v>
      </c>
      <c r="S50" s="17">
        <v>4.5055</v>
      </c>
      <c r="T50" s="17">
        <v>9.8445</v>
      </c>
      <c r="U50" s="17">
        <v>11.1255</v>
      </c>
      <c r="V50" s="17">
        <v>5.226</v>
      </c>
      <c r="W50" s="17">
        <v>6.643000000000001</v>
      </c>
      <c r="X50" s="17">
        <v>8.1015</v>
      </c>
      <c r="Y50" s="17">
        <v>5.0675</v>
      </c>
      <c r="Z50" s="17">
        <v>11.5645</v>
      </c>
      <c r="AA50" s="17">
        <v>8.097000000000001</v>
      </c>
      <c r="AB50" s="23">
        <f t="shared" si="17"/>
        <v>0.04520109146992526</v>
      </c>
      <c r="AC50" s="23">
        <f t="shared" si="18"/>
        <v>0.036015957944521476</v>
      </c>
      <c r="AD50" s="23">
        <f t="shared" si="19"/>
        <v>0.10109728900710534</v>
      </c>
      <c r="AE50" s="23">
        <f t="shared" si="20"/>
        <v>0.06335112029752739</v>
      </c>
      <c r="AF50" s="23">
        <f t="shared" si="21"/>
        <v>0.12849059928344417</v>
      </c>
      <c r="AG50" s="23">
        <f t="shared" si="22"/>
        <v>0.15431615010645602</v>
      </c>
      <c r="AH50" s="23">
        <f t="shared" si="23"/>
        <v>0.08713340113710255</v>
      </c>
      <c r="AI50" s="23">
        <f t="shared" si="24"/>
        <v>0.13305559171982814</v>
      </c>
      <c r="AJ50" s="23">
        <f t="shared" si="25"/>
        <v>0.14544752740101077</v>
      </c>
      <c r="AK50" s="23">
        <f t="shared" si="26"/>
        <v>0.07983961179121173</v>
      </c>
      <c r="AL50" s="23">
        <f t="shared" si="27"/>
        <v>0.16887165783209943</v>
      </c>
      <c r="AM50" s="23">
        <f t="shared" si="28"/>
        <v>0.13958539843985693</v>
      </c>
      <c r="AN50" s="24">
        <f t="shared" si="12"/>
        <v>0.1068671163691741</v>
      </c>
      <c r="AO50" s="24">
        <f t="shared" si="13"/>
        <v>0.11022994926699596</v>
      </c>
      <c r="AQ50" s="49">
        <v>10369</v>
      </c>
      <c r="AR50" s="50" t="s">
        <v>222</v>
      </c>
      <c r="AS50" s="51">
        <f t="shared" si="14"/>
        <v>0.09217292220706537</v>
      </c>
      <c r="AU50" s="4">
        <v>10231</v>
      </c>
      <c r="AV50" s="4" t="s">
        <v>184</v>
      </c>
      <c r="AW50" s="63">
        <f>VLOOKUP($AU50,'TRL CSP'!$B$5:$DS$138,103,FALSE)</f>
        <v>75.454</v>
      </c>
      <c r="AX50" s="66">
        <f>VLOOKUP($AU50,'TRL CSP'!$B$5:$DS$138,115,FALSE)</f>
        <v>78.206</v>
      </c>
      <c r="AY50" s="63">
        <v>12.74</v>
      </c>
      <c r="AZ50" s="66">
        <v>6.949</v>
      </c>
      <c r="BA50" s="67">
        <f t="shared" si="15"/>
        <v>0.16884459405730645</v>
      </c>
      <c r="BB50" s="71">
        <f t="shared" si="16"/>
        <v>0.08885507505817967</v>
      </c>
    </row>
    <row r="51" spans="2:54" ht="15">
      <c r="B51" s="4">
        <v>10234</v>
      </c>
      <c r="C51" s="4" t="s">
        <v>185</v>
      </c>
      <c r="D51" s="17">
        <v>70.7515</v>
      </c>
      <c r="E51" s="17">
        <v>80.467</v>
      </c>
      <c r="F51" s="17">
        <v>92.97</v>
      </c>
      <c r="G51" s="17">
        <v>93.489</v>
      </c>
      <c r="H51" s="17">
        <v>108.67750000000001</v>
      </c>
      <c r="I51" s="17">
        <v>97.12049999999999</v>
      </c>
      <c r="J51" s="17">
        <v>74.945</v>
      </c>
      <c r="K51" s="17">
        <v>61.62949999999999</v>
      </c>
      <c r="L51" s="17">
        <v>68.4675</v>
      </c>
      <c r="M51" s="17">
        <v>88.03399999999999</v>
      </c>
      <c r="N51" s="17">
        <v>91.02799999999999</v>
      </c>
      <c r="O51" s="17">
        <v>65.29050000000001</v>
      </c>
      <c r="P51" s="17">
        <v>3.296</v>
      </c>
      <c r="Q51" s="17">
        <v>0</v>
      </c>
      <c r="R51" s="17">
        <v>5.1775</v>
      </c>
      <c r="S51" s="17">
        <v>4.025</v>
      </c>
      <c r="T51" s="17">
        <v>11.1015</v>
      </c>
      <c r="U51" s="17">
        <v>16.4095</v>
      </c>
      <c r="V51" s="17">
        <v>8.3345</v>
      </c>
      <c r="W51" s="17">
        <v>5.7995</v>
      </c>
      <c r="X51" s="17">
        <v>6.522</v>
      </c>
      <c r="Y51" s="17">
        <v>15.528500000000001</v>
      </c>
      <c r="Z51" s="17">
        <v>18.061999999999998</v>
      </c>
      <c r="AA51" s="17">
        <v>9.0465</v>
      </c>
      <c r="AB51" s="23">
        <f t="shared" si="17"/>
        <v>0.04658558475792033</v>
      </c>
      <c r="AC51" s="23">
        <f t="shared" si="18"/>
        <v>0</v>
      </c>
      <c r="AD51" s="23">
        <f t="shared" si="19"/>
        <v>0.05569000752931053</v>
      </c>
      <c r="AE51" s="23">
        <f t="shared" si="20"/>
        <v>0.04305319342382526</v>
      </c>
      <c r="AF51" s="23">
        <f t="shared" si="21"/>
        <v>0.1021508591934853</v>
      </c>
      <c r="AG51" s="23">
        <f t="shared" si="22"/>
        <v>0.16896020922462304</v>
      </c>
      <c r="AH51" s="23">
        <f t="shared" si="23"/>
        <v>0.11120821936086464</v>
      </c>
      <c r="AI51" s="23">
        <f t="shared" si="24"/>
        <v>0.0941026618745893</v>
      </c>
      <c r="AJ51" s="23">
        <f t="shared" si="25"/>
        <v>0.09525687369920036</v>
      </c>
      <c r="AK51" s="23">
        <f t="shared" si="26"/>
        <v>0.17639207578889976</v>
      </c>
      <c r="AL51" s="23">
        <f t="shared" si="27"/>
        <v>0.19842246341784944</v>
      </c>
      <c r="AM51" s="23">
        <f t="shared" si="28"/>
        <v>0.13855767684425757</v>
      </c>
      <c r="AN51" s="24">
        <f t="shared" si="12"/>
        <v>0.10253165209290212</v>
      </c>
      <c r="AO51" s="24">
        <f t="shared" si="13"/>
        <v>0.10629802065161177</v>
      </c>
      <c r="AQ51" s="49">
        <v>10342</v>
      </c>
      <c r="AR51" s="50" t="s">
        <v>214</v>
      </c>
      <c r="AS51" s="51">
        <f t="shared" si="14"/>
        <v>0.09222455136856438</v>
      </c>
      <c r="AU51" s="4">
        <v>10234</v>
      </c>
      <c r="AV51" s="4" t="s">
        <v>185</v>
      </c>
      <c r="AW51" s="63">
        <f>VLOOKUP($AU51,'TRL CSP'!$B$5:$DS$138,103,FALSE)</f>
        <v>107.06</v>
      </c>
      <c r="AX51" s="66">
        <f>VLOOKUP($AU51,'TRL CSP'!$B$5:$DS$138,115,FALSE)</f>
        <v>110.295</v>
      </c>
      <c r="AY51" s="63">
        <v>15.775</v>
      </c>
      <c r="AZ51" s="66">
        <v>6.428</v>
      </c>
      <c r="BA51" s="67">
        <f t="shared" si="15"/>
        <v>0.14734728189800111</v>
      </c>
      <c r="BB51" s="71">
        <f t="shared" si="16"/>
        <v>0.05828006709279659</v>
      </c>
    </row>
    <row r="52" spans="2:54" ht="15">
      <c r="B52" s="4">
        <v>10235</v>
      </c>
      <c r="C52" s="4" t="s">
        <v>186</v>
      </c>
      <c r="D52" s="17">
        <v>38.911500000000004</v>
      </c>
      <c r="E52" s="17">
        <v>45.335</v>
      </c>
      <c r="F52" s="17">
        <v>51.3265</v>
      </c>
      <c r="G52" s="17">
        <v>48.558</v>
      </c>
      <c r="H52" s="17">
        <v>54.972</v>
      </c>
      <c r="I52" s="17">
        <v>47.713</v>
      </c>
      <c r="J52" s="17">
        <v>38.962</v>
      </c>
      <c r="K52" s="17">
        <v>33.3595</v>
      </c>
      <c r="L52" s="17">
        <v>36.004000000000005</v>
      </c>
      <c r="M52" s="17">
        <v>36.1935</v>
      </c>
      <c r="N52" s="17">
        <v>36.976</v>
      </c>
      <c r="O52" s="17">
        <v>33.510999999999996</v>
      </c>
      <c r="P52" s="17">
        <v>1.367</v>
      </c>
      <c r="Q52" s="17">
        <v>0.7225</v>
      </c>
      <c r="R52" s="17">
        <v>5.096</v>
      </c>
      <c r="S52" s="17">
        <v>2.7595</v>
      </c>
      <c r="T52" s="17">
        <v>5.409000000000001</v>
      </c>
      <c r="U52" s="17">
        <v>5.887499999999999</v>
      </c>
      <c r="V52" s="17">
        <v>1.8715</v>
      </c>
      <c r="W52" s="17">
        <v>2.1735</v>
      </c>
      <c r="X52" s="17">
        <v>5.227</v>
      </c>
      <c r="Y52" s="17">
        <v>2.1825</v>
      </c>
      <c r="Z52" s="17">
        <v>4.556</v>
      </c>
      <c r="AA52" s="17">
        <v>3.741</v>
      </c>
      <c r="AB52" s="23">
        <f t="shared" si="17"/>
        <v>0.035131002402888606</v>
      </c>
      <c r="AC52" s="23">
        <f t="shared" si="18"/>
        <v>0.015936914084041028</v>
      </c>
      <c r="AD52" s="23">
        <f t="shared" si="19"/>
        <v>0.09928594390811764</v>
      </c>
      <c r="AE52" s="23">
        <f t="shared" si="20"/>
        <v>0.05682894682647556</v>
      </c>
      <c r="AF52" s="23">
        <f t="shared" si="21"/>
        <v>0.0983955468238376</v>
      </c>
      <c r="AG52" s="23">
        <f t="shared" si="22"/>
        <v>0.12339404355207174</v>
      </c>
      <c r="AH52" s="23">
        <f t="shared" si="23"/>
        <v>0.04803398182844822</v>
      </c>
      <c r="AI52" s="23">
        <f t="shared" si="24"/>
        <v>0.06515385422443383</v>
      </c>
      <c r="AJ52" s="23">
        <f t="shared" si="25"/>
        <v>0.14517831352071991</v>
      </c>
      <c r="AK52" s="23">
        <f t="shared" si="26"/>
        <v>0.060300882755190854</v>
      </c>
      <c r="AL52" s="23">
        <f t="shared" si="27"/>
        <v>0.12321505841627002</v>
      </c>
      <c r="AM52" s="23">
        <f t="shared" si="28"/>
        <v>0.11163498552714037</v>
      </c>
      <c r="AN52" s="24">
        <f t="shared" si="12"/>
        <v>0.0818741228224696</v>
      </c>
      <c r="AO52" s="24">
        <f t="shared" si="13"/>
        <v>0.08226989934772123</v>
      </c>
      <c r="AQ52" s="49">
        <v>10706</v>
      </c>
      <c r="AR52" s="50" t="s">
        <v>209</v>
      </c>
      <c r="AS52" s="51">
        <f t="shared" si="14"/>
        <v>0.09228756965373446</v>
      </c>
      <c r="AU52" s="4">
        <v>10235</v>
      </c>
      <c r="AV52" s="4" t="s">
        <v>186</v>
      </c>
      <c r="AW52" s="63">
        <f>VLOOKUP($AU52,'TRL CSP'!$B$5:$DS$138,103,FALSE)</f>
        <v>53.643</v>
      </c>
      <c r="AX52" s="66">
        <f>VLOOKUP($AU52,'TRL CSP'!$B$5:$DS$138,115,FALSE)</f>
        <v>56.301</v>
      </c>
      <c r="AY52" s="63">
        <v>5.533</v>
      </c>
      <c r="AZ52" s="66">
        <v>5.285</v>
      </c>
      <c r="BA52" s="67">
        <f t="shared" si="15"/>
        <v>0.1031448651268572</v>
      </c>
      <c r="BB52" s="71">
        <f t="shared" si="16"/>
        <v>0.0938704463508641</v>
      </c>
    </row>
    <row r="53" spans="2:54" ht="15">
      <c r="B53" s="4">
        <v>10242</v>
      </c>
      <c r="C53" s="4" t="s">
        <v>187</v>
      </c>
      <c r="D53" s="17">
        <v>7.8100000000000005</v>
      </c>
      <c r="E53" s="17">
        <v>7.74</v>
      </c>
      <c r="F53" s="17">
        <v>9.07</v>
      </c>
      <c r="G53" s="17">
        <v>8.935</v>
      </c>
      <c r="H53" s="17">
        <v>9.53</v>
      </c>
      <c r="I53" s="17">
        <v>8.99</v>
      </c>
      <c r="J53" s="17">
        <v>6.824999999999999</v>
      </c>
      <c r="K53" s="17">
        <v>16.509999999999998</v>
      </c>
      <c r="L53" s="17">
        <v>21.4</v>
      </c>
      <c r="M53" s="17">
        <v>26.265</v>
      </c>
      <c r="N53" s="17">
        <v>22.015</v>
      </c>
      <c r="O53" s="17">
        <v>15.469999999999999</v>
      </c>
      <c r="P53" s="17">
        <v>1.552</v>
      </c>
      <c r="Q53" s="17">
        <v>0.0845</v>
      </c>
      <c r="R53" s="17">
        <v>0.2665</v>
      </c>
      <c r="S53" s="17">
        <v>0.533</v>
      </c>
      <c r="T53" s="17">
        <v>0.5465</v>
      </c>
      <c r="U53" s="17">
        <v>1.2045</v>
      </c>
      <c r="V53" s="17">
        <v>0.7915000000000001</v>
      </c>
      <c r="W53" s="17">
        <v>0</v>
      </c>
      <c r="X53" s="17">
        <v>4.186999999999999</v>
      </c>
      <c r="Y53" s="17">
        <v>2.9695</v>
      </c>
      <c r="Z53" s="17">
        <v>3.0015</v>
      </c>
      <c r="AA53" s="17">
        <v>2.2575</v>
      </c>
      <c r="AB53" s="23">
        <f t="shared" si="17"/>
        <v>0.19871959026888603</v>
      </c>
      <c r="AC53" s="23">
        <f t="shared" si="18"/>
        <v>0.010917312661498708</v>
      </c>
      <c r="AD53" s="23">
        <f t="shared" si="19"/>
        <v>0.029382579933847852</v>
      </c>
      <c r="AE53" s="23">
        <f t="shared" si="20"/>
        <v>0.05965304980414102</v>
      </c>
      <c r="AF53" s="23">
        <f t="shared" si="21"/>
        <v>0.05734522560335782</v>
      </c>
      <c r="AG53" s="23">
        <f t="shared" si="22"/>
        <v>0.1339822024471635</v>
      </c>
      <c r="AH53" s="23">
        <f t="shared" si="23"/>
        <v>0.115970695970696</v>
      </c>
      <c r="AI53" s="23">
        <f t="shared" si="24"/>
        <v>0</v>
      </c>
      <c r="AJ53" s="23">
        <f t="shared" si="25"/>
        <v>0.19565420560747662</v>
      </c>
      <c r="AK53" s="23">
        <f t="shared" si="26"/>
        <v>0.11305920426422997</v>
      </c>
      <c r="AL53" s="23">
        <f t="shared" si="27"/>
        <v>0.13633885986827163</v>
      </c>
      <c r="AM53" s="23">
        <f t="shared" si="28"/>
        <v>0.14592760180995476</v>
      </c>
      <c r="AN53" s="24">
        <f t="shared" si="12"/>
        <v>0.09974587735329364</v>
      </c>
      <c r="AO53" s="24">
        <f t="shared" si="13"/>
        <v>0.10184726642886599</v>
      </c>
      <c r="AQ53" s="49">
        <v>10066</v>
      </c>
      <c r="AR53" s="50" t="s">
        <v>153</v>
      </c>
      <c r="AS53" s="51">
        <f t="shared" si="14"/>
        <v>0.09300142712791114</v>
      </c>
      <c r="AU53" s="4">
        <v>10242</v>
      </c>
      <c r="AV53" s="4" t="s">
        <v>187</v>
      </c>
      <c r="AW53" s="63">
        <f>VLOOKUP($AU53,'TRL CSP'!$B$5:$DS$138,103,FALSE)</f>
        <v>9.29</v>
      </c>
      <c r="AX53" s="66">
        <f>VLOOKUP($AU53,'TRL CSP'!$B$5:$DS$138,115,FALSE)</f>
        <v>9.77</v>
      </c>
      <c r="AY53" s="63">
        <v>0.767</v>
      </c>
      <c r="AZ53" s="66">
        <v>0.326</v>
      </c>
      <c r="BA53" s="67">
        <f t="shared" si="15"/>
        <v>0.08256189451022605</v>
      </c>
      <c r="BB53" s="71">
        <f t="shared" si="16"/>
        <v>0.03336745138178097</v>
      </c>
    </row>
    <row r="54" spans="2:54" ht="15">
      <c r="B54" s="4">
        <v>10244</v>
      </c>
      <c r="C54" s="4" t="s">
        <v>188</v>
      </c>
      <c r="D54" s="17">
        <v>127.3485</v>
      </c>
      <c r="E54" s="17">
        <v>159.56099999999998</v>
      </c>
      <c r="F54" s="17">
        <v>183.813</v>
      </c>
      <c r="G54" s="17">
        <v>204.816</v>
      </c>
      <c r="H54" s="17">
        <v>194.80700000000002</v>
      </c>
      <c r="I54" s="17">
        <v>181.5055</v>
      </c>
      <c r="J54" s="17">
        <v>138.3515</v>
      </c>
      <c r="K54" s="17">
        <v>113.354</v>
      </c>
      <c r="L54" s="17">
        <v>87.108</v>
      </c>
      <c r="M54" s="17">
        <v>77.8025</v>
      </c>
      <c r="N54" s="17">
        <v>80.48349999999999</v>
      </c>
      <c r="O54" s="17">
        <v>104.774</v>
      </c>
      <c r="P54" s="17">
        <v>17.2985</v>
      </c>
      <c r="Q54" s="17">
        <v>8.495000000000001</v>
      </c>
      <c r="R54" s="17">
        <v>3.282</v>
      </c>
      <c r="S54" s="17">
        <v>35.6995</v>
      </c>
      <c r="T54" s="17">
        <v>13.772499999999999</v>
      </c>
      <c r="U54" s="17">
        <v>27.8465</v>
      </c>
      <c r="V54" s="17">
        <v>23.284999999999997</v>
      </c>
      <c r="W54" s="17">
        <v>22.282</v>
      </c>
      <c r="X54" s="17">
        <v>9.572000000000001</v>
      </c>
      <c r="Y54" s="17">
        <v>6.0489999999999995</v>
      </c>
      <c r="Z54" s="17">
        <v>6.628500000000001</v>
      </c>
      <c r="AA54" s="17">
        <v>15.3</v>
      </c>
      <c r="AB54" s="23">
        <f t="shared" si="17"/>
        <v>0.13583591483213386</v>
      </c>
      <c r="AC54" s="23">
        <f t="shared" si="18"/>
        <v>0.05323982677471313</v>
      </c>
      <c r="AD54" s="23">
        <f t="shared" si="19"/>
        <v>0.017855102740284966</v>
      </c>
      <c r="AE54" s="23">
        <f t="shared" si="20"/>
        <v>0.17430034762909147</v>
      </c>
      <c r="AF54" s="23">
        <f t="shared" si="21"/>
        <v>0.07069817819688202</v>
      </c>
      <c r="AG54" s="23">
        <f t="shared" si="22"/>
        <v>0.15341959334565616</v>
      </c>
      <c r="AH54" s="23">
        <f t="shared" si="23"/>
        <v>0.16830319873655145</v>
      </c>
      <c r="AI54" s="23">
        <f t="shared" si="24"/>
        <v>0.19657003722850538</v>
      </c>
      <c r="AJ54" s="23">
        <f t="shared" si="25"/>
        <v>0.10988657758185241</v>
      </c>
      <c r="AK54" s="23">
        <f t="shared" si="26"/>
        <v>0.07774814433983483</v>
      </c>
      <c r="AL54" s="23">
        <f t="shared" si="27"/>
        <v>0.08235849584076241</v>
      </c>
      <c r="AM54" s="23">
        <f t="shared" si="28"/>
        <v>0.14602859488040926</v>
      </c>
      <c r="AN54" s="24">
        <f t="shared" si="12"/>
        <v>0.11552033434388977</v>
      </c>
      <c r="AO54" s="24">
        <f t="shared" si="13"/>
        <v>0.11401990157671739</v>
      </c>
      <c r="AQ54" s="49">
        <v>10083</v>
      </c>
      <c r="AR54" s="50" t="s">
        <v>199</v>
      </c>
      <c r="AS54" s="51">
        <f t="shared" si="14"/>
        <v>0.09344898840004738</v>
      </c>
      <c r="AU54" s="4">
        <v>10244</v>
      </c>
      <c r="AV54" s="4" t="s">
        <v>188</v>
      </c>
      <c r="AW54" s="63">
        <f>VLOOKUP($AU54,'TRL CSP'!$B$5:$DS$138,103,FALSE)</f>
        <v>183.421</v>
      </c>
      <c r="AX54" s="66">
        <f>VLOOKUP($AU54,'TRL CSP'!$B$5:$DS$138,115,FALSE)</f>
        <v>206.193</v>
      </c>
      <c r="AY54" s="63">
        <v>9.665</v>
      </c>
      <c r="AZ54" s="66">
        <v>17.88</v>
      </c>
      <c r="BA54" s="67">
        <f t="shared" si="15"/>
        <v>0.05269298499081348</v>
      </c>
      <c r="BB54" s="71">
        <f t="shared" si="16"/>
        <v>0.08671487392879486</v>
      </c>
    </row>
    <row r="55" spans="2:54" ht="15">
      <c r="B55" s="4">
        <v>10246</v>
      </c>
      <c r="C55" s="4" t="s">
        <v>189</v>
      </c>
      <c r="D55" s="17">
        <v>12.921</v>
      </c>
      <c r="E55" s="17">
        <v>16.4025</v>
      </c>
      <c r="F55" s="17">
        <v>18.976</v>
      </c>
      <c r="G55" s="17">
        <v>16.5225</v>
      </c>
      <c r="H55" s="17">
        <v>20.136499999999998</v>
      </c>
      <c r="I55" s="17">
        <v>17.155</v>
      </c>
      <c r="J55" s="17">
        <v>14.091000000000001</v>
      </c>
      <c r="K55" s="17">
        <v>10.231</v>
      </c>
      <c r="L55" s="17">
        <v>8.748000000000001</v>
      </c>
      <c r="M55" s="17">
        <v>8.892</v>
      </c>
      <c r="N55" s="17">
        <v>8.866</v>
      </c>
      <c r="O55" s="17">
        <v>10.7445</v>
      </c>
      <c r="P55" s="17">
        <v>0.274</v>
      </c>
      <c r="Q55" s="17">
        <v>1.198</v>
      </c>
      <c r="R55" s="17">
        <v>3.3369999999999997</v>
      </c>
      <c r="S55" s="17">
        <v>1.208</v>
      </c>
      <c r="T55" s="17">
        <v>2.5275</v>
      </c>
      <c r="U55" s="17">
        <v>2.9935</v>
      </c>
      <c r="V55" s="17">
        <v>2.051</v>
      </c>
      <c r="W55" s="17">
        <v>0.8434999999999999</v>
      </c>
      <c r="X55" s="17">
        <v>1.3415</v>
      </c>
      <c r="Y55" s="17">
        <v>0.6425</v>
      </c>
      <c r="Z55" s="17">
        <v>1.2775</v>
      </c>
      <c r="AA55" s="17">
        <v>1.6855000000000002</v>
      </c>
      <c r="AB55" s="23">
        <f t="shared" si="17"/>
        <v>0.021205789025617216</v>
      </c>
      <c r="AC55" s="23">
        <f t="shared" si="18"/>
        <v>0.07303764670019813</v>
      </c>
      <c r="AD55" s="23">
        <f t="shared" si="19"/>
        <v>0.17585370994940977</v>
      </c>
      <c r="AE55" s="23">
        <f t="shared" si="20"/>
        <v>0.07311242245422908</v>
      </c>
      <c r="AF55" s="23">
        <f t="shared" si="21"/>
        <v>0.12551833734760262</v>
      </c>
      <c r="AG55" s="23">
        <f t="shared" si="22"/>
        <v>0.174497231127951</v>
      </c>
      <c r="AH55" s="23">
        <f t="shared" si="23"/>
        <v>0.14555389965226032</v>
      </c>
      <c r="AI55" s="23">
        <f t="shared" si="24"/>
        <v>0.08244550874792297</v>
      </c>
      <c r="AJ55" s="23">
        <f t="shared" si="25"/>
        <v>0.15334933699131226</v>
      </c>
      <c r="AK55" s="23">
        <f t="shared" si="26"/>
        <v>0.07225596041385515</v>
      </c>
      <c r="AL55" s="23">
        <f t="shared" si="27"/>
        <v>0.14408978118655538</v>
      </c>
      <c r="AM55" s="23">
        <f t="shared" si="28"/>
        <v>0.15687095723393366</v>
      </c>
      <c r="AN55" s="24">
        <f t="shared" si="12"/>
        <v>0.11648254840257065</v>
      </c>
      <c r="AO55" s="24">
        <f t="shared" si="13"/>
        <v>0.1210187112089995</v>
      </c>
      <c r="AQ55" s="49">
        <v>10284</v>
      </c>
      <c r="AR55" s="50" t="s">
        <v>202</v>
      </c>
      <c r="AS55" s="51">
        <f t="shared" si="14"/>
        <v>0.09380272671323371</v>
      </c>
      <c r="AU55" s="4">
        <v>10246</v>
      </c>
      <c r="AV55" s="4" t="s">
        <v>189</v>
      </c>
      <c r="AW55" s="63">
        <f>VLOOKUP($AU55,'TRL CSP'!$B$5:$DS$138,103,FALSE)</f>
        <v>20.122</v>
      </c>
      <c r="AX55" s="66">
        <f>VLOOKUP($AU55,'TRL CSP'!$B$5:$DS$138,115,FALSE)</f>
        <v>20.151</v>
      </c>
      <c r="AY55" s="63">
        <v>3.621</v>
      </c>
      <c r="AZ55" s="66">
        <v>1.434</v>
      </c>
      <c r="BA55" s="67">
        <f t="shared" si="15"/>
        <v>0.17995229102474902</v>
      </c>
      <c r="BB55" s="71">
        <f t="shared" si="16"/>
        <v>0.07116272145302963</v>
      </c>
    </row>
    <row r="56" spans="2:54" ht="15">
      <c r="B56" s="4">
        <v>10247</v>
      </c>
      <c r="C56" s="4" t="s">
        <v>190</v>
      </c>
      <c r="D56" s="17">
        <v>111.1375</v>
      </c>
      <c r="E56" s="17">
        <v>132.614</v>
      </c>
      <c r="F56" s="17">
        <v>150.46249999999998</v>
      </c>
      <c r="G56" s="17">
        <v>140.776</v>
      </c>
      <c r="H56" s="17">
        <v>164.5115</v>
      </c>
      <c r="I56" s="17">
        <v>144.7585</v>
      </c>
      <c r="J56" s="17">
        <v>117.695</v>
      </c>
      <c r="K56" s="17">
        <v>93.07900000000001</v>
      </c>
      <c r="L56" s="17">
        <v>78.8825</v>
      </c>
      <c r="M56" s="17">
        <v>79.394</v>
      </c>
      <c r="N56" s="17">
        <v>82.7755</v>
      </c>
      <c r="O56" s="17">
        <v>92.73249999999999</v>
      </c>
      <c r="P56" s="17">
        <v>2.942</v>
      </c>
      <c r="Q56" s="17">
        <v>5.8709999999999996</v>
      </c>
      <c r="R56" s="17">
        <v>20.204</v>
      </c>
      <c r="S56" s="17">
        <v>9.3895</v>
      </c>
      <c r="T56" s="17">
        <v>18.444</v>
      </c>
      <c r="U56" s="17">
        <v>20.2675</v>
      </c>
      <c r="V56" s="17">
        <v>8.6075</v>
      </c>
      <c r="W56" s="17">
        <v>7.2465</v>
      </c>
      <c r="X56" s="17">
        <v>9.2375</v>
      </c>
      <c r="Y56" s="17">
        <v>9.1425</v>
      </c>
      <c r="Z56" s="17">
        <v>16.1905</v>
      </c>
      <c r="AA56" s="17">
        <v>14.903</v>
      </c>
      <c r="AB56" s="23">
        <f t="shared" si="17"/>
        <v>0.02647171296817006</v>
      </c>
      <c r="AC56" s="23">
        <f t="shared" si="18"/>
        <v>0.04427134390034234</v>
      </c>
      <c r="AD56" s="23">
        <f t="shared" si="19"/>
        <v>0.1342793054747861</v>
      </c>
      <c r="AE56" s="23">
        <f t="shared" si="20"/>
        <v>0.06669815877706427</v>
      </c>
      <c r="AF56" s="23">
        <f t="shared" si="21"/>
        <v>0.11211374280825351</v>
      </c>
      <c r="AG56" s="23">
        <f t="shared" si="22"/>
        <v>0.14000904955494842</v>
      </c>
      <c r="AH56" s="23">
        <f t="shared" si="23"/>
        <v>0.07313394791622414</v>
      </c>
      <c r="AI56" s="23">
        <f t="shared" si="24"/>
        <v>0.07785322145704186</v>
      </c>
      <c r="AJ56" s="23">
        <f t="shared" si="25"/>
        <v>0.11710455424206892</v>
      </c>
      <c r="AK56" s="23">
        <f t="shared" si="26"/>
        <v>0.1151535380507343</v>
      </c>
      <c r="AL56" s="23">
        <f t="shared" si="27"/>
        <v>0.1955953150388702</v>
      </c>
      <c r="AM56" s="23">
        <f t="shared" si="28"/>
        <v>0.16070956784298926</v>
      </c>
      <c r="AN56" s="24">
        <f t="shared" si="12"/>
        <v>0.10528278816929114</v>
      </c>
      <c r="AO56" s="24">
        <f t="shared" si="13"/>
        <v>0.1070926837681936</v>
      </c>
      <c r="AQ56" s="49">
        <v>10360</v>
      </c>
      <c r="AR56" s="50" t="s">
        <v>218</v>
      </c>
      <c r="AS56" s="51">
        <f t="shared" si="14"/>
        <v>0.0943742625348168</v>
      </c>
      <c r="AU56" s="4">
        <v>10247</v>
      </c>
      <c r="AV56" s="4" t="s">
        <v>190</v>
      </c>
      <c r="AW56" s="63">
        <f>VLOOKUP($AU56,'TRL CSP'!$B$5:$DS$138,103,FALSE)</f>
        <v>160.671</v>
      </c>
      <c r="AX56" s="66">
        <f>VLOOKUP($AU56,'TRL CSP'!$B$5:$DS$138,115,FALSE)</f>
        <v>168.352</v>
      </c>
      <c r="AY56" s="63">
        <v>21.503</v>
      </c>
      <c r="AZ56" s="66">
        <v>15.385</v>
      </c>
      <c r="BA56" s="67">
        <f t="shared" si="15"/>
        <v>0.13383248999508313</v>
      </c>
      <c r="BB56" s="71">
        <f t="shared" si="16"/>
        <v>0.09138590572134575</v>
      </c>
    </row>
    <row r="57" spans="2:54" ht="15">
      <c r="B57" s="4">
        <v>10078</v>
      </c>
      <c r="C57" s="4" t="s">
        <v>191</v>
      </c>
      <c r="D57" s="17">
        <v>6.246</v>
      </c>
      <c r="E57" s="17">
        <v>7.333</v>
      </c>
      <c r="F57" s="17">
        <v>7.894</v>
      </c>
      <c r="G57" s="17">
        <v>7.273</v>
      </c>
      <c r="H57" s="17">
        <v>8.46</v>
      </c>
      <c r="I57" s="17">
        <v>7.766</v>
      </c>
      <c r="J57" s="17">
        <v>6.409</v>
      </c>
      <c r="K57" s="17">
        <v>5.425</v>
      </c>
      <c r="L57" s="17">
        <v>4.697</v>
      </c>
      <c r="M57" s="17">
        <v>4.417</v>
      </c>
      <c r="N57" s="17">
        <v>4.458</v>
      </c>
      <c r="O57" s="17">
        <v>5.648</v>
      </c>
      <c r="P57" s="17">
        <v>0.792</v>
      </c>
      <c r="Q57" s="17">
        <v>1.3</v>
      </c>
      <c r="R57" s="17">
        <v>1.5095</v>
      </c>
      <c r="S57" s="17">
        <v>0.9874999999999999</v>
      </c>
      <c r="T57" s="17">
        <v>1.1295000000000002</v>
      </c>
      <c r="U57" s="17">
        <v>1.468</v>
      </c>
      <c r="V57" s="17">
        <v>1.209</v>
      </c>
      <c r="W57" s="17">
        <v>0.9195</v>
      </c>
      <c r="X57" s="17">
        <v>0.5705</v>
      </c>
      <c r="Y57" s="17">
        <v>0.1265</v>
      </c>
      <c r="Z57" s="17">
        <v>0.774</v>
      </c>
      <c r="AA57" s="17">
        <v>1.256</v>
      </c>
      <c r="AB57" s="23">
        <f t="shared" si="17"/>
        <v>0.12680115273775217</v>
      </c>
      <c r="AC57" s="23">
        <f t="shared" si="18"/>
        <v>0.17728078549024956</v>
      </c>
      <c r="AD57" s="23">
        <f t="shared" si="19"/>
        <v>0.19122118064352672</v>
      </c>
      <c r="AE57" s="23">
        <f t="shared" si="20"/>
        <v>0.1357761583940602</v>
      </c>
      <c r="AF57" s="23">
        <f t="shared" si="21"/>
        <v>0.13351063829787235</v>
      </c>
      <c r="AG57" s="23">
        <f t="shared" si="22"/>
        <v>0.1890291012104043</v>
      </c>
      <c r="AH57" s="23">
        <f t="shared" si="23"/>
        <v>0.18864097363083165</v>
      </c>
      <c r="AI57" s="23">
        <f t="shared" si="24"/>
        <v>0.1694930875576037</v>
      </c>
      <c r="AJ57" s="23">
        <f t="shared" si="25"/>
        <v>0.12146050670640834</v>
      </c>
      <c r="AK57" s="23">
        <f t="shared" si="26"/>
        <v>0.028639347973737832</v>
      </c>
      <c r="AL57" s="23">
        <f t="shared" si="27"/>
        <v>0.17362045760430686</v>
      </c>
      <c r="AM57" s="23">
        <f t="shared" si="28"/>
        <v>0.22237960339943344</v>
      </c>
      <c r="AN57" s="24">
        <f t="shared" si="12"/>
        <v>0.15482108280384893</v>
      </c>
      <c r="AO57" s="24">
        <f t="shared" si="13"/>
        <v>0.15573938850312669</v>
      </c>
      <c r="AQ57" s="49">
        <v>10434</v>
      </c>
      <c r="AR57" s="50" t="s">
        <v>233</v>
      </c>
      <c r="AS57" s="51">
        <f t="shared" si="14"/>
        <v>0.09535082012162129</v>
      </c>
      <c r="AU57" s="4">
        <v>10078</v>
      </c>
      <c r="AV57" s="4" t="s">
        <v>191</v>
      </c>
      <c r="AW57" s="63">
        <f>VLOOKUP($AU57,'TRL CSP'!$B$5:$DS$138,103,FALSE)</f>
        <v>8.282</v>
      </c>
      <c r="AX57" s="66">
        <f>VLOOKUP($AU57,'TRL CSP'!$B$5:$DS$138,115,FALSE)</f>
        <v>8.638</v>
      </c>
      <c r="AY57" s="63">
        <v>1.197</v>
      </c>
      <c r="AZ57" s="66">
        <v>1.062</v>
      </c>
      <c r="BA57" s="67">
        <f t="shared" si="15"/>
        <v>0.14453030668920552</v>
      </c>
      <c r="BB57" s="71">
        <f t="shared" si="16"/>
        <v>0.12294512618661728</v>
      </c>
    </row>
    <row r="58" spans="2:54" ht="15">
      <c r="B58" s="4">
        <v>10079</v>
      </c>
      <c r="C58" s="4" t="s">
        <v>192</v>
      </c>
      <c r="D58" s="17">
        <v>126.351</v>
      </c>
      <c r="E58" s="17">
        <v>140.3795</v>
      </c>
      <c r="F58" s="17">
        <v>148.47500000000002</v>
      </c>
      <c r="G58" s="17">
        <v>141.059</v>
      </c>
      <c r="H58" s="17">
        <v>160.63049999999998</v>
      </c>
      <c r="I58" s="17">
        <v>148.292</v>
      </c>
      <c r="J58" s="17">
        <v>136.776</v>
      </c>
      <c r="K58" s="17">
        <v>121.9925</v>
      </c>
      <c r="L58" s="17">
        <v>129.621</v>
      </c>
      <c r="M58" s="17">
        <v>133.5275</v>
      </c>
      <c r="N58" s="17">
        <v>137.21550000000002</v>
      </c>
      <c r="O58" s="17">
        <v>125.87</v>
      </c>
      <c r="P58" s="17">
        <v>13.188500000000001</v>
      </c>
      <c r="Q58" s="17">
        <v>23.5405</v>
      </c>
      <c r="R58" s="17">
        <v>11.5535</v>
      </c>
      <c r="S58" s="17">
        <v>2.888</v>
      </c>
      <c r="T58" s="17">
        <v>8.652</v>
      </c>
      <c r="U58" s="17">
        <v>25.061</v>
      </c>
      <c r="V58" s="17">
        <v>13.693999999999999</v>
      </c>
      <c r="W58" s="17">
        <v>21.6765</v>
      </c>
      <c r="X58" s="17">
        <v>35.4665</v>
      </c>
      <c r="Y58" s="17">
        <v>22.3425</v>
      </c>
      <c r="Z58" s="17">
        <v>26.992</v>
      </c>
      <c r="AA58" s="17">
        <v>16.166</v>
      </c>
      <c r="AB58" s="23">
        <f t="shared" si="17"/>
        <v>0.10437986244667634</v>
      </c>
      <c r="AC58" s="23">
        <f t="shared" si="18"/>
        <v>0.167691863840518</v>
      </c>
      <c r="AD58" s="23">
        <f t="shared" si="19"/>
        <v>0.07781444687657853</v>
      </c>
      <c r="AE58" s="23">
        <f t="shared" si="20"/>
        <v>0.020473702493282953</v>
      </c>
      <c r="AF58" s="23">
        <f t="shared" si="21"/>
        <v>0.053862747112161144</v>
      </c>
      <c r="AG58" s="23">
        <f t="shared" si="22"/>
        <v>0.16899765327866642</v>
      </c>
      <c r="AH58" s="23">
        <f t="shared" si="23"/>
        <v>0.1001199040767386</v>
      </c>
      <c r="AI58" s="23">
        <f t="shared" si="24"/>
        <v>0.17768715289874376</v>
      </c>
      <c r="AJ58" s="23">
        <f t="shared" si="25"/>
        <v>0.2736169293555828</v>
      </c>
      <c r="AK58" s="23">
        <f t="shared" si="26"/>
        <v>0.16732508284810246</v>
      </c>
      <c r="AL58" s="23">
        <f t="shared" si="27"/>
        <v>0.19671247052993282</v>
      </c>
      <c r="AM58" s="23">
        <f t="shared" si="28"/>
        <v>0.1284340986732343</v>
      </c>
      <c r="AN58" s="24">
        <f t="shared" si="12"/>
        <v>0.13642632620251818</v>
      </c>
      <c r="AO58" s="24">
        <f t="shared" si="13"/>
        <v>0.14063866299584746</v>
      </c>
      <c r="AQ58" s="49">
        <v>10436</v>
      </c>
      <c r="AR58" s="50" t="s">
        <v>234</v>
      </c>
      <c r="AS58" s="51">
        <f t="shared" si="14"/>
        <v>0.09685649041466138</v>
      </c>
      <c r="AU58" s="4">
        <v>10079</v>
      </c>
      <c r="AV58" s="4" t="s">
        <v>192</v>
      </c>
      <c r="AW58" s="63">
        <f>VLOOKUP($AU58,'TRL CSP'!$B$5:$DS$138,103,FALSE)</f>
        <v>165.73</v>
      </c>
      <c r="AX58" s="66">
        <f>VLOOKUP($AU58,'TRL CSP'!$B$5:$DS$138,115,FALSE)</f>
        <v>155.531</v>
      </c>
      <c r="AY58" s="63">
        <v>17.304</v>
      </c>
      <c r="AZ58" s="66">
        <v>0</v>
      </c>
      <c r="BA58" s="67">
        <f t="shared" si="15"/>
        <v>0.10441078863211246</v>
      </c>
      <c r="BB58" s="71">
        <f t="shared" si="16"/>
        <v>0</v>
      </c>
    </row>
    <row r="59" spans="2:54" ht="15">
      <c r="B59" s="4">
        <v>10256</v>
      </c>
      <c r="C59" s="4" t="s">
        <v>193</v>
      </c>
      <c r="D59" s="17">
        <v>71.193</v>
      </c>
      <c r="E59" s="17">
        <v>80.4445</v>
      </c>
      <c r="F59" s="17">
        <v>90.9205</v>
      </c>
      <c r="G59" s="17">
        <v>81.0135</v>
      </c>
      <c r="H59" s="17">
        <v>100.99799999999999</v>
      </c>
      <c r="I59" s="17">
        <v>84.0405</v>
      </c>
      <c r="J59" s="17">
        <v>71.6725</v>
      </c>
      <c r="K59" s="17">
        <v>65.30199999999999</v>
      </c>
      <c r="L59" s="17">
        <v>56.953</v>
      </c>
      <c r="M59" s="17">
        <v>64.7305</v>
      </c>
      <c r="N59" s="17">
        <v>65.58699999999999</v>
      </c>
      <c r="O59" s="17">
        <v>60.953</v>
      </c>
      <c r="P59" s="17">
        <v>7.946999999999999</v>
      </c>
      <c r="Q59" s="17">
        <v>4.5135000000000005</v>
      </c>
      <c r="R59" s="17">
        <v>6.5315</v>
      </c>
      <c r="S59" s="17">
        <v>5.6675</v>
      </c>
      <c r="T59" s="17">
        <v>13.259</v>
      </c>
      <c r="U59" s="17">
        <v>10.1035</v>
      </c>
      <c r="V59" s="17">
        <v>8.888</v>
      </c>
      <c r="W59" s="17">
        <v>6.9479999999999995</v>
      </c>
      <c r="X59" s="17">
        <v>6.225</v>
      </c>
      <c r="Y59" s="17">
        <v>5.054</v>
      </c>
      <c r="Z59" s="17">
        <v>9.1755</v>
      </c>
      <c r="AA59" s="17">
        <v>6.09</v>
      </c>
      <c r="AB59" s="23">
        <f t="shared" si="17"/>
        <v>0.1116261430196789</v>
      </c>
      <c r="AC59" s="23">
        <f t="shared" si="18"/>
        <v>0.05610700545096309</v>
      </c>
      <c r="AD59" s="23">
        <f t="shared" si="19"/>
        <v>0.07183748439570833</v>
      </c>
      <c r="AE59" s="23">
        <f t="shared" si="20"/>
        <v>0.06995747622309863</v>
      </c>
      <c r="AF59" s="23">
        <f t="shared" si="21"/>
        <v>0.13127982732331334</v>
      </c>
      <c r="AG59" s="23">
        <f t="shared" si="22"/>
        <v>0.12022179782366836</v>
      </c>
      <c r="AH59" s="23">
        <f t="shared" si="23"/>
        <v>0.12400851093515644</v>
      </c>
      <c r="AI59" s="23">
        <f t="shared" si="24"/>
        <v>0.10639796637162721</v>
      </c>
      <c r="AJ59" s="23">
        <f t="shared" si="25"/>
        <v>0.10930065141432407</v>
      </c>
      <c r="AK59" s="23">
        <f t="shared" si="26"/>
        <v>0.07807756776171974</v>
      </c>
      <c r="AL59" s="23">
        <f t="shared" si="27"/>
        <v>0.13989815054812693</v>
      </c>
      <c r="AM59" s="23">
        <f t="shared" si="28"/>
        <v>0.0999130477581087</v>
      </c>
      <c r="AN59" s="24">
        <f t="shared" si="12"/>
        <v>0.10155213575212448</v>
      </c>
      <c r="AO59" s="24">
        <f t="shared" si="13"/>
        <v>0.10528680310283539</v>
      </c>
      <c r="AQ59" s="49">
        <v>10333</v>
      </c>
      <c r="AR59" s="50" t="s">
        <v>210</v>
      </c>
      <c r="AS59" s="51">
        <f t="shared" si="14"/>
        <v>0.09744126534547115</v>
      </c>
      <c r="AU59" s="4">
        <v>10256</v>
      </c>
      <c r="AV59" s="4" t="s">
        <v>193</v>
      </c>
      <c r="AW59" s="63">
        <f>VLOOKUP($AU59,'TRL CSP'!$B$5:$DS$138,103,FALSE)</f>
        <v>102.342</v>
      </c>
      <c r="AX59" s="66">
        <f>VLOOKUP($AU59,'TRL CSP'!$B$5:$DS$138,115,FALSE)</f>
        <v>99.654</v>
      </c>
      <c r="AY59" s="63">
        <v>18.022</v>
      </c>
      <c r="AZ59" s="66">
        <v>8.496</v>
      </c>
      <c r="BA59" s="67">
        <f t="shared" si="15"/>
        <v>0.17609583553184419</v>
      </c>
      <c r="BB59" s="71">
        <f t="shared" si="16"/>
        <v>0.08525498223854537</v>
      </c>
    </row>
    <row r="60" spans="2:54" ht="15">
      <c r="B60" s="4">
        <v>10080</v>
      </c>
      <c r="C60" s="4" t="s">
        <v>194</v>
      </c>
      <c r="D60" s="17">
        <v>8.425</v>
      </c>
      <c r="E60" s="17">
        <v>10.18</v>
      </c>
      <c r="F60" s="17">
        <v>11.945</v>
      </c>
      <c r="G60" s="17">
        <v>11.215</v>
      </c>
      <c r="H60" s="17">
        <v>12.71</v>
      </c>
      <c r="I60" s="17">
        <v>10.82</v>
      </c>
      <c r="J60" s="17">
        <v>8.46</v>
      </c>
      <c r="K60" s="17">
        <v>7.365</v>
      </c>
      <c r="L60" s="17">
        <v>8.344999999999999</v>
      </c>
      <c r="M60" s="17">
        <v>8.235</v>
      </c>
      <c r="N60" s="17">
        <v>8.445</v>
      </c>
      <c r="O60" s="17">
        <v>7.5</v>
      </c>
      <c r="P60" s="17">
        <v>0.0025</v>
      </c>
      <c r="Q60" s="17">
        <v>0</v>
      </c>
      <c r="R60" s="17">
        <v>0.7575000000000001</v>
      </c>
      <c r="S60" s="17">
        <v>0.7965</v>
      </c>
      <c r="T60" s="17">
        <v>1.006</v>
      </c>
      <c r="U60" s="17">
        <v>1.213</v>
      </c>
      <c r="V60" s="17">
        <v>0.4665</v>
      </c>
      <c r="W60" s="17">
        <v>0.9815</v>
      </c>
      <c r="X60" s="17">
        <v>2.0515</v>
      </c>
      <c r="Y60" s="17">
        <v>1.084</v>
      </c>
      <c r="Z60" s="17">
        <v>1.6724999999999999</v>
      </c>
      <c r="AA60" s="17">
        <v>1.1515</v>
      </c>
      <c r="AB60" s="23">
        <f t="shared" si="17"/>
        <v>0.0002967359050445104</v>
      </c>
      <c r="AC60" s="23">
        <f t="shared" si="18"/>
        <v>0</v>
      </c>
      <c r="AD60" s="23">
        <f t="shared" si="19"/>
        <v>0.06341565508580997</v>
      </c>
      <c r="AE60" s="23">
        <f t="shared" si="20"/>
        <v>0.071020954079358</v>
      </c>
      <c r="AF60" s="23">
        <f t="shared" si="21"/>
        <v>0.07915027537372148</v>
      </c>
      <c r="AG60" s="23">
        <f t="shared" si="22"/>
        <v>0.11210720887245841</v>
      </c>
      <c r="AH60" s="23">
        <f t="shared" si="23"/>
        <v>0.0551418439716312</v>
      </c>
      <c r="AI60" s="23">
        <f t="shared" si="24"/>
        <v>0.13326544467073997</v>
      </c>
      <c r="AJ60" s="23">
        <f t="shared" si="25"/>
        <v>0.2458358298382265</v>
      </c>
      <c r="AK60" s="23">
        <f t="shared" si="26"/>
        <v>0.13163327261687918</v>
      </c>
      <c r="AL60" s="23">
        <f t="shared" si="27"/>
        <v>0.19804618117229128</v>
      </c>
      <c r="AM60" s="23">
        <f t="shared" si="28"/>
        <v>0.15353333333333333</v>
      </c>
      <c r="AN60" s="24">
        <f t="shared" si="12"/>
        <v>0.10362056124329115</v>
      </c>
      <c r="AO60" s="24">
        <f t="shared" si="13"/>
        <v>0.10593664962828231</v>
      </c>
      <c r="AQ60" s="49">
        <v>10597</v>
      </c>
      <c r="AR60" s="50" t="s">
        <v>176</v>
      </c>
      <c r="AS60" s="51">
        <f t="shared" si="14"/>
        <v>0.09767948071635914</v>
      </c>
      <c r="AU60" s="4">
        <v>10080</v>
      </c>
      <c r="AV60" s="4" t="s">
        <v>194</v>
      </c>
      <c r="AW60" s="63">
        <f>VLOOKUP($AU60,'TRL CSP'!$B$5:$DS$138,103,FALSE)</f>
        <v>12.53</v>
      </c>
      <c r="AX60" s="66">
        <f>VLOOKUP($AU60,'TRL CSP'!$B$5:$DS$138,115,FALSE)</f>
        <v>12.89</v>
      </c>
      <c r="AY60" s="63">
        <v>1.34</v>
      </c>
      <c r="AZ60" s="66">
        <v>0.672</v>
      </c>
      <c r="BA60" s="67">
        <f t="shared" si="15"/>
        <v>0.10694333599361533</v>
      </c>
      <c r="BB60" s="71">
        <f t="shared" si="16"/>
        <v>0.05213343677269201</v>
      </c>
    </row>
    <row r="61" spans="2:54" ht="15">
      <c r="B61" s="4">
        <v>10081</v>
      </c>
      <c r="C61" s="4" t="s">
        <v>195</v>
      </c>
      <c r="D61" s="17">
        <v>12.502500000000001</v>
      </c>
      <c r="E61" s="17">
        <v>16.364</v>
      </c>
      <c r="F61" s="17">
        <v>18.552</v>
      </c>
      <c r="G61" s="17">
        <v>16.724</v>
      </c>
      <c r="H61" s="17">
        <v>21.685499999999998</v>
      </c>
      <c r="I61" s="17">
        <v>19.469</v>
      </c>
      <c r="J61" s="17">
        <v>14.069500000000001</v>
      </c>
      <c r="K61" s="17">
        <v>12.2615</v>
      </c>
      <c r="L61" s="17">
        <v>12.504999999999999</v>
      </c>
      <c r="M61" s="17">
        <v>14.703</v>
      </c>
      <c r="N61" s="17">
        <v>15.5025</v>
      </c>
      <c r="O61" s="17">
        <v>13.797</v>
      </c>
      <c r="P61" s="17">
        <v>0</v>
      </c>
      <c r="Q61" s="17">
        <v>0.915</v>
      </c>
      <c r="R61" s="17">
        <v>1.8765</v>
      </c>
      <c r="S61" s="17">
        <v>0.2055</v>
      </c>
      <c r="T61" s="17">
        <v>1.78</v>
      </c>
      <c r="U61" s="17">
        <v>4.1000000000000005</v>
      </c>
      <c r="V61" s="17">
        <v>0.808</v>
      </c>
      <c r="W61" s="17">
        <v>0.512</v>
      </c>
      <c r="X61" s="17">
        <v>0.9235</v>
      </c>
      <c r="Y61" s="17">
        <v>1.7735</v>
      </c>
      <c r="Z61" s="17">
        <v>1.424</v>
      </c>
      <c r="AA61" s="17">
        <v>2.292</v>
      </c>
      <c r="AB61" s="23">
        <f t="shared" si="17"/>
        <v>0</v>
      </c>
      <c r="AC61" s="23">
        <f t="shared" si="18"/>
        <v>0.05591542410168663</v>
      </c>
      <c r="AD61" s="23">
        <f t="shared" si="19"/>
        <v>0.10114812419146184</v>
      </c>
      <c r="AE61" s="23">
        <f t="shared" si="20"/>
        <v>0.012287730208084189</v>
      </c>
      <c r="AF61" s="23">
        <f t="shared" si="21"/>
        <v>0.08208249752138527</v>
      </c>
      <c r="AG61" s="23">
        <f t="shared" si="22"/>
        <v>0.21059119626072217</v>
      </c>
      <c r="AH61" s="23">
        <f t="shared" si="23"/>
        <v>0.05742919080280038</v>
      </c>
      <c r="AI61" s="23">
        <f t="shared" si="24"/>
        <v>0.041756718182930315</v>
      </c>
      <c r="AJ61" s="23">
        <f t="shared" si="25"/>
        <v>0.07385045981607358</v>
      </c>
      <c r="AK61" s="23">
        <f t="shared" si="26"/>
        <v>0.120621641841801</v>
      </c>
      <c r="AL61" s="23">
        <f t="shared" si="27"/>
        <v>0.09185615223351072</v>
      </c>
      <c r="AM61" s="23">
        <f t="shared" si="28"/>
        <v>0.16612307023265926</v>
      </c>
      <c r="AN61" s="24">
        <f t="shared" si="12"/>
        <v>0.08447185044942629</v>
      </c>
      <c r="AO61" s="24">
        <f t="shared" si="13"/>
        <v>0.08522851880004102</v>
      </c>
      <c r="AQ61" s="49">
        <v>10338</v>
      </c>
      <c r="AR61" s="50" t="s">
        <v>212</v>
      </c>
      <c r="AS61" s="51">
        <f t="shared" si="14"/>
        <v>0.09799123769370126</v>
      </c>
      <c r="AU61" s="4">
        <v>10081</v>
      </c>
      <c r="AV61" s="4" t="s">
        <v>195</v>
      </c>
      <c r="AW61" s="63">
        <f>VLOOKUP($AU61,'TRL CSP'!$B$5:$DS$138,103,FALSE)</f>
        <v>20.447</v>
      </c>
      <c r="AX61" s="66">
        <f>VLOOKUP($AU61,'TRL CSP'!$B$5:$DS$138,115,FALSE)</f>
        <v>22.924</v>
      </c>
      <c r="AY61" s="63">
        <v>1.864</v>
      </c>
      <c r="AZ61" s="66">
        <v>1.696</v>
      </c>
      <c r="BA61" s="67">
        <f t="shared" si="15"/>
        <v>0.09116251772876217</v>
      </c>
      <c r="BB61" s="71">
        <f t="shared" si="16"/>
        <v>0.07398359797592043</v>
      </c>
    </row>
    <row r="62" spans="2:54" ht="15">
      <c r="B62" s="4">
        <v>10082</v>
      </c>
      <c r="C62" s="4" t="s">
        <v>196</v>
      </c>
      <c r="D62" s="17">
        <v>0.1575</v>
      </c>
      <c r="E62" s="17">
        <v>0.187</v>
      </c>
      <c r="F62" s="17">
        <v>0.1995</v>
      </c>
      <c r="G62" s="17">
        <v>0.1895</v>
      </c>
      <c r="H62" s="17">
        <v>0.2155</v>
      </c>
      <c r="I62" s="17">
        <v>0.1735</v>
      </c>
      <c r="J62" s="17">
        <v>0.16299999999999998</v>
      </c>
      <c r="K62" s="17">
        <v>0.14100000000000001</v>
      </c>
      <c r="L62" s="17">
        <v>0.10500000000000001</v>
      </c>
      <c r="M62" s="17">
        <v>0.112</v>
      </c>
      <c r="N62" s="17">
        <v>0.11299999999999999</v>
      </c>
      <c r="O62" s="17">
        <v>0.1245</v>
      </c>
      <c r="P62" s="17">
        <v>0.0045</v>
      </c>
      <c r="Q62" s="17">
        <v>0</v>
      </c>
      <c r="R62" s="17">
        <v>0.0025</v>
      </c>
      <c r="S62" s="17">
        <v>0.008</v>
      </c>
      <c r="T62" s="17">
        <v>0.0105</v>
      </c>
      <c r="U62" s="17">
        <v>0</v>
      </c>
      <c r="V62" s="17">
        <v>0.0015</v>
      </c>
      <c r="W62" s="17">
        <v>0.0015</v>
      </c>
      <c r="X62" s="17">
        <v>0.003</v>
      </c>
      <c r="Y62" s="17">
        <v>0.0155</v>
      </c>
      <c r="Z62" s="17">
        <v>0.0135</v>
      </c>
      <c r="AA62" s="17">
        <v>0.018</v>
      </c>
      <c r="AB62" s="23">
        <f t="shared" si="17"/>
        <v>0.02857142857142857</v>
      </c>
      <c r="AC62" s="23">
        <f t="shared" si="18"/>
        <v>0</v>
      </c>
      <c r="AD62" s="23">
        <f t="shared" si="19"/>
        <v>0.012531328320802004</v>
      </c>
      <c r="AE62" s="23">
        <f t="shared" si="20"/>
        <v>0.04221635883905013</v>
      </c>
      <c r="AF62" s="23">
        <f t="shared" si="21"/>
        <v>0.04872389791183295</v>
      </c>
      <c r="AG62" s="23">
        <f t="shared" si="22"/>
        <v>0</v>
      </c>
      <c r="AH62" s="23">
        <f t="shared" si="23"/>
        <v>0.009202453987730062</v>
      </c>
      <c r="AI62" s="23">
        <f t="shared" si="24"/>
        <v>0.010638297872340425</v>
      </c>
      <c r="AJ62" s="23">
        <f t="shared" si="25"/>
        <v>0.02857142857142857</v>
      </c>
      <c r="AK62" s="23">
        <f t="shared" si="26"/>
        <v>0.13839285714285715</v>
      </c>
      <c r="AL62" s="23">
        <f t="shared" si="27"/>
        <v>0.11946902654867257</v>
      </c>
      <c r="AM62" s="23">
        <f t="shared" si="28"/>
        <v>0.14457831325301204</v>
      </c>
      <c r="AN62" s="24">
        <f t="shared" si="12"/>
        <v>0.04857461591826287</v>
      </c>
      <c r="AO62" s="24">
        <f t="shared" si="13"/>
        <v>0.05250515867218547</v>
      </c>
      <c r="AQ62" s="49">
        <v>10379</v>
      </c>
      <c r="AR62" s="50" t="s">
        <v>220</v>
      </c>
      <c r="AS62" s="51">
        <f t="shared" si="14"/>
        <v>0.099132533477798</v>
      </c>
      <c r="AU62" s="4">
        <v>10082</v>
      </c>
      <c r="AV62" s="4" t="s">
        <v>196</v>
      </c>
      <c r="AW62" s="63">
        <f>VLOOKUP($AU62,'TRL CSP'!$B$5:$DS$138,103,FALSE)</f>
        <v>0.219</v>
      </c>
      <c r="AX62" s="66">
        <f>VLOOKUP($AU62,'TRL CSP'!$B$5:$DS$138,115,FALSE)</f>
        <v>0.212</v>
      </c>
      <c r="AY62" s="63">
        <v>0.021</v>
      </c>
      <c r="AZ62" s="66">
        <v>0</v>
      </c>
      <c r="BA62" s="67">
        <f t="shared" si="15"/>
        <v>0.09589041095890412</v>
      </c>
      <c r="BB62" s="71">
        <f t="shared" si="16"/>
        <v>0</v>
      </c>
    </row>
    <row r="63" spans="2:54" ht="15">
      <c r="B63" s="4">
        <v>10258</v>
      </c>
      <c r="C63" s="4" t="s">
        <v>86</v>
      </c>
      <c r="D63" s="17">
        <v>52.61</v>
      </c>
      <c r="E63" s="17">
        <v>65.93</v>
      </c>
      <c r="F63" s="17">
        <v>76.427</v>
      </c>
      <c r="G63" s="17">
        <v>77.28550000000001</v>
      </c>
      <c r="H63" s="17">
        <v>95.5825</v>
      </c>
      <c r="I63" s="17">
        <v>88.904</v>
      </c>
      <c r="J63" s="17">
        <v>57.532</v>
      </c>
      <c r="K63" s="17">
        <v>44.772999999999996</v>
      </c>
      <c r="L63" s="17">
        <v>32.134</v>
      </c>
      <c r="M63" s="17">
        <v>46.6105</v>
      </c>
      <c r="N63" s="17">
        <v>48.1685</v>
      </c>
      <c r="O63" s="17">
        <v>42.437</v>
      </c>
      <c r="P63" s="17">
        <v>3.5955</v>
      </c>
      <c r="Q63" s="17">
        <v>2.442</v>
      </c>
      <c r="R63" s="17">
        <v>6.1345</v>
      </c>
      <c r="S63" s="17">
        <v>6.5120000000000005</v>
      </c>
      <c r="T63" s="17">
        <v>11.854</v>
      </c>
      <c r="U63" s="17">
        <v>23.2425</v>
      </c>
      <c r="V63" s="17">
        <v>8.938500000000001</v>
      </c>
      <c r="W63" s="17">
        <v>6.019</v>
      </c>
      <c r="X63" s="17">
        <v>1.7705</v>
      </c>
      <c r="Y63" s="17">
        <v>8.057</v>
      </c>
      <c r="Z63" s="17">
        <v>7.464</v>
      </c>
      <c r="AA63" s="17">
        <v>7.377</v>
      </c>
      <c r="AB63" s="23">
        <f t="shared" si="17"/>
        <v>0.06834252043337768</v>
      </c>
      <c r="AC63" s="23">
        <f t="shared" si="18"/>
        <v>0.0370392840891855</v>
      </c>
      <c r="AD63" s="23">
        <f t="shared" si="19"/>
        <v>0.08026613631308306</v>
      </c>
      <c r="AE63" s="23">
        <f t="shared" si="20"/>
        <v>0.08425901365715431</v>
      </c>
      <c r="AF63" s="23">
        <f t="shared" si="21"/>
        <v>0.12401851803415898</v>
      </c>
      <c r="AG63" s="23">
        <f t="shared" si="22"/>
        <v>0.26143368127418337</v>
      </c>
      <c r="AH63" s="23">
        <f t="shared" si="23"/>
        <v>0.1553657095181812</v>
      </c>
      <c r="AI63" s="23">
        <f t="shared" si="24"/>
        <v>0.13443369888102205</v>
      </c>
      <c r="AJ63" s="23">
        <f t="shared" si="25"/>
        <v>0.05509740461816145</v>
      </c>
      <c r="AK63" s="23">
        <f t="shared" si="26"/>
        <v>0.17285804700657578</v>
      </c>
      <c r="AL63" s="23">
        <f t="shared" si="27"/>
        <v>0.1549560397355118</v>
      </c>
      <c r="AM63" s="23">
        <f t="shared" si="28"/>
        <v>0.17383415415792822</v>
      </c>
      <c r="AN63" s="24">
        <f t="shared" si="12"/>
        <v>0.12515868397654362</v>
      </c>
      <c r="AO63" s="24">
        <f t="shared" si="13"/>
        <v>0.13123645297528005</v>
      </c>
      <c r="AQ63" s="49">
        <v>10242</v>
      </c>
      <c r="AR63" s="50" t="s">
        <v>187</v>
      </c>
      <c r="AS63" s="51">
        <f t="shared" si="14"/>
        <v>0.09974587735329364</v>
      </c>
      <c r="AU63" s="4">
        <v>10258</v>
      </c>
      <c r="AV63" s="4" t="s">
        <v>86</v>
      </c>
      <c r="AW63" s="63">
        <f>VLOOKUP($AU63,'TRL CSP'!$B$5:$DS$138,103,FALSE)</f>
        <v>99.598</v>
      </c>
      <c r="AX63" s="66">
        <f>VLOOKUP($AU63,'TRL CSP'!$B$5:$DS$138,115,FALSE)</f>
        <v>91.567</v>
      </c>
      <c r="AY63" s="63">
        <v>19.616</v>
      </c>
      <c r="AZ63" s="66">
        <v>4.092</v>
      </c>
      <c r="BA63" s="67">
        <f t="shared" si="15"/>
        <v>0.19695174601899637</v>
      </c>
      <c r="BB63" s="71">
        <f t="shared" si="16"/>
        <v>0.044688588683696094</v>
      </c>
    </row>
    <row r="64" spans="2:54" ht="15">
      <c r="B64" s="4">
        <v>10259</v>
      </c>
      <c r="C64" s="4" t="s">
        <v>197</v>
      </c>
      <c r="D64" s="17">
        <v>35.04</v>
      </c>
      <c r="E64" s="17">
        <v>40.046</v>
      </c>
      <c r="F64" s="17">
        <v>47.234</v>
      </c>
      <c r="G64" s="17">
        <v>47.049499999999995</v>
      </c>
      <c r="H64" s="17">
        <v>50.066</v>
      </c>
      <c r="I64" s="17">
        <v>48.489999999999995</v>
      </c>
      <c r="J64" s="17">
        <v>37.839</v>
      </c>
      <c r="K64" s="17">
        <v>33.812</v>
      </c>
      <c r="L64" s="17">
        <v>30.265500000000003</v>
      </c>
      <c r="M64" s="17">
        <v>38.3585</v>
      </c>
      <c r="N64" s="17">
        <v>38.9615</v>
      </c>
      <c r="O64" s="17">
        <v>32.213499999999996</v>
      </c>
      <c r="P64" s="17">
        <v>1.7429999999999999</v>
      </c>
      <c r="Q64" s="17">
        <v>1.2315</v>
      </c>
      <c r="R64" s="17">
        <v>3.223</v>
      </c>
      <c r="S64" s="17">
        <v>4.683</v>
      </c>
      <c r="T64" s="17">
        <v>3.7215</v>
      </c>
      <c r="U64" s="17">
        <v>9.7045</v>
      </c>
      <c r="V64" s="17">
        <v>4.9935</v>
      </c>
      <c r="W64" s="17">
        <v>6.3149999999999995</v>
      </c>
      <c r="X64" s="17">
        <v>1.631</v>
      </c>
      <c r="Y64" s="17">
        <v>5.805</v>
      </c>
      <c r="Z64" s="17">
        <v>6.4915</v>
      </c>
      <c r="AA64" s="17">
        <v>4.9645</v>
      </c>
      <c r="AB64" s="23">
        <f t="shared" si="17"/>
        <v>0.04974315068493151</v>
      </c>
      <c r="AC64" s="23">
        <f t="shared" si="18"/>
        <v>0.0307521350446986</v>
      </c>
      <c r="AD64" s="23">
        <f t="shared" si="19"/>
        <v>0.06823474615742897</v>
      </c>
      <c r="AE64" s="23">
        <f t="shared" si="20"/>
        <v>0.09953347006875737</v>
      </c>
      <c r="AF64" s="23">
        <f t="shared" si="21"/>
        <v>0.07433188191587105</v>
      </c>
      <c r="AG64" s="23">
        <f t="shared" si="22"/>
        <v>0.20013404825737266</v>
      </c>
      <c r="AH64" s="23">
        <f t="shared" si="23"/>
        <v>0.13196701815587095</v>
      </c>
      <c r="AI64" s="23">
        <f t="shared" si="24"/>
        <v>0.1867680113569147</v>
      </c>
      <c r="AJ64" s="23">
        <f t="shared" si="25"/>
        <v>0.05388974244601939</v>
      </c>
      <c r="AK64" s="23">
        <f t="shared" si="26"/>
        <v>0.1513354276105687</v>
      </c>
      <c r="AL64" s="23">
        <f t="shared" si="27"/>
        <v>0.16661319507719158</v>
      </c>
      <c r="AM64" s="23">
        <f t="shared" si="28"/>
        <v>0.15411240628928868</v>
      </c>
      <c r="AN64" s="24">
        <f t="shared" si="12"/>
        <v>0.11395126942207619</v>
      </c>
      <c r="AO64" s="24">
        <f t="shared" si="13"/>
        <v>0.11517742255790968</v>
      </c>
      <c r="AQ64" s="49">
        <v>10156</v>
      </c>
      <c r="AR64" s="50" t="s">
        <v>167</v>
      </c>
      <c r="AS64" s="51">
        <f t="shared" si="14"/>
        <v>0.09990535920273073</v>
      </c>
      <c r="AU64" s="4">
        <v>10259</v>
      </c>
      <c r="AV64" s="4" t="s">
        <v>197</v>
      </c>
      <c r="AW64" s="63">
        <f>VLOOKUP($AU64,'TRL CSP'!$B$5:$DS$138,103,FALSE)</f>
        <v>48.885</v>
      </c>
      <c r="AX64" s="66">
        <f>VLOOKUP($AU64,'TRL CSP'!$B$5:$DS$138,115,FALSE)</f>
        <v>51.247</v>
      </c>
      <c r="AY64" s="63">
        <v>4.353</v>
      </c>
      <c r="AZ64" s="66">
        <v>3.09</v>
      </c>
      <c r="BA64" s="67">
        <f t="shared" si="15"/>
        <v>0.08904571954587297</v>
      </c>
      <c r="BB64" s="71">
        <f t="shared" si="16"/>
        <v>0.06029621246121724</v>
      </c>
    </row>
    <row r="65" spans="2:54" ht="15">
      <c r="B65" s="4">
        <v>10260</v>
      </c>
      <c r="C65" s="4" t="s">
        <v>198</v>
      </c>
      <c r="D65" s="17">
        <v>30.7175</v>
      </c>
      <c r="E65" s="17">
        <v>36.352000000000004</v>
      </c>
      <c r="F65" s="17">
        <v>39.834</v>
      </c>
      <c r="G65" s="17">
        <v>39.738</v>
      </c>
      <c r="H65" s="17">
        <v>42.0255</v>
      </c>
      <c r="I65" s="17">
        <v>37.7435</v>
      </c>
      <c r="J65" s="17">
        <v>31.305500000000002</v>
      </c>
      <c r="K65" s="17">
        <v>33.286500000000004</v>
      </c>
      <c r="L65" s="17">
        <v>36.516999999999996</v>
      </c>
      <c r="M65" s="17">
        <v>41.81</v>
      </c>
      <c r="N65" s="17">
        <v>43.425</v>
      </c>
      <c r="O65" s="17">
        <v>34.260999999999996</v>
      </c>
      <c r="P65" s="17">
        <v>1.086</v>
      </c>
      <c r="Q65" s="17">
        <v>0</v>
      </c>
      <c r="R65" s="17">
        <v>2.923</v>
      </c>
      <c r="S65" s="17">
        <v>2.713</v>
      </c>
      <c r="T65" s="17">
        <v>3.069</v>
      </c>
      <c r="U65" s="17">
        <v>3.7725</v>
      </c>
      <c r="V65" s="17">
        <v>2.836</v>
      </c>
      <c r="W65" s="17">
        <v>3.8525</v>
      </c>
      <c r="X65" s="17">
        <v>3.2085</v>
      </c>
      <c r="Y65" s="17">
        <v>5.242</v>
      </c>
      <c r="Z65" s="17">
        <v>6.9495000000000005</v>
      </c>
      <c r="AA65" s="17">
        <v>4.181</v>
      </c>
      <c r="AB65" s="23">
        <f t="shared" si="17"/>
        <v>0.03535443965166436</v>
      </c>
      <c r="AC65" s="23">
        <f t="shared" si="18"/>
        <v>0</v>
      </c>
      <c r="AD65" s="23">
        <f t="shared" si="19"/>
        <v>0.07337952502886981</v>
      </c>
      <c r="AE65" s="23">
        <f t="shared" si="20"/>
        <v>0.06827218279732246</v>
      </c>
      <c r="AF65" s="23">
        <f t="shared" si="21"/>
        <v>0.07302709069493521</v>
      </c>
      <c r="AG65" s="23">
        <f t="shared" si="22"/>
        <v>0.09995098493780387</v>
      </c>
      <c r="AH65" s="23">
        <f t="shared" si="23"/>
        <v>0.09059111018830555</v>
      </c>
      <c r="AI65" s="23">
        <f t="shared" si="24"/>
        <v>0.11573761134393822</v>
      </c>
      <c r="AJ65" s="23">
        <f t="shared" si="25"/>
        <v>0.08786318700879044</v>
      </c>
      <c r="AK65" s="23">
        <f t="shared" si="26"/>
        <v>0.12537670413776608</v>
      </c>
      <c r="AL65" s="23">
        <f t="shared" si="27"/>
        <v>0.1600345423143351</v>
      </c>
      <c r="AM65" s="23">
        <f t="shared" si="28"/>
        <v>0.12203379936370802</v>
      </c>
      <c r="AN65" s="24">
        <f t="shared" si="12"/>
        <v>0.0876350981222866</v>
      </c>
      <c r="AO65" s="24">
        <f t="shared" si="13"/>
        <v>0.0905542277673584</v>
      </c>
      <c r="AQ65" s="49">
        <v>10064</v>
      </c>
      <c r="AR65" s="50" t="s">
        <v>149</v>
      </c>
      <c r="AS65" s="51">
        <f t="shared" si="14"/>
        <v>0.09992329629053513</v>
      </c>
      <c r="AU65" s="4">
        <v>10260</v>
      </c>
      <c r="AV65" s="4" t="s">
        <v>198</v>
      </c>
      <c r="AW65" s="63">
        <f>VLOOKUP($AU65,'TRL CSP'!$B$5:$DS$138,103,FALSE)</f>
        <v>42.015</v>
      </c>
      <c r="AX65" s="66">
        <f>VLOOKUP($AU65,'TRL CSP'!$B$5:$DS$138,115,FALSE)</f>
        <v>42.036</v>
      </c>
      <c r="AY65" s="63">
        <v>4.54</v>
      </c>
      <c r="AZ65" s="66">
        <v>1.598</v>
      </c>
      <c r="BA65" s="67">
        <f t="shared" si="15"/>
        <v>0.10805664643579674</v>
      </c>
      <c r="BB65" s="71">
        <f t="shared" si="16"/>
        <v>0.03801503473213436</v>
      </c>
    </row>
    <row r="66" spans="2:54" ht="15">
      <c r="B66" s="4">
        <v>10083</v>
      </c>
      <c r="C66" s="4" t="s">
        <v>199</v>
      </c>
      <c r="D66" s="17">
        <v>10.6485</v>
      </c>
      <c r="E66" s="17">
        <v>13.065999999999999</v>
      </c>
      <c r="F66" s="17">
        <v>14.622</v>
      </c>
      <c r="G66" s="17">
        <v>13.734</v>
      </c>
      <c r="H66" s="17">
        <v>15.605</v>
      </c>
      <c r="I66" s="17">
        <v>14.559000000000001</v>
      </c>
      <c r="J66" s="17">
        <v>11.956499999999998</v>
      </c>
      <c r="K66" s="17">
        <v>10.181999999999999</v>
      </c>
      <c r="L66" s="17">
        <v>12.8535</v>
      </c>
      <c r="M66" s="17">
        <v>12.422</v>
      </c>
      <c r="N66" s="17">
        <v>12.7645</v>
      </c>
      <c r="O66" s="17">
        <v>11.1125</v>
      </c>
      <c r="P66" s="17">
        <v>0</v>
      </c>
      <c r="Q66" s="17">
        <v>0</v>
      </c>
      <c r="R66" s="17">
        <v>0.7595000000000001</v>
      </c>
      <c r="S66" s="17">
        <v>0</v>
      </c>
      <c r="T66" s="17">
        <v>0.6205</v>
      </c>
      <c r="U66" s="17">
        <v>1.79</v>
      </c>
      <c r="V66" s="17">
        <v>0.4415</v>
      </c>
      <c r="W66" s="17">
        <v>0.8385</v>
      </c>
      <c r="X66" s="17">
        <v>3.1825</v>
      </c>
      <c r="Y66" s="17">
        <v>1.691</v>
      </c>
      <c r="Z66" s="17">
        <v>2.724</v>
      </c>
      <c r="AA66" s="17">
        <v>2.1149999999999998</v>
      </c>
      <c r="AB66" s="23">
        <f t="shared" si="17"/>
        <v>0</v>
      </c>
      <c r="AC66" s="23">
        <f t="shared" si="18"/>
        <v>0</v>
      </c>
      <c r="AD66" s="23">
        <f t="shared" si="19"/>
        <v>0.051942278758035844</v>
      </c>
      <c r="AE66" s="23">
        <f t="shared" si="20"/>
        <v>0</v>
      </c>
      <c r="AF66" s="23">
        <f t="shared" si="21"/>
        <v>0.03976289650752964</v>
      </c>
      <c r="AG66" s="23">
        <f t="shared" si="22"/>
        <v>0.12294800467065045</v>
      </c>
      <c r="AH66" s="23">
        <f t="shared" si="23"/>
        <v>0.0369255216827667</v>
      </c>
      <c r="AI66" s="23">
        <f t="shared" si="24"/>
        <v>0.08235120801414261</v>
      </c>
      <c r="AJ66" s="23">
        <f t="shared" si="25"/>
        <v>0.24759793052475979</v>
      </c>
      <c r="AK66" s="23">
        <f t="shared" si="26"/>
        <v>0.13612944775398486</v>
      </c>
      <c r="AL66" s="23">
        <f t="shared" si="27"/>
        <v>0.21340436366485174</v>
      </c>
      <c r="AM66" s="23">
        <f t="shared" si="28"/>
        <v>0.190326209223847</v>
      </c>
      <c r="AN66" s="24">
        <f t="shared" si="12"/>
        <v>0.09344898840004738</v>
      </c>
      <c r="AO66" s="24">
        <f t="shared" si="13"/>
        <v>0.09679328188568302</v>
      </c>
      <c r="AQ66" s="49">
        <v>10005</v>
      </c>
      <c r="AR66" s="50" t="s">
        <v>142</v>
      </c>
      <c r="AS66" s="51">
        <f t="shared" si="14"/>
        <v>0.10042858693428086</v>
      </c>
      <c r="AU66" s="4">
        <v>10083</v>
      </c>
      <c r="AV66" s="4" t="s">
        <v>199</v>
      </c>
      <c r="AW66" s="63">
        <f>VLOOKUP($AU66,'TRL CSP'!$B$5:$DS$138,103,FALSE)</f>
        <v>15.533</v>
      </c>
      <c r="AX66" s="66">
        <f>VLOOKUP($AU66,'TRL CSP'!$B$5:$DS$138,115,FALSE)</f>
        <v>15.677</v>
      </c>
      <c r="AY66" s="63">
        <v>1.241</v>
      </c>
      <c r="AZ66" s="66">
        <v>0</v>
      </c>
      <c r="BA66" s="67">
        <f t="shared" si="15"/>
        <v>0.07989441833515741</v>
      </c>
      <c r="BB66" s="71">
        <f t="shared" si="16"/>
        <v>0</v>
      </c>
    </row>
    <row r="67" spans="2:54" ht="15">
      <c r="B67" s="4">
        <v>10273</v>
      </c>
      <c r="C67" s="4" t="s">
        <v>200</v>
      </c>
      <c r="D67" s="17">
        <v>11.2805</v>
      </c>
      <c r="E67" s="17">
        <v>8.43</v>
      </c>
      <c r="F67" s="17">
        <v>9.0505</v>
      </c>
      <c r="G67" s="17">
        <v>8.934000000000001</v>
      </c>
      <c r="H67" s="17">
        <v>10.924</v>
      </c>
      <c r="I67" s="17">
        <v>10.023</v>
      </c>
      <c r="J67" s="17">
        <v>8.135</v>
      </c>
      <c r="K67" s="17">
        <v>10.905999999999999</v>
      </c>
      <c r="L67" s="17">
        <v>12.627500000000001</v>
      </c>
      <c r="M67" s="17">
        <v>14.503</v>
      </c>
      <c r="N67" s="17">
        <v>14.801</v>
      </c>
      <c r="O67" s="17">
        <v>12.855</v>
      </c>
      <c r="P67" s="17">
        <v>2.6845</v>
      </c>
      <c r="Q67" s="17">
        <v>0.2225</v>
      </c>
      <c r="R67" s="17">
        <v>1.0805</v>
      </c>
      <c r="S67" s="17">
        <v>0.6165</v>
      </c>
      <c r="T67" s="17">
        <v>1.5165000000000002</v>
      </c>
      <c r="U67" s="17">
        <v>1.967</v>
      </c>
      <c r="V67" s="17">
        <v>0</v>
      </c>
      <c r="W67" s="17">
        <v>0.9045000000000001</v>
      </c>
      <c r="X67" s="17">
        <v>1.3435</v>
      </c>
      <c r="Y67" s="17">
        <v>1.5965</v>
      </c>
      <c r="Z67" s="17">
        <v>2.718</v>
      </c>
      <c r="AA67" s="17">
        <v>3.9410000000000003</v>
      </c>
      <c r="AB67" s="23">
        <f t="shared" si="17"/>
        <v>0.2379770400248216</v>
      </c>
      <c r="AC67" s="23">
        <f t="shared" si="18"/>
        <v>0.026393831553973904</v>
      </c>
      <c r="AD67" s="23">
        <f t="shared" si="19"/>
        <v>0.11938566930003867</v>
      </c>
      <c r="AE67" s="23">
        <f t="shared" si="20"/>
        <v>0.06900604432505036</v>
      </c>
      <c r="AF67" s="23">
        <f t="shared" si="21"/>
        <v>0.13882277554009523</v>
      </c>
      <c r="AG67" s="23">
        <f t="shared" si="22"/>
        <v>0.19624862815524297</v>
      </c>
      <c r="AH67" s="23">
        <f t="shared" si="23"/>
        <v>0</v>
      </c>
      <c r="AI67" s="23">
        <f t="shared" si="24"/>
        <v>0.08293599853291768</v>
      </c>
      <c r="AJ67" s="23">
        <f t="shared" si="25"/>
        <v>0.10639477331221539</v>
      </c>
      <c r="AK67" s="23">
        <f t="shared" si="26"/>
        <v>0.1100806729642143</v>
      </c>
      <c r="AL67" s="23">
        <f t="shared" si="27"/>
        <v>0.1836362407945409</v>
      </c>
      <c r="AM67" s="23">
        <f t="shared" si="28"/>
        <v>0.30657331777518476</v>
      </c>
      <c r="AN67" s="24">
        <f t="shared" si="12"/>
        <v>0.13145458268985796</v>
      </c>
      <c r="AO67" s="24">
        <f t="shared" si="13"/>
        <v>0.13516732093799727</v>
      </c>
      <c r="AQ67" s="49">
        <v>10230</v>
      </c>
      <c r="AR67" s="50" t="s">
        <v>183</v>
      </c>
      <c r="AS67" s="51">
        <f t="shared" si="14"/>
        <v>0.10064912644735018</v>
      </c>
      <c r="AU67" s="4">
        <v>10273</v>
      </c>
      <c r="AV67" s="4" t="s">
        <v>200</v>
      </c>
      <c r="AW67" s="63">
        <f>VLOOKUP($AU67,'TRL CSP'!$B$5:$DS$138,103,FALSE)</f>
        <v>11.032</v>
      </c>
      <c r="AX67" s="66">
        <f>VLOOKUP($AU67,'TRL CSP'!$B$5:$DS$138,115,FALSE)</f>
        <v>10.816</v>
      </c>
      <c r="AY67" s="63">
        <v>2.023</v>
      </c>
      <c r="AZ67" s="66">
        <v>1.01</v>
      </c>
      <c r="BA67" s="67">
        <f t="shared" si="15"/>
        <v>0.1833756345177665</v>
      </c>
      <c r="BB67" s="71">
        <f t="shared" si="16"/>
        <v>0.0933801775147929</v>
      </c>
    </row>
    <row r="68" spans="2:54" ht="15">
      <c r="B68" s="4">
        <v>10279</v>
      </c>
      <c r="C68" s="4" t="s">
        <v>201</v>
      </c>
      <c r="D68" s="17">
        <v>85.5975</v>
      </c>
      <c r="E68" s="17">
        <v>93.643</v>
      </c>
      <c r="F68" s="17">
        <v>97.883</v>
      </c>
      <c r="G68" s="17">
        <v>102.631</v>
      </c>
      <c r="H68" s="17">
        <v>106.1515</v>
      </c>
      <c r="I68" s="17">
        <v>102.60300000000001</v>
      </c>
      <c r="J68" s="17">
        <v>88.07499999999999</v>
      </c>
      <c r="K68" s="17">
        <v>87.81049999999999</v>
      </c>
      <c r="L68" s="17">
        <v>90.799</v>
      </c>
      <c r="M68" s="17">
        <v>93.78049999999999</v>
      </c>
      <c r="N68" s="17">
        <v>97.8</v>
      </c>
      <c r="O68" s="17">
        <v>88.0155</v>
      </c>
      <c r="P68" s="17">
        <v>0</v>
      </c>
      <c r="Q68" s="17">
        <v>0.3915</v>
      </c>
      <c r="R68" s="17">
        <v>1.893</v>
      </c>
      <c r="S68" s="17">
        <v>0.714</v>
      </c>
      <c r="T68" s="17">
        <v>3.534</v>
      </c>
      <c r="U68" s="17">
        <v>7.4455</v>
      </c>
      <c r="V68" s="17">
        <v>1.368</v>
      </c>
      <c r="W68" s="17">
        <v>1.2625</v>
      </c>
      <c r="X68" s="17">
        <v>0</v>
      </c>
      <c r="Y68" s="17">
        <v>0</v>
      </c>
      <c r="Z68" s="17">
        <v>1.5775000000000001</v>
      </c>
      <c r="AA68" s="17">
        <v>4.3045</v>
      </c>
      <c r="AB68" s="23">
        <f aca="true" t="shared" si="29" ref="AB68:AB99">P68/D68</f>
        <v>0</v>
      </c>
      <c r="AC68" s="23">
        <f aca="true" t="shared" si="30" ref="AC68:AC99">Q68/E68</f>
        <v>0.00418077165404782</v>
      </c>
      <c r="AD68" s="23">
        <f aca="true" t="shared" si="31" ref="AD68:AD99">R68/F68</f>
        <v>0.01933941542453746</v>
      </c>
      <c r="AE68" s="23">
        <f aca="true" t="shared" si="32" ref="AE68:AE99">S68/G68</f>
        <v>0.006956962321325915</v>
      </c>
      <c r="AF68" s="23">
        <f aca="true" t="shared" si="33" ref="AF68:AF99">T68/H68</f>
        <v>0.03329204015016274</v>
      </c>
      <c r="AG68" s="23">
        <f aca="true" t="shared" si="34" ref="AG68:AG99">U68/I68</f>
        <v>0.07256610430494234</v>
      </c>
      <c r="AH68" s="23">
        <f aca="true" t="shared" si="35" ref="AH68:AH99">V68/J68</f>
        <v>0.015532216860630148</v>
      </c>
      <c r="AI68" s="23">
        <f aca="true" t="shared" si="36" ref="AI68:AI99">W68/K68</f>
        <v>0.014377551659539578</v>
      </c>
      <c r="AJ68" s="23">
        <f aca="true" t="shared" si="37" ref="AJ68:AJ99">X68/L68</f>
        <v>0</v>
      </c>
      <c r="AK68" s="23">
        <f aca="true" t="shared" si="38" ref="AK68:AK99">Y68/M68</f>
        <v>0</v>
      </c>
      <c r="AL68" s="23">
        <f aca="true" t="shared" si="39" ref="AL68:AL99">Z68/N68</f>
        <v>0.01612985685071575</v>
      </c>
      <c r="AM68" s="23">
        <f aca="true" t="shared" si="40" ref="AM68:AM99">AA68/O68</f>
        <v>0.04890615857434202</v>
      </c>
      <c r="AN68" s="24">
        <f t="shared" si="12"/>
        <v>0.019273423150020313</v>
      </c>
      <c r="AO68" s="24">
        <f t="shared" si="13"/>
        <v>0.022270653907049076</v>
      </c>
      <c r="AQ68" s="49">
        <v>10094</v>
      </c>
      <c r="AR68" s="50" t="s">
        <v>217</v>
      </c>
      <c r="AS68" s="51">
        <f t="shared" si="14"/>
        <v>0.1007771745291501</v>
      </c>
      <c r="AU68" s="4">
        <v>10279</v>
      </c>
      <c r="AV68" s="4" t="s">
        <v>201</v>
      </c>
      <c r="AW68" s="63">
        <f>VLOOKUP($AU68,'TRL CSP'!$B$5:$DS$138,103,FALSE)</f>
        <v>102.052</v>
      </c>
      <c r="AX68" s="66">
        <f>VLOOKUP($AU68,'TRL CSP'!$B$5:$DS$138,115,FALSE)</f>
        <v>110.251</v>
      </c>
      <c r="AY68" s="63">
        <v>7.068</v>
      </c>
      <c r="AZ68" s="66">
        <v>0</v>
      </c>
      <c r="BA68" s="67">
        <f t="shared" si="15"/>
        <v>0.06925880923450789</v>
      </c>
      <c r="BB68" s="71">
        <f t="shared" si="16"/>
        <v>0</v>
      </c>
    </row>
    <row r="69" spans="2:54" ht="15">
      <c r="B69" s="4">
        <v>10284</v>
      </c>
      <c r="C69" s="4" t="s">
        <v>202</v>
      </c>
      <c r="D69" s="17">
        <v>15.433</v>
      </c>
      <c r="E69" s="17">
        <v>18.831</v>
      </c>
      <c r="F69" s="17">
        <v>23.024</v>
      </c>
      <c r="G69" s="17">
        <v>21.3355</v>
      </c>
      <c r="H69" s="17">
        <v>26.0625</v>
      </c>
      <c r="I69" s="17">
        <v>22.1505</v>
      </c>
      <c r="J69" s="17">
        <v>16.569499999999998</v>
      </c>
      <c r="K69" s="17">
        <v>12.743500000000001</v>
      </c>
      <c r="L69" s="17">
        <v>10.778500000000001</v>
      </c>
      <c r="M69" s="17">
        <v>11.215</v>
      </c>
      <c r="N69" s="17">
        <v>11.68</v>
      </c>
      <c r="O69" s="17">
        <v>12.699</v>
      </c>
      <c r="P69" s="17">
        <v>0</v>
      </c>
      <c r="Q69" s="17">
        <v>0.2455</v>
      </c>
      <c r="R69" s="17">
        <v>2.0975</v>
      </c>
      <c r="S69" s="17">
        <v>1.3900000000000001</v>
      </c>
      <c r="T69" s="17">
        <v>3.1535</v>
      </c>
      <c r="U69" s="17">
        <v>3.4115</v>
      </c>
      <c r="V69" s="17">
        <v>0.7184999999999999</v>
      </c>
      <c r="W69" s="17">
        <v>0.251</v>
      </c>
      <c r="X69" s="17">
        <v>1.411</v>
      </c>
      <c r="Y69" s="17">
        <v>1.5275</v>
      </c>
      <c r="Z69" s="17">
        <v>2.412</v>
      </c>
      <c r="AA69" s="17">
        <v>1.837</v>
      </c>
      <c r="AB69" s="23">
        <f t="shared" si="29"/>
        <v>0</v>
      </c>
      <c r="AC69" s="23">
        <f t="shared" si="30"/>
        <v>0.013037013435292868</v>
      </c>
      <c r="AD69" s="23">
        <f t="shared" si="31"/>
        <v>0.09110059068797777</v>
      </c>
      <c r="AE69" s="23">
        <f t="shared" si="32"/>
        <v>0.06514963324037402</v>
      </c>
      <c r="AF69" s="23">
        <f t="shared" si="33"/>
        <v>0.12099760191846523</v>
      </c>
      <c r="AG69" s="23">
        <f t="shared" si="34"/>
        <v>0.1540145820636103</v>
      </c>
      <c r="AH69" s="23">
        <f t="shared" si="35"/>
        <v>0.0433628051540481</v>
      </c>
      <c r="AI69" s="23">
        <f t="shared" si="36"/>
        <v>0.01969631576882332</v>
      </c>
      <c r="AJ69" s="23">
        <f t="shared" si="37"/>
        <v>0.1309087535371341</v>
      </c>
      <c r="AK69" s="23">
        <f t="shared" si="38"/>
        <v>0.1362015158270174</v>
      </c>
      <c r="AL69" s="23">
        <f t="shared" si="39"/>
        <v>0.2065068493150685</v>
      </c>
      <c r="AM69" s="23">
        <f t="shared" si="40"/>
        <v>0.14465705961099298</v>
      </c>
      <c r="AN69" s="24">
        <f aca="true" t="shared" si="41" ref="AN69:AN108">AVERAGE(AB69:AM69)</f>
        <v>0.09380272671323371</v>
      </c>
      <c r="AO69" s="24">
        <f aca="true" t="shared" si="42" ref="AO69:AO108">AVERAGE(AB69,AC69,AD69,AE69,BA69,AG69,AH69,AI69,AJ69,AK69,AL69,AM69)</f>
        <v>0.09569318772390913</v>
      </c>
      <c r="AQ69" s="49">
        <v>10256</v>
      </c>
      <c r="AR69" s="50" t="s">
        <v>193</v>
      </c>
      <c r="AS69" s="51">
        <f aca="true" t="shared" si="43" ref="AS69:AS108">VLOOKUP(AQ69,$B$4:$AN$108,39,FALSE)</f>
        <v>0.10155213575212448</v>
      </c>
      <c r="AU69" s="4">
        <v>10284</v>
      </c>
      <c r="AV69" s="4" t="s">
        <v>202</v>
      </c>
      <c r="AW69" s="63">
        <f>VLOOKUP($AU69,'TRL CSP'!$B$5:$DS$138,103,FALSE)</f>
        <v>25.424</v>
      </c>
      <c r="AX69" s="66">
        <f>VLOOKUP($AU69,'TRL CSP'!$B$5:$DS$138,115,FALSE)</f>
        <v>26.701</v>
      </c>
      <c r="AY69" s="63">
        <v>3.653</v>
      </c>
      <c r="AZ69" s="66">
        <v>2.654</v>
      </c>
      <c r="BA69" s="67">
        <f aca="true" t="shared" si="44" ref="BA69:BA107">AY69/AW69</f>
        <v>0.14368313404657018</v>
      </c>
      <c r="BB69" s="71">
        <f aca="true" t="shared" si="45" ref="BB69:BB107">AZ69/AX69</f>
        <v>0.09939702632860192</v>
      </c>
    </row>
    <row r="70" spans="2:54" ht="15">
      <c r="B70" s="4">
        <v>10291</v>
      </c>
      <c r="C70" s="4" t="s">
        <v>203</v>
      </c>
      <c r="D70" s="17">
        <v>98.366</v>
      </c>
      <c r="E70" s="17">
        <v>107.36</v>
      </c>
      <c r="F70" s="17">
        <v>124.1135</v>
      </c>
      <c r="G70" s="17">
        <v>114.2875</v>
      </c>
      <c r="H70" s="17">
        <v>129.831</v>
      </c>
      <c r="I70" s="17">
        <v>113.011</v>
      </c>
      <c r="J70" s="17">
        <v>100.9185</v>
      </c>
      <c r="K70" s="17">
        <v>92.84100000000001</v>
      </c>
      <c r="L70" s="17">
        <v>95.5395</v>
      </c>
      <c r="M70" s="17">
        <v>114.12</v>
      </c>
      <c r="N70" s="17">
        <v>118.74799999999999</v>
      </c>
      <c r="O70" s="17">
        <v>96.34899999999999</v>
      </c>
      <c r="P70" s="17">
        <v>10.188</v>
      </c>
      <c r="Q70" s="17">
        <v>2.9</v>
      </c>
      <c r="R70" s="17">
        <v>13.312000000000001</v>
      </c>
      <c r="S70" s="17">
        <v>9.014</v>
      </c>
      <c r="T70" s="17">
        <v>17.5455</v>
      </c>
      <c r="U70" s="17">
        <v>16.939</v>
      </c>
      <c r="V70" s="17">
        <v>15.121500000000001</v>
      </c>
      <c r="W70" s="17">
        <v>6.99</v>
      </c>
      <c r="X70" s="17">
        <v>4.7775</v>
      </c>
      <c r="Y70" s="17">
        <v>9.9815</v>
      </c>
      <c r="Z70" s="17">
        <v>19.149</v>
      </c>
      <c r="AA70" s="17">
        <v>13.9355</v>
      </c>
      <c r="AB70" s="23">
        <f t="shared" si="29"/>
        <v>0.10357237256775716</v>
      </c>
      <c r="AC70" s="23">
        <f t="shared" si="30"/>
        <v>0.02701192250372578</v>
      </c>
      <c r="AD70" s="23">
        <f t="shared" si="31"/>
        <v>0.10725666426295287</v>
      </c>
      <c r="AE70" s="23">
        <f t="shared" si="32"/>
        <v>0.07887126763644318</v>
      </c>
      <c r="AF70" s="23">
        <f t="shared" si="33"/>
        <v>0.13514106800378956</v>
      </c>
      <c r="AG70" s="23">
        <f t="shared" si="34"/>
        <v>0.14988806399377053</v>
      </c>
      <c r="AH70" s="23">
        <f t="shared" si="35"/>
        <v>0.1498387312534372</v>
      </c>
      <c r="AI70" s="23">
        <f t="shared" si="36"/>
        <v>0.07529001195592464</v>
      </c>
      <c r="AJ70" s="23">
        <f t="shared" si="37"/>
        <v>0.05000549510935267</v>
      </c>
      <c r="AK70" s="23">
        <f t="shared" si="38"/>
        <v>0.08746494917630565</v>
      </c>
      <c r="AL70" s="23">
        <f t="shared" si="39"/>
        <v>0.1612574527570991</v>
      </c>
      <c r="AM70" s="23">
        <f t="shared" si="40"/>
        <v>0.1446356474898546</v>
      </c>
      <c r="AN70" s="24">
        <f t="shared" si="41"/>
        <v>0.10585280389253442</v>
      </c>
      <c r="AO70" s="24">
        <f t="shared" si="42"/>
        <v>0.10581479723975269</v>
      </c>
      <c r="AQ70" s="49">
        <v>10408</v>
      </c>
      <c r="AR70" s="50" t="s">
        <v>231</v>
      </c>
      <c r="AS70" s="51">
        <f t="shared" si="43"/>
        <v>0.10222699350077742</v>
      </c>
      <c r="AU70" s="4">
        <v>10291</v>
      </c>
      <c r="AV70" s="4" t="s">
        <v>203</v>
      </c>
      <c r="AW70" s="63">
        <f>VLOOKUP($AU70,'TRL CSP'!$B$5:$DS$138,103,FALSE)</f>
        <v>127.646</v>
      </c>
      <c r="AX70" s="66">
        <f>VLOOKUP($AU70,'TRL CSP'!$B$5:$DS$138,115,FALSE)</f>
        <v>132.016</v>
      </c>
      <c r="AY70" s="63">
        <v>17.192</v>
      </c>
      <c r="AZ70" s="66">
        <v>17.899</v>
      </c>
      <c r="BA70" s="67">
        <f t="shared" si="44"/>
        <v>0.13468498817040878</v>
      </c>
      <c r="BB70" s="71">
        <f t="shared" si="45"/>
        <v>0.135582050660526</v>
      </c>
    </row>
    <row r="71" spans="2:54" ht="15">
      <c r="B71" s="4">
        <v>10304</v>
      </c>
      <c r="C71" s="4" t="s">
        <v>204</v>
      </c>
      <c r="D71" s="17">
        <v>17.615499999999997</v>
      </c>
      <c r="E71" s="17">
        <v>21.243000000000002</v>
      </c>
      <c r="F71" s="17">
        <v>24.854</v>
      </c>
      <c r="G71" s="17">
        <v>23.011000000000003</v>
      </c>
      <c r="H71" s="17">
        <v>26.532</v>
      </c>
      <c r="I71" s="17">
        <v>22.981</v>
      </c>
      <c r="J71" s="17">
        <v>18.4025</v>
      </c>
      <c r="K71" s="17">
        <v>14.5195</v>
      </c>
      <c r="L71" s="17">
        <v>13.817499999999999</v>
      </c>
      <c r="M71" s="17">
        <v>13.9035</v>
      </c>
      <c r="N71" s="17">
        <v>14.229500000000002</v>
      </c>
      <c r="O71" s="17">
        <v>14.1585</v>
      </c>
      <c r="P71" s="17">
        <v>0.4675</v>
      </c>
      <c r="Q71" s="17">
        <v>0.176</v>
      </c>
      <c r="R71" s="17">
        <v>2.715</v>
      </c>
      <c r="S71" s="17">
        <v>1.048</v>
      </c>
      <c r="T71" s="17">
        <v>1.9859999999999998</v>
      </c>
      <c r="U71" s="17">
        <v>2.2855</v>
      </c>
      <c r="V71" s="17">
        <v>1.6440000000000001</v>
      </c>
      <c r="W71" s="17">
        <v>0.9135</v>
      </c>
      <c r="X71" s="17">
        <v>2.4175</v>
      </c>
      <c r="Y71" s="17">
        <v>1.4895</v>
      </c>
      <c r="Z71" s="17">
        <v>2.0965</v>
      </c>
      <c r="AA71" s="17">
        <v>1.7094999999999998</v>
      </c>
      <c r="AB71" s="23">
        <f t="shared" si="29"/>
        <v>0.026539127472964157</v>
      </c>
      <c r="AC71" s="23">
        <f t="shared" si="30"/>
        <v>0.00828508214470649</v>
      </c>
      <c r="AD71" s="23">
        <f t="shared" si="31"/>
        <v>0.10923794962581476</v>
      </c>
      <c r="AE71" s="23">
        <f t="shared" si="32"/>
        <v>0.04554343574812046</v>
      </c>
      <c r="AF71" s="23">
        <f t="shared" si="33"/>
        <v>0.07485300768882858</v>
      </c>
      <c r="AG71" s="23">
        <f t="shared" si="34"/>
        <v>0.0994517209869022</v>
      </c>
      <c r="AH71" s="23">
        <f t="shared" si="35"/>
        <v>0.0893356880858579</v>
      </c>
      <c r="AI71" s="23">
        <f t="shared" si="36"/>
        <v>0.06291538964840386</v>
      </c>
      <c r="AJ71" s="23">
        <f t="shared" si="37"/>
        <v>0.17495929075447803</v>
      </c>
      <c r="AK71" s="23">
        <f t="shared" si="38"/>
        <v>0.10713129787463589</v>
      </c>
      <c r="AL71" s="23">
        <f t="shared" si="39"/>
        <v>0.1473347622896096</v>
      </c>
      <c r="AM71" s="23">
        <f t="shared" si="40"/>
        <v>0.12074019140445667</v>
      </c>
      <c r="AN71" s="24">
        <f t="shared" si="41"/>
        <v>0.08886057864373155</v>
      </c>
      <c r="AO71" s="24">
        <f t="shared" si="42"/>
        <v>0.08899013335936902</v>
      </c>
      <c r="AQ71" s="49">
        <v>10234</v>
      </c>
      <c r="AR71" s="50" t="s">
        <v>185</v>
      </c>
      <c r="AS71" s="51">
        <f t="shared" si="43"/>
        <v>0.10253165209290212</v>
      </c>
      <c r="AU71" s="4">
        <v>10304</v>
      </c>
      <c r="AV71" s="4" t="s">
        <v>204</v>
      </c>
      <c r="AW71" s="63">
        <f>VLOOKUP($AU71,'TRL CSP'!$B$5:$DS$138,103,FALSE)</f>
        <v>25.521</v>
      </c>
      <c r="AX71" s="66">
        <f>VLOOKUP($AU71,'TRL CSP'!$B$5:$DS$138,115,FALSE)</f>
        <v>27.543</v>
      </c>
      <c r="AY71" s="63">
        <v>1.95</v>
      </c>
      <c r="AZ71" s="66">
        <v>2.022</v>
      </c>
      <c r="BA71" s="67">
        <f t="shared" si="44"/>
        <v>0.07640766427647819</v>
      </c>
      <c r="BB71" s="71">
        <f t="shared" si="45"/>
        <v>0.073412482300403</v>
      </c>
    </row>
    <row r="72" spans="2:54" ht="15">
      <c r="B72" s="4">
        <v>10307</v>
      </c>
      <c r="C72" s="4" t="s">
        <v>205</v>
      </c>
      <c r="D72" s="17">
        <v>92.95750000000001</v>
      </c>
      <c r="E72" s="17">
        <v>117.22</v>
      </c>
      <c r="F72" s="17">
        <v>135.416</v>
      </c>
      <c r="G72" s="17">
        <v>125.221</v>
      </c>
      <c r="H72" s="17">
        <v>147.805</v>
      </c>
      <c r="I72" s="17">
        <v>126.999</v>
      </c>
      <c r="J72" s="17">
        <v>103.6925</v>
      </c>
      <c r="K72" s="17">
        <v>82.6405</v>
      </c>
      <c r="L72" s="17">
        <v>81.24549999999999</v>
      </c>
      <c r="M72" s="17">
        <v>81.8115</v>
      </c>
      <c r="N72" s="17">
        <v>83.7665</v>
      </c>
      <c r="O72" s="17">
        <v>80.1515</v>
      </c>
      <c r="P72" s="17">
        <v>0.517</v>
      </c>
      <c r="Q72" s="17">
        <v>0</v>
      </c>
      <c r="R72" s="17">
        <v>13.4295</v>
      </c>
      <c r="S72" s="17">
        <v>7.7475</v>
      </c>
      <c r="T72" s="17">
        <v>14.913</v>
      </c>
      <c r="U72" s="17">
        <v>15.668</v>
      </c>
      <c r="V72" s="17">
        <v>8.797</v>
      </c>
      <c r="W72" s="17">
        <v>5.8765</v>
      </c>
      <c r="X72" s="17">
        <v>16.922</v>
      </c>
      <c r="Y72" s="17">
        <v>12.283999999999999</v>
      </c>
      <c r="Z72" s="17">
        <v>17</v>
      </c>
      <c r="AA72" s="17">
        <v>10.802</v>
      </c>
      <c r="AB72" s="23">
        <f t="shared" si="29"/>
        <v>0.0055616814135492024</v>
      </c>
      <c r="AC72" s="23">
        <f t="shared" si="30"/>
        <v>0</v>
      </c>
      <c r="AD72" s="23">
        <f t="shared" si="31"/>
        <v>0.09917218053996574</v>
      </c>
      <c r="AE72" s="23">
        <f t="shared" si="32"/>
        <v>0.061870612756646244</v>
      </c>
      <c r="AF72" s="23">
        <f t="shared" si="33"/>
        <v>0.10089645140556815</v>
      </c>
      <c r="AG72" s="23">
        <f t="shared" si="34"/>
        <v>0.12337105016574934</v>
      </c>
      <c r="AH72" s="23">
        <f t="shared" si="35"/>
        <v>0.084837379752634</v>
      </c>
      <c r="AI72" s="23">
        <f t="shared" si="36"/>
        <v>0.07110920190463514</v>
      </c>
      <c r="AJ72" s="23">
        <f t="shared" si="37"/>
        <v>0.20828230486611568</v>
      </c>
      <c r="AK72" s="23">
        <f t="shared" si="38"/>
        <v>0.15015004003104698</v>
      </c>
      <c r="AL72" s="23">
        <f t="shared" si="39"/>
        <v>0.20294509141482575</v>
      </c>
      <c r="AM72" s="23">
        <f t="shared" si="40"/>
        <v>0.134769779729637</v>
      </c>
      <c r="AN72" s="24">
        <f t="shared" si="41"/>
        <v>0.1035804811650311</v>
      </c>
      <c r="AO72" s="24">
        <f t="shared" si="42"/>
        <v>0.10327601371403684</v>
      </c>
      <c r="AQ72" s="49">
        <v>10442</v>
      </c>
      <c r="AR72" s="50" t="s">
        <v>236</v>
      </c>
      <c r="AS72" s="51">
        <f t="shared" si="43"/>
        <v>0.10327126223537945</v>
      </c>
      <c r="AU72" s="4">
        <v>10307</v>
      </c>
      <c r="AV72" s="4" t="s">
        <v>205</v>
      </c>
      <c r="AW72" s="63">
        <f>VLOOKUP($AU72,'TRL CSP'!$B$5:$DS$138,103,FALSE)</f>
        <v>141.45</v>
      </c>
      <c r="AX72" s="66">
        <f>VLOOKUP($AU72,'TRL CSP'!$B$5:$DS$138,115,FALSE)</f>
        <v>154.16</v>
      </c>
      <c r="AY72" s="63">
        <v>13.755</v>
      </c>
      <c r="AZ72" s="66">
        <v>16.071</v>
      </c>
      <c r="BA72" s="67">
        <f t="shared" si="44"/>
        <v>0.09724284199363734</v>
      </c>
      <c r="BB72" s="71">
        <f t="shared" si="45"/>
        <v>0.10424883238194085</v>
      </c>
    </row>
    <row r="73" spans="2:54" ht="15">
      <c r="B73" s="4">
        <v>10086</v>
      </c>
      <c r="C73" s="4" t="s">
        <v>206</v>
      </c>
      <c r="D73" s="17">
        <v>6.0649999999999995</v>
      </c>
      <c r="E73" s="17">
        <v>6.35</v>
      </c>
      <c r="F73" s="17">
        <v>6.85</v>
      </c>
      <c r="G73" s="17">
        <v>6.9399999999999995</v>
      </c>
      <c r="H73" s="17">
        <v>7.91</v>
      </c>
      <c r="I73" s="17">
        <v>7.235</v>
      </c>
      <c r="J73" s="17">
        <v>5.775</v>
      </c>
      <c r="K73" s="17">
        <v>5.535</v>
      </c>
      <c r="L73" s="17">
        <v>4.475</v>
      </c>
      <c r="M73" s="17">
        <v>4.4399999999999995</v>
      </c>
      <c r="N73" s="17">
        <v>4.555</v>
      </c>
      <c r="O73" s="17">
        <v>5.175</v>
      </c>
      <c r="P73" s="17">
        <v>0.7005</v>
      </c>
      <c r="Q73" s="17">
        <v>0.296</v>
      </c>
      <c r="R73" s="17">
        <v>0.3685</v>
      </c>
      <c r="S73" s="17">
        <v>0.6</v>
      </c>
      <c r="T73" s="17">
        <v>1.178</v>
      </c>
      <c r="U73" s="17">
        <v>1.1864999999999999</v>
      </c>
      <c r="V73" s="17">
        <v>0.7585</v>
      </c>
      <c r="W73" s="17">
        <v>0.8300000000000001</v>
      </c>
      <c r="X73" s="17">
        <v>0.34450000000000003</v>
      </c>
      <c r="Y73" s="17">
        <v>0.496</v>
      </c>
      <c r="Z73" s="17">
        <v>0.7195</v>
      </c>
      <c r="AA73" s="17">
        <v>0.826</v>
      </c>
      <c r="AB73" s="23">
        <f t="shared" si="29"/>
        <v>0.11549876339653752</v>
      </c>
      <c r="AC73" s="23">
        <f t="shared" si="30"/>
        <v>0.046614173228346455</v>
      </c>
      <c r="AD73" s="23">
        <f t="shared" si="31"/>
        <v>0.05379562043795621</v>
      </c>
      <c r="AE73" s="23">
        <f t="shared" si="32"/>
        <v>0.08645533141210375</v>
      </c>
      <c r="AF73" s="23">
        <f t="shared" si="33"/>
        <v>0.1489254108723135</v>
      </c>
      <c r="AG73" s="23">
        <f t="shared" si="34"/>
        <v>0.16399447131997233</v>
      </c>
      <c r="AH73" s="23">
        <f t="shared" si="35"/>
        <v>0.13134199134199132</v>
      </c>
      <c r="AI73" s="23">
        <f t="shared" si="36"/>
        <v>0.14995483288166217</v>
      </c>
      <c r="AJ73" s="23">
        <f t="shared" si="37"/>
        <v>0.0769832402234637</v>
      </c>
      <c r="AK73" s="23">
        <f t="shared" si="38"/>
        <v>0.11171171171171172</v>
      </c>
      <c r="AL73" s="23">
        <f t="shared" si="39"/>
        <v>0.15795828759604832</v>
      </c>
      <c r="AM73" s="23">
        <f t="shared" si="40"/>
        <v>0.15961352657004832</v>
      </c>
      <c r="AN73" s="24">
        <f t="shared" si="41"/>
        <v>0.11690394674934629</v>
      </c>
      <c r="AO73" s="24">
        <f t="shared" si="42"/>
        <v>0.11736146121128553</v>
      </c>
      <c r="AQ73" s="49">
        <v>10307</v>
      </c>
      <c r="AR73" s="50" t="s">
        <v>205</v>
      </c>
      <c r="AS73" s="51">
        <f t="shared" si="43"/>
        <v>0.1035804811650311</v>
      </c>
      <c r="AU73" s="4">
        <v>10086</v>
      </c>
      <c r="AV73" s="4" t="s">
        <v>206</v>
      </c>
      <c r="AW73" s="63">
        <f>VLOOKUP($AU73,'TRL CSP'!$B$5:$DS$138,103,FALSE)</f>
        <v>7.7</v>
      </c>
      <c r="AX73" s="66">
        <f>VLOOKUP($AU73,'TRL CSP'!$B$5:$DS$138,115,FALSE)</f>
        <v>8.12</v>
      </c>
      <c r="AY73" s="63">
        <v>1.189</v>
      </c>
      <c r="AZ73" s="66">
        <v>1.167</v>
      </c>
      <c r="BA73" s="67">
        <f t="shared" si="44"/>
        <v>0.15441558441558442</v>
      </c>
      <c r="BB73" s="71">
        <f t="shared" si="45"/>
        <v>0.14371921182266012</v>
      </c>
    </row>
    <row r="74" spans="2:54" ht="15">
      <c r="B74" s="4">
        <v>10298</v>
      </c>
      <c r="C74" s="4" t="s">
        <v>207</v>
      </c>
      <c r="D74" s="17">
        <v>761.3009999999999</v>
      </c>
      <c r="E74" s="17">
        <v>854.395</v>
      </c>
      <c r="F74" s="17">
        <v>963.056</v>
      </c>
      <c r="G74" s="17">
        <v>896.7745</v>
      </c>
      <c r="H74" s="17">
        <v>1064.1695</v>
      </c>
      <c r="I74" s="17">
        <v>949.3779999999999</v>
      </c>
      <c r="J74" s="17">
        <v>807.065</v>
      </c>
      <c r="K74" s="17">
        <v>733.672</v>
      </c>
      <c r="L74" s="17">
        <v>768.6175000000001</v>
      </c>
      <c r="M74" s="17">
        <v>850.425</v>
      </c>
      <c r="N74" s="17">
        <v>842.627</v>
      </c>
      <c r="O74" s="17">
        <v>718.9085</v>
      </c>
      <c r="P74" s="17">
        <v>29.9025</v>
      </c>
      <c r="Q74" s="17">
        <v>16.2345</v>
      </c>
      <c r="R74" s="17">
        <v>77.0215</v>
      </c>
      <c r="S74" s="17">
        <v>19.094</v>
      </c>
      <c r="T74" s="17">
        <v>99.95750000000001</v>
      </c>
      <c r="U74" s="17">
        <v>132.4895</v>
      </c>
      <c r="V74" s="17">
        <v>68.70150000000001</v>
      </c>
      <c r="W74" s="17">
        <v>48.269000000000005</v>
      </c>
      <c r="X74" s="17">
        <v>38.999</v>
      </c>
      <c r="Y74" s="17">
        <v>65.6045</v>
      </c>
      <c r="Z74" s="17">
        <v>111.49600000000001</v>
      </c>
      <c r="AA74" s="17">
        <v>59.8695</v>
      </c>
      <c r="AB74" s="23">
        <f t="shared" si="29"/>
        <v>0.03927815673432716</v>
      </c>
      <c r="AC74" s="23">
        <f t="shared" si="30"/>
        <v>0.019001164566740208</v>
      </c>
      <c r="AD74" s="23">
        <f t="shared" si="31"/>
        <v>0.0799761384592381</v>
      </c>
      <c r="AE74" s="23">
        <f t="shared" si="32"/>
        <v>0.021291863227600696</v>
      </c>
      <c r="AF74" s="23">
        <f t="shared" si="33"/>
        <v>0.09393005531543613</v>
      </c>
      <c r="AG74" s="23">
        <f t="shared" si="34"/>
        <v>0.13955400272599533</v>
      </c>
      <c r="AH74" s="23">
        <f t="shared" si="35"/>
        <v>0.0851251138384145</v>
      </c>
      <c r="AI74" s="23">
        <f t="shared" si="36"/>
        <v>0.06579098016552357</v>
      </c>
      <c r="AJ74" s="23">
        <f t="shared" si="37"/>
        <v>0.05073915178876359</v>
      </c>
      <c r="AK74" s="23">
        <f t="shared" si="38"/>
        <v>0.0771431931093277</v>
      </c>
      <c r="AL74" s="23">
        <f t="shared" si="39"/>
        <v>0.13231951978752166</v>
      </c>
      <c r="AM74" s="23">
        <f t="shared" si="40"/>
        <v>0.08327833096979657</v>
      </c>
      <c r="AN74" s="24">
        <f t="shared" si="41"/>
        <v>0.07395230589072375</v>
      </c>
      <c r="AO74" s="24">
        <f t="shared" si="42"/>
        <v>0.0768036226936182</v>
      </c>
      <c r="AQ74" s="49">
        <v>10080</v>
      </c>
      <c r="AR74" s="50" t="s">
        <v>194</v>
      </c>
      <c r="AS74" s="51">
        <f t="shared" si="43"/>
        <v>0.10362056124329115</v>
      </c>
      <c r="AU74" s="4">
        <v>10298</v>
      </c>
      <c r="AV74" s="4" t="s">
        <v>207</v>
      </c>
      <c r="AW74" s="63">
        <v>1059.449</v>
      </c>
      <c r="AX74" s="66">
        <v>1068.89</v>
      </c>
      <c r="AY74" s="63">
        <v>135.764</v>
      </c>
      <c r="AZ74" s="66">
        <v>64.151</v>
      </c>
      <c r="BA74" s="67">
        <f t="shared" si="44"/>
        <v>0.1281458569501694</v>
      </c>
      <c r="BB74" s="71">
        <f t="shared" si="45"/>
        <v>0.060016465679349595</v>
      </c>
    </row>
    <row r="75" spans="2:54" ht="15">
      <c r="B75" s="4">
        <v>10087</v>
      </c>
      <c r="C75" s="4" t="s">
        <v>208</v>
      </c>
      <c r="D75" s="17">
        <v>46.980000000000004</v>
      </c>
      <c r="E75" s="17">
        <v>57.995000000000005</v>
      </c>
      <c r="F75" s="17">
        <v>65.57000000000001</v>
      </c>
      <c r="G75" s="17">
        <v>59.97</v>
      </c>
      <c r="H75" s="17">
        <v>70.735</v>
      </c>
      <c r="I75" s="17">
        <v>63.825</v>
      </c>
      <c r="J75" s="17">
        <v>49.765</v>
      </c>
      <c r="K75" s="17">
        <v>38.644999999999996</v>
      </c>
      <c r="L75" s="17">
        <v>32.965</v>
      </c>
      <c r="M75" s="17">
        <v>28.9</v>
      </c>
      <c r="N75" s="17">
        <v>28.66</v>
      </c>
      <c r="O75" s="17">
        <v>37.665</v>
      </c>
      <c r="P75" s="17">
        <v>0</v>
      </c>
      <c r="Q75" s="17">
        <v>0</v>
      </c>
      <c r="R75" s="17">
        <v>1.5215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23">
        <f t="shared" si="29"/>
        <v>0</v>
      </c>
      <c r="AC75" s="23">
        <f t="shared" si="30"/>
        <v>0</v>
      </c>
      <c r="AD75" s="23">
        <f t="shared" si="31"/>
        <v>0.023204209242031416</v>
      </c>
      <c r="AE75" s="23">
        <f t="shared" si="32"/>
        <v>0</v>
      </c>
      <c r="AF75" s="23">
        <f t="shared" si="33"/>
        <v>0</v>
      </c>
      <c r="AG75" s="23">
        <f t="shared" si="34"/>
        <v>0</v>
      </c>
      <c r="AH75" s="23">
        <f t="shared" si="35"/>
        <v>0</v>
      </c>
      <c r="AI75" s="23">
        <f t="shared" si="36"/>
        <v>0</v>
      </c>
      <c r="AJ75" s="23">
        <f t="shared" si="37"/>
        <v>0</v>
      </c>
      <c r="AK75" s="23">
        <f t="shared" si="38"/>
        <v>0</v>
      </c>
      <c r="AL75" s="23">
        <f t="shared" si="39"/>
        <v>0</v>
      </c>
      <c r="AM75" s="23">
        <f t="shared" si="40"/>
        <v>0</v>
      </c>
      <c r="AN75" s="24">
        <f t="shared" si="41"/>
        <v>0.001933684103502618</v>
      </c>
      <c r="AO75" s="24">
        <f t="shared" si="42"/>
        <v>0.001933684103502618</v>
      </c>
      <c r="AQ75" s="49">
        <v>10202</v>
      </c>
      <c r="AR75" s="50" t="s">
        <v>178</v>
      </c>
      <c r="AS75" s="51">
        <f t="shared" si="43"/>
        <v>0.1047096787495989</v>
      </c>
      <c r="AU75" s="4">
        <v>10087</v>
      </c>
      <c r="AV75" s="4" t="s">
        <v>208</v>
      </c>
      <c r="AW75" s="63">
        <f>VLOOKUP($AU75,'TRL CSP'!$B$5:$DS$138,103,FALSE)</f>
        <v>69.06</v>
      </c>
      <c r="AX75" s="66">
        <f>VLOOKUP($AU75,'TRL CSP'!$B$5:$DS$138,115,FALSE)</f>
        <v>72.41</v>
      </c>
      <c r="AY75" s="63">
        <v>0</v>
      </c>
      <c r="AZ75" s="66">
        <v>0</v>
      </c>
      <c r="BA75" s="67">
        <f t="shared" si="44"/>
        <v>0</v>
      </c>
      <c r="BB75" s="71">
        <f t="shared" si="45"/>
        <v>0</v>
      </c>
    </row>
    <row r="76" spans="2:54" ht="15">
      <c r="B76" s="4">
        <v>10706</v>
      </c>
      <c r="C76" s="4" t="s">
        <v>209</v>
      </c>
      <c r="D76" s="17">
        <v>18.2735</v>
      </c>
      <c r="E76" s="17">
        <v>18.0895</v>
      </c>
      <c r="F76" s="17">
        <v>17.8425</v>
      </c>
      <c r="G76" s="17">
        <v>17.6</v>
      </c>
      <c r="H76" s="17">
        <v>17.363</v>
      </c>
      <c r="I76" s="17">
        <v>18.766</v>
      </c>
      <c r="J76" s="17">
        <v>18.1145</v>
      </c>
      <c r="K76" s="17">
        <v>18.978</v>
      </c>
      <c r="L76" s="17">
        <v>20.680500000000002</v>
      </c>
      <c r="M76" s="17">
        <v>20.8055</v>
      </c>
      <c r="N76" s="17">
        <v>20.55</v>
      </c>
      <c r="O76" s="17">
        <v>19.805</v>
      </c>
      <c r="P76" s="17">
        <v>1.8014999999999999</v>
      </c>
      <c r="Q76" s="17">
        <v>1.775</v>
      </c>
      <c r="R76" s="17">
        <v>1.537</v>
      </c>
      <c r="S76" s="17">
        <v>1.3915</v>
      </c>
      <c r="T76" s="17">
        <v>1.3565</v>
      </c>
      <c r="U76" s="17">
        <v>2.5965</v>
      </c>
      <c r="V76" s="17">
        <v>1.809</v>
      </c>
      <c r="W76" s="17">
        <v>1.2810000000000001</v>
      </c>
      <c r="X76" s="17">
        <v>2.3475</v>
      </c>
      <c r="Y76" s="17">
        <v>1.035</v>
      </c>
      <c r="Z76" s="17">
        <v>1.908</v>
      </c>
      <c r="AA76" s="17">
        <v>2.091</v>
      </c>
      <c r="AB76" s="23">
        <f t="shared" si="29"/>
        <v>0.09858538320518784</v>
      </c>
      <c r="AC76" s="23">
        <f t="shared" si="30"/>
        <v>0.09812322065286491</v>
      </c>
      <c r="AD76" s="23">
        <f t="shared" si="31"/>
        <v>0.08614263696230909</v>
      </c>
      <c r="AE76" s="23">
        <f t="shared" si="32"/>
        <v>0.0790625</v>
      </c>
      <c r="AF76" s="23">
        <f t="shared" si="33"/>
        <v>0.07812589990209065</v>
      </c>
      <c r="AG76" s="23">
        <f t="shared" si="34"/>
        <v>0.13836193115208356</v>
      </c>
      <c r="AH76" s="23">
        <f t="shared" si="35"/>
        <v>0.09986474923403903</v>
      </c>
      <c r="AI76" s="23">
        <f t="shared" si="36"/>
        <v>0.06749920961112868</v>
      </c>
      <c r="AJ76" s="23">
        <f t="shared" si="37"/>
        <v>0.11351272938275186</v>
      </c>
      <c r="AK76" s="23">
        <f t="shared" si="38"/>
        <v>0.04974646127225974</v>
      </c>
      <c r="AL76" s="23">
        <f t="shared" si="39"/>
        <v>0.09284671532846715</v>
      </c>
      <c r="AM76" s="23">
        <f t="shared" si="40"/>
        <v>0.1055793991416309</v>
      </c>
      <c r="AN76" s="24">
        <f t="shared" si="41"/>
        <v>0.09228756965373446</v>
      </c>
      <c r="AO76" s="24">
        <f t="shared" si="42"/>
        <v>0.09287010125104084</v>
      </c>
      <c r="AQ76" s="49">
        <v>10209</v>
      </c>
      <c r="AR76" s="50" t="s">
        <v>180</v>
      </c>
      <c r="AS76" s="51">
        <f t="shared" si="43"/>
        <v>0.10479098338071814</v>
      </c>
      <c r="AU76" s="4">
        <v>10706</v>
      </c>
      <c r="AV76" s="4" t="s">
        <v>209</v>
      </c>
      <c r="AW76" s="63">
        <f>VLOOKUP($AU76,'TRL CSP'!$B$5:$DS$138,103,FALSE)</f>
        <v>17.2</v>
      </c>
      <c r="AX76" s="66">
        <f>VLOOKUP($AU76,'TRL CSP'!$B$5:$DS$138,115,FALSE)</f>
        <v>17.526</v>
      </c>
      <c r="AY76" s="63">
        <v>1.464</v>
      </c>
      <c r="AZ76" s="66">
        <v>1.249</v>
      </c>
      <c r="BA76" s="67">
        <f t="shared" si="44"/>
        <v>0.08511627906976744</v>
      </c>
      <c r="BB76" s="71">
        <f t="shared" si="45"/>
        <v>0.07126554832819812</v>
      </c>
    </row>
    <row r="77" spans="2:54" ht="15">
      <c r="B77" s="4">
        <v>10333</v>
      </c>
      <c r="C77" s="4" t="s">
        <v>210</v>
      </c>
      <c r="D77" s="17">
        <v>23.363500000000002</v>
      </c>
      <c r="E77" s="17">
        <v>27.3035</v>
      </c>
      <c r="F77" s="17">
        <v>34.144999999999996</v>
      </c>
      <c r="G77" s="17">
        <v>32.856</v>
      </c>
      <c r="H77" s="17">
        <v>35.563</v>
      </c>
      <c r="I77" s="17">
        <v>33.6285</v>
      </c>
      <c r="J77" s="17">
        <v>24.935000000000002</v>
      </c>
      <c r="K77" s="17">
        <v>22.167499999999997</v>
      </c>
      <c r="L77" s="17">
        <v>20.918</v>
      </c>
      <c r="M77" s="17">
        <v>26.9995</v>
      </c>
      <c r="N77" s="17">
        <v>27.6795</v>
      </c>
      <c r="O77" s="17">
        <v>23.002000000000002</v>
      </c>
      <c r="P77" s="17">
        <v>0.5895</v>
      </c>
      <c r="Q77" s="17">
        <v>0</v>
      </c>
      <c r="R77" s="17">
        <v>2.3869999999999996</v>
      </c>
      <c r="S77" s="17">
        <v>1.6600000000000001</v>
      </c>
      <c r="T77" s="17">
        <v>1.569</v>
      </c>
      <c r="U77" s="17">
        <v>5.343</v>
      </c>
      <c r="V77" s="17">
        <v>3.2649999999999997</v>
      </c>
      <c r="W77" s="17">
        <v>2.6835</v>
      </c>
      <c r="X77" s="17">
        <v>1.041</v>
      </c>
      <c r="Y77" s="17">
        <v>4.1555</v>
      </c>
      <c r="Z77" s="17">
        <v>5.4485</v>
      </c>
      <c r="AA77" s="17">
        <v>3.867</v>
      </c>
      <c r="AB77" s="23">
        <f t="shared" si="29"/>
        <v>0.025231664776253555</v>
      </c>
      <c r="AC77" s="23">
        <f t="shared" si="30"/>
        <v>0</v>
      </c>
      <c r="AD77" s="23">
        <f t="shared" si="31"/>
        <v>0.06990774637575047</v>
      </c>
      <c r="AE77" s="23">
        <f t="shared" si="32"/>
        <v>0.05052349646944242</v>
      </c>
      <c r="AF77" s="23">
        <f t="shared" si="33"/>
        <v>0.04411888760790709</v>
      </c>
      <c r="AG77" s="23">
        <f t="shared" si="34"/>
        <v>0.15888309023596056</v>
      </c>
      <c r="AH77" s="23">
        <f t="shared" si="35"/>
        <v>0.13094044515740924</v>
      </c>
      <c r="AI77" s="23">
        <f t="shared" si="36"/>
        <v>0.1210555994135559</v>
      </c>
      <c r="AJ77" s="23">
        <f t="shared" si="37"/>
        <v>0.049765751983937276</v>
      </c>
      <c r="AK77" s="23">
        <f t="shared" si="38"/>
        <v>0.1539102575973629</v>
      </c>
      <c r="AL77" s="23">
        <f t="shared" si="39"/>
        <v>0.19684242851207573</v>
      </c>
      <c r="AM77" s="23">
        <f t="shared" si="40"/>
        <v>0.1681158160159986</v>
      </c>
      <c r="AN77" s="24">
        <f t="shared" si="41"/>
        <v>0.09744126534547115</v>
      </c>
      <c r="AO77" s="24">
        <f t="shared" si="42"/>
        <v>0.10109146843678779</v>
      </c>
      <c r="AQ77" s="49">
        <v>10190</v>
      </c>
      <c r="AR77" s="50" t="s">
        <v>174</v>
      </c>
      <c r="AS77" s="51">
        <f t="shared" si="43"/>
        <v>0.10488187707259367</v>
      </c>
      <c r="AU77" s="4">
        <v>10333</v>
      </c>
      <c r="AV77" s="4" t="s">
        <v>210</v>
      </c>
      <c r="AW77" s="63">
        <f>VLOOKUP($AU77,'TRL CSP'!$B$5:$DS$138,103,FALSE)</f>
        <v>35.691</v>
      </c>
      <c r="AX77" s="66">
        <f>VLOOKUP($AU77,'TRL CSP'!$B$5:$DS$138,115,FALSE)</f>
        <v>35.435</v>
      </c>
      <c r="AY77" s="63">
        <v>3.138</v>
      </c>
      <c r="AZ77" s="66">
        <v>0</v>
      </c>
      <c r="BA77" s="67">
        <f t="shared" si="44"/>
        <v>0.08792132470370681</v>
      </c>
      <c r="BB77" s="71">
        <f t="shared" si="45"/>
        <v>0</v>
      </c>
    </row>
    <row r="78" spans="2:54" ht="15">
      <c r="B78" s="4">
        <v>10089</v>
      </c>
      <c r="C78" s="4" t="s">
        <v>211</v>
      </c>
      <c r="D78" s="17">
        <v>128.32150000000001</v>
      </c>
      <c r="E78" s="17">
        <v>151.728</v>
      </c>
      <c r="F78" s="17">
        <v>169.223</v>
      </c>
      <c r="G78" s="17">
        <v>164.04500000000002</v>
      </c>
      <c r="H78" s="17">
        <v>196.054</v>
      </c>
      <c r="I78" s="17">
        <v>178.7215</v>
      </c>
      <c r="J78" s="17">
        <v>118.20750000000001</v>
      </c>
      <c r="K78" s="17">
        <v>153.69</v>
      </c>
      <c r="L78" s="17">
        <v>169.003</v>
      </c>
      <c r="M78" s="17">
        <v>181.15550000000002</v>
      </c>
      <c r="N78" s="17">
        <v>187.9945</v>
      </c>
      <c r="O78" s="17">
        <v>158.46</v>
      </c>
      <c r="P78" s="17">
        <v>2.3015</v>
      </c>
      <c r="Q78" s="17">
        <v>3.381</v>
      </c>
      <c r="R78" s="17">
        <v>11.0425</v>
      </c>
      <c r="S78" s="17">
        <v>3.1405</v>
      </c>
      <c r="T78" s="17">
        <v>14.3515</v>
      </c>
      <c r="U78" s="17">
        <v>34.5485</v>
      </c>
      <c r="V78" s="17">
        <v>4.04</v>
      </c>
      <c r="W78" s="17">
        <v>14.259</v>
      </c>
      <c r="X78" s="17">
        <v>16.499</v>
      </c>
      <c r="Y78" s="17">
        <v>16.581</v>
      </c>
      <c r="Z78" s="17">
        <v>26.593</v>
      </c>
      <c r="AA78" s="17">
        <v>23.3435</v>
      </c>
      <c r="AB78" s="23">
        <f t="shared" si="29"/>
        <v>0.017935420019248523</v>
      </c>
      <c r="AC78" s="23">
        <f t="shared" si="30"/>
        <v>0.0222832964251819</v>
      </c>
      <c r="AD78" s="23">
        <f t="shared" si="31"/>
        <v>0.06525413212152012</v>
      </c>
      <c r="AE78" s="23">
        <f t="shared" si="32"/>
        <v>0.01914413727940504</v>
      </c>
      <c r="AF78" s="23">
        <f t="shared" si="33"/>
        <v>0.0732017709406592</v>
      </c>
      <c r="AG78" s="23">
        <f t="shared" si="34"/>
        <v>0.19330914299622595</v>
      </c>
      <c r="AH78" s="23">
        <f t="shared" si="35"/>
        <v>0.034177188418670554</v>
      </c>
      <c r="AI78" s="23">
        <f t="shared" si="36"/>
        <v>0.0927776693343744</v>
      </c>
      <c r="AJ78" s="23">
        <f t="shared" si="37"/>
        <v>0.09762548593811944</v>
      </c>
      <c r="AK78" s="23">
        <f t="shared" si="38"/>
        <v>0.09152910068973892</v>
      </c>
      <c r="AL78" s="23">
        <f t="shared" si="39"/>
        <v>0.14145626600778216</v>
      </c>
      <c r="AM78" s="23">
        <f t="shared" si="40"/>
        <v>0.14731477975514323</v>
      </c>
      <c r="AN78" s="24">
        <f t="shared" si="41"/>
        <v>0.08300069916050579</v>
      </c>
      <c r="AO78" s="24">
        <f t="shared" si="42"/>
        <v>0.08145845222668631</v>
      </c>
      <c r="AQ78" s="49">
        <v>10247</v>
      </c>
      <c r="AR78" s="50" t="s">
        <v>190</v>
      </c>
      <c r="AS78" s="51">
        <f t="shared" si="43"/>
        <v>0.10528278816929114</v>
      </c>
      <c r="AU78" s="4">
        <v>10089</v>
      </c>
      <c r="AV78" s="4" t="s">
        <v>211</v>
      </c>
      <c r="AW78" s="63">
        <f>VLOOKUP($AU78,'TRL CSP'!$B$5:$DS$138,103,FALSE)</f>
        <v>176.397</v>
      </c>
      <c r="AX78" s="66">
        <f>VLOOKUP($AU78,'TRL CSP'!$B$5:$DS$138,115,FALSE)</f>
        <v>215.711</v>
      </c>
      <c r="AY78" s="63">
        <v>9.648</v>
      </c>
      <c r="AZ78" s="66">
        <v>19.055</v>
      </c>
      <c r="BA78" s="67">
        <f t="shared" si="44"/>
        <v>0.05469480773482542</v>
      </c>
      <c r="BB78" s="71">
        <f t="shared" si="45"/>
        <v>0.08833578259801307</v>
      </c>
    </row>
    <row r="79" spans="2:54" ht="15">
      <c r="B79" s="4">
        <v>10338</v>
      </c>
      <c r="C79" s="4" t="s">
        <v>212</v>
      </c>
      <c r="D79" s="17">
        <v>2.8025</v>
      </c>
      <c r="E79" s="17">
        <v>3.343</v>
      </c>
      <c r="F79" s="17">
        <v>3.9965</v>
      </c>
      <c r="G79" s="17">
        <v>4.1685</v>
      </c>
      <c r="H79" s="17">
        <v>4.2635000000000005</v>
      </c>
      <c r="I79" s="17">
        <v>3.6310000000000002</v>
      </c>
      <c r="J79" s="17">
        <v>3.698</v>
      </c>
      <c r="K79" s="17">
        <v>4.4515</v>
      </c>
      <c r="L79" s="17">
        <v>4.9655000000000005</v>
      </c>
      <c r="M79" s="17">
        <v>4.734</v>
      </c>
      <c r="N79" s="17">
        <v>4.7265</v>
      </c>
      <c r="O79" s="17">
        <v>3.725</v>
      </c>
      <c r="P79" s="17">
        <v>0.2515</v>
      </c>
      <c r="Q79" s="17">
        <v>0</v>
      </c>
      <c r="R79" s="17">
        <v>0.124</v>
      </c>
      <c r="S79" s="17">
        <v>0.43800000000000006</v>
      </c>
      <c r="T79" s="17">
        <v>0.255</v>
      </c>
      <c r="U79" s="17">
        <v>0.41000000000000003</v>
      </c>
      <c r="V79" s="17">
        <v>0.4555</v>
      </c>
      <c r="W79" s="17">
        <v>0.9299999999999999</v>
      </c>
      <c r="X79" s="17">
        <v>0.519</v>
      </c>
      <c r="Y79" s="17">
        <v>0.556</v>
      </c>
      <c r="Z79" s="17">
        <v>0.811</v>
      </c>
      <c r="AA79" s="17">
        <v>0.1925</v>
      </c>
      <c r="AB79" s="23">
        <f t="shared" si="29"/>
        <v>0.08974130240856378</v>
      </c>
      <c r="AC79" s="23">
        <f t="shared" si="30"/>
        <v>0</v>
      </c>
      <c r="AD79" s="23">
        <f t="shared" si="31"/>
        <v>0.031027148755160765</v>
      </c>
      <c r="AE79" s="23">
        <f t="shared" si="32"/>
        <v>0.10507376754228141</v>
      </c>
      <c r="AF79" s="23">
        <f t="shared" si="33"/>
        <v>0.05981001524569016</v>
      </c>
      <c r="AG79" s="23">
        <f t="shared" si="34"/>
        <v>0.11291655191407327</v>
      </c>
      <c r="AH79" s="23">
        <f t="shared" si="35"/>
        <v>0.12317468902109249</v>
      </c>
      <c r="AI79" s="23">
        <f t="shared" si="36"/>
        <v>0.20891834213186564</v>
      </c>
      <c r="AJ79" s="23">
        <f t="shared" si="37"/>
        <v>0.10452119625415365</v>
      </c>
      <c r="AK79" s="23">
        <f t="shared" si="38"/>
        <v>0.11744824672581328</v>
      </c>
      <c r="AL79" s="23">
        <f t="shared" si="39"/>
        <v>0.171585739976727</v>
      </c>
      <c r="AM79" s="23">
        <f t="shared" si="40"/>
        <v>0.05167785234899329</v>
      </c>
      <c r="AN79" s="24">
        <f t="shared" si="41"/>
        <v>0.09799123769370126</v>
      </c>
      <c r="AO79" s="24">
        <f t="shared" si="42"/>
        <v>0.1023703656367102</v>
      </c>
      <c r="AQ79" s="49">
        <v>10291</v>
      </c>
      <c r="AR79" s="50" t="s">
        <v>203</v>
      </c>
      <c r="AS79" s="51">
        <f t="shared" si="43"/>
        <v>0.10585280389253442</v>
      </c>
      <c r="AU79" s="4">
        <v>10338</v>
      </c>
      <c r="AV79" s="4" t="s">
        <v>212</v>
      </c>
      <c r="AW79" s="63">
        <f>VLOOKUP($AU79,'TRL CSP'!$B$5:$DS$138,103,FALSE)</f>
        <v>4.361</v>
      </c>
      <c r="AX79" s="66">
        <f>VLOOKUP($AU79,'TRL CSP'!$B$5:$DS$138,115,FALSE)</f>
        <v>4.166</v>
      </c>
      <c r="AY79" s="63">
        <v>0.49</v>
      </c>
      <c r="AZ79" s="66">
        <v>0.02</v>
      </c>
      <c r="BA79" s="67">
        <f t="shared" si="44"/>
        <v>0.11235955056179776</v>
      </c>
      <c r="BB79" s="71">
        <f t="shared" si="45"/>
        <v>0.004800768122899664</v>
      </c>
    </row>
    <row r="80" spans="2:54" ht="15">
      <c r="B80" s="4">
        <v>10091</v>
      </c>
      <c r="C80" s="4" t="s">
        <v>213</v>
      </c>
      <c r="D80" s="17">
        <v>11.91</v>
      </c>
      <c r="E80" s="17">
        <v>13.9165</v>
      </c>
      <c r="F80" s="17">
        <v>15.5715</v>
      </c>
      <c r="G80" s="17">
        <v>15.938500000000001</v>
      </c>
      <c r="H80" s="17">
        <v>16.136499999999998</v>
      </c>
      <c r="I80" s="17">
        <v>14.4215</v>
      </c>
      <c r="J80" s="17">
        <v>12.538</v>
      </c>
      <c r="K80" s="17">
        <v>10.7705</v>
      </c>
      <c r="L80" s="17">
        <v>10.6955</v>
      </c>
      <c r="M80" s="17">
        <v>12.276499999999999</v>
      </c>
      <c r="N80" s="17">
        <v>12.027999999999999</v>
      </c>
      <c r="O80" s="17">
        <v>10.7615</v>
      </c>
      <c r="P80" s="17">
        <v>0.174</v>
      </c>
      <c r="Q80" s="17">
        <v>0.29100000000000004</v>
      </c>
      <c r="R80" s="17">
        <v>0.7190000000000001</v>
      </c>
      <c r="S80" s="17">
        <v>1.3305</v>
      </c>
      <c r="T80" s="17">
        <v>0.7335</v>
      </c>
      <c r="U80" s="17">
        <v>0.0925</v>
      </c>
      <c r="V80" s="17">
        <v>0.8445</v>
      </c>
      <c r="W80" s="17">
        <v>1.088</v>
      </c>
      <c r="X80" s="17">
        <v>1.2245</v>
      </c>
      <c r="Y80" s="17">
        <v>1.702</v>
      </c>
      <c r="Z80" s="17">
        <v>2.0035</v>
      </c>
      <c r="AA80" s="17">
        <v>1.4535</v>
      </c>
      <c r="AB80" s="23">
        <f t="shared" si="29"/>
        <v>0.014609571788413097</v>
      </c>
      <c r="AC80" s="23">
        <f t="shared" si="30"/>
        <v>0.02091043006503072</v>
      </c>
      <c r="AD80" s="23">
        <f t="shared" si="31"/>
        <v>0.0461741001188068</v>
      </c>
      <c r="AE80" s="23">
        <f t="shared" si="32"/>
        <v>0.08347711516140163</v>
      </c>
      <c r="AF80" s="23">
        <f t="shared" si="33"/>
        <v>0.04545595389334739</v>
      </c>
      <c r="AG80" s="23">
        <f t="shared" si="34"/>
        <v>0.006414034601116388</v>
      </c>
      <c r="AH80" s="23">
        <f t="shared" si="35"/>
        <v>0.06735524007018663</v>
      </c>
      <c r="AI80" s="23">
        <f t="shared" si="36"/>
        <v>0.10101666589294833</v>
      </c>
      <c r="AJ80" s="23">
        <f t="shared" si="37"/>
        <v>0.11448740124351363</v>
      </c>
      <c r="AK80" s="23">
        <f t="shared" si="38"/>
        <v>0.1386388628680813</v>
      </c>
      <c r="AL80" s="23">
        <f t="shared" si="39"/>
        <v>0.16656967076820753</v>
      </c>
      <c r="AM80" s="23">
        <f t="shared" si="40"/>
        <v>0.13506481438461182</v>
      </c>
      <c r="AN80" s="24">
        <f t="shared" si="41"/>
        <v>0.0783478217379721</v>
      </c>
      <c r="AO80" s="24">
        <f t="shared" si="42"/>
        <v>0.08065276207836887</v>
      </c>
      <c r="AQ80" s="49">
        <v>10231</v>
      </c>
      <c r="AR80" s="50" t="s">
        <v>184</v>
      </c>
      <c r="AS80" s="51">
        <f t="shared" si="43"/>
        <v>0.1068671163691741</v>
      </c>
      <c r="AU80" s="4">
        <v>10091</v>
      </c>
      <c r="AV80" s="4" t="s">
        <v>213</v>
      </c>
      <c r="AW80" s="63">
        <f>VLOOKUP($AU80,'TRL CSP'!$B$5:$DS$138,103,FALSE)</f>
        <v>16.262</v>
      </c>
      <c r="AX80" s="66">
        <f>VLOOKUP($AU80,'TRL CSP'!$B$5:$DS$138,115,FALSE)</f>
        <v>16.011</v>
      </c>
      <c r="AY80" s="63">
        <v>1.189</v>
      </c>
      <c r="AZ80" s="66">
        <v>0.278</v>
      </c>
      <c r="BA80" s="67">
        <f t="shared" si="44"/>
        <v>0.07311523797810847</v>
      </c>
      <c r="BB80" s="71">
        <f t="shared" si="45"/>
        <v>0.0173630628942602</v>
      </c>
    </row>
    <row r="81" spans="2:54" ht="15">
      <c r="B81" s="4">
        <v>10342</v>
      </c>
      <c r="C81" s="4" t="s">
        <v>214</v>
      </c>
      <c r="D81" s="17">
        <v>44.615</v>
      </c>
      <c r="E81" s="17">
        <v>53.448499999999996</v>
      </c>
      <c r="F81" s="17">
        <v>60.6435</v>
      </c>
      <c r="G81" s="17">
        <v>57.578</v>
      </c>
      <c r="H81" s="17">
        <v>62.126999999999995</v>
      </c>
      <c r="I81" s="17">
        <v>56.9915</v>
      </c>
      <c r="J81" s="17">
        <v>48.14</v>
      </c>
      <c r="K81" s="17">
        <v>47.986000000000004</v>
      </c>
      <c r="L81" s="17">
        <v>62.521</v>
      </c>
      <c r="M81" s="17">
        <v>64.2095</v>
      </c>
      <c r="N81" s="17">
        <v>65.211</v>
      </c>
      <c r="O81" s="17">
        <v>54.971000000000004</v>
      </c>
      <c r="P81" s="17">
        <v>0.9665</v>
      </c>
      <c r="Q81" s="17">
        <v>0</v>
      </c>
      <c r="R81" s="17">
        <v>2.0225</v>
      </c>
      <c r="S81" s="17">
        <v>2.4465000000000003</v>
      </c>
      <c r="T81" s="17">
        <v>3.302</v>
      </c>
      <c r="U81" s="17">
        <v>6.4455</v>
      </c>
      <c r="V81" s="17">
        <v>1.962</v>
      </c>
      <c r="W81" s="17">
        <v>4.7245</v>
      </c>
      <c r="X81" s="17">
        <v>14.977</v>
      </c>
      <c r="Y81" s="17">
        <v>6.496</v>
      </c>
      <c r="Z81" s="17">
        <v>10.968</v>
      </c>
      <c r="AA81" s="17">
        <v>10.7095</v>
      </c>
      <c r="AB81" s="23">
        <f t="shared" si="29"/>
        <v>0.02166311778549815</v>
      </c>
      <c r="AC81" s="23">
        <f t="shared" si="30"/>
        <v>0</v>
      </c>
      <c r="AD81" s="23">
        <f t="shared" si="31"/>
        <v>0.03335064763742198</v>
      </c>
      <c r="AE81" s="23">
        <f t="shared" si="32"/>
        <v>0.04249018722428706</v>
      </c>
      <c r="AF81" s="23">
        <f t="shared" si="33"/>
        <v>0.05314919439213225</v>
      </c>
      <c r="AG81" s="23">
        <f t="shared" si="34"/>
        <v>0.11309581253344797</v>
      </c>
      <c r="AH81" s="23">
        <f t="shared" si="35"/>
        <v>0.04075612796011632</v>
      </c>
      <c r="AI81" s="23">
        <f t="shared" si="36"/>
        <v>0.09845579960821906</v>
      </c>
      <c r="AJ81" s="23">
        <f t="shared" si="37"/>
        <v>0.23955151069240735</v>
      </c>
      <c r="AK81" s="23">
        <f t="shared" si="38"/>
        <v>0.1011688301575312</v>
      </c>
      <c r="AL81" s="23">
        <f t="shared" si="39"/>
        <v>0.1681924828633206</v>
      </c>
      <c r="AM81" s="23">
        <f t="shared" si="40"/>
        <v>0.1948209055683906</v>
      </c>
      <c r="AN81" s="24">
        <f t="shared" si="41"/>
        <v>0.09222455136856438</v>
      </c>
      <c r="AO81" s="24">
        <f t="shared" si="42"/>
        <v>0.09537193494309604</v>
      </c>
      <c r="AQ81" s="49">
        <v>10111</v>
      </c>
      <c r="AR81" s="50" t="s">
        <v>158</v>
      </c>
      <c r="AS81" s="51">
        <f t="shared" si="43"/>
        <v>0.11010570926420316</v>
      </c>
      <c r="AU81" s="4">
        <v>10342</v>
      </c>
      <c r="AV81" s="4" t="s">
        <v>214</v>
      </c>
      <c r="AW81" s="63">
        <f>VLOOKUP($AU81,'TRL CSP'!$B$5:$DS$138,103,FALSE)</f>
        <v>62.65</v>
      </c>
      <c r="AX81" s="66">
        <f>VLOOKUP($AU81,'TRL CSP'!$B$5:$DS$138,115,FALSE)</f>
        <v>61.604</v>
      </c>
      <c r="AY81" s="63">
        <v>5.696</v>
      </c>
      <c r="AZ81" s="66">
        <v>0.908</v>
      </c>
      <c r="BA81" s="67">
        <f t="shared" si="44"/>
        <v>0.09091779728651236</v>
      </c>
      <c r="BB81" s="71">
        <f t="shared" si="45"/>
        <v>0.014739302642685541</v>
      </c>
    </row>
    <row r="82" spans="2:54" ht="15">
      <c r="B82" s="4">
        <v>10343</v>
      </c>
      <c r="C82" s="4" t="s">
        <v>215</v>
      </c>
      <c r="D82" s="17">
        <v>13.625</v>
      </c>
      <c r="E82" s="17">
        <v>16.384</v>
      </c>
      <c r="F82" s="17">
        <v>19.508499999999998</v>
      </c>
      <c r="G82" s="17">
        <v>18.8495</v>
      </c>
      <c r="H82" s="17">
        <v>19.036</v>
      </c>
      <c r="I82" s="17">
        <v>17.116</v>
      </c>
      <c r="J82" s="17">
        <v>15.449</v>
      </c>
      <c r="K82" s="17">
        <v>16.17</v>
      </c>
      <c r="L82" s="17">
        <v>16.519</v>
      </c>
      <c r="M82" s="17">
        <v>15.884</v>
      </c>
      <c r="N82" s="17">
        <v>14.783</v>
      </c>
      <c r="O82" s="17">
        <v>13.3765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23">
        <f t="shared" si="29"/>
        <v>0</v>
      </c>
      <c r="AC82" s="23">
        <f t="shared" si="30"/>
        <v>0</v>
      </c>
      <c r="AD82" s="23">
        <f t="shared" si="31"/>
        <v>0</v>
      </c>
      <c r="AE82" s="23">
        <f t="shared" si="32"/>
        <v>0</v>
      </c>
      <c r="AF82" s="23">
        <f t="shared" si="33"/>
        <v>0</v>
      </c>
      <c r="AG82" s="23">
        <f t="shared" si="34"/>
        <v>0</v>
      </c>
      <c r="AH82" s="23">
        <f t="shared" si="35"/>
        <v>0</v>
      </c>
      <c r="AI82" s="23">
        <f t="shared" si="36"/>
        <v>0</v>
      </c>
      <c r="AJ82" s="23">
        <f t="shared" si="37"/>
        <v>0</v>
      </c>
      <c r="AK82" s="23">
        <f t="shared" si="38"/>
        <v>0</v>
      </c>
      <c r="AL82" s="23">
        <f t="shared" si="39"/>
        <v>0</v>
      </c>
      <c r="AM82" s="23">
        <f t="shared" si="40"/>
        <v>0</v>
      </c>
      <c r="AN82" s="24">
        <f t="shared" si="41"/>
        <v>0</v>
      </c>
      <c r="AO82" s="24">
        <f t="shared" si="42"/>
        <v>0</v>
      </c>
      <c r="AQ82" s="49">
        <v>10027</v>
      </c>
      <c r="AR82" s="50" t="s">
        <v>146</v>
      </c>
      <c r="AS82" s="51">
        <f t="shared" si="43"/>
        <v>0.11013197203806928</v>
      </c>
      <c r="AU82" s="4">
        <v>10343</v>
      </c>
      <c r="AV82" s="4" t="s">
        <v>215</v>
      </c>
      <c r="AW82" s="63">
        <f>VLOOKUP($AU82,'TRL CSP'!$B$5:$DS$138,103,FALSE)</f>
        <v>18.947</v>
      </c>
      <c r="AX82" s="66">
        <f>VLOOKUP($AU82,'TRL CSP'!$B$5:$DS$138,115,FALSE)</f>
        <v>19.125</v>
      </c>
      <c r="AY82" s="63">
        <v>0</v>
      </c>
      <c r="AZ82" s="66">
        <v>0</v>
      </c>
      <c r="BA82" s="67">
        <f t="shared" si="44"/>
        <v>0</v>
      </c>
      <c r="BB82" s="71">
        <f t="shared" si="45"/>
        <v>0</v>
      </c>
    </row>
    <row r="83" spans="2:54" ht="15">
      <c r="B83" s="4">
        <v>10352</v>
      </c>
      <c r="C83" s="4" t="s">
        <v>216</v>
      </c>
      <c r="D83" s="17">
        <v>21.515</v>
      </c>
      <c r="E83" s="17">
        <v>25.97</v>
      </c>
      <c r="F83" s="17">
        <v>30.033</v>
      </c>
      <c r="G83" s="17">
        <v>30.182</v>
      </c>
      <c r="H83" s="17">
        <v>35.3065</v>
      </c>
      <c r="I83" s="17">
        <v>33.6305</v>
      </c>
      <c r="J83" s="17">
        <v>24.936500000000002</v>
      </c>
      <c r="K83" s="17">
        <v>20.691</v>
      </c>
      <c r="L83" s="17">
        <v>19.1655</v>
      </c>
      <c r="M83" s="17">
        <v>20.008</v>
      </c>
      <c r="N83" s="17">
        <v>20.7895</v>
      </c>
      <c r="O83" s="17">
        <v>20.2</v>
      </c>
      <c r="P83" s="17">
        <v>0.14</v>
      </c>
      <c r="Q83" s="17">
        <v>0.989</v>
      </c>
      <c r="R83" s="17">
        <v>3.3605</v>
      </c>
      <c r="S83" s="17">
        <v>2.4645</v>
      </c>
      <c r="T83" s="17">
        <v>4.5885</v>
      </c>
      <c r="U83" s="17">
        <v>7.474</v>
      </c>
      <c r="V83" s="17">
        <v>2.482</v>
      </c>
      <c r="W83" s="17">
        <v>1.3895</v>
      </c>
      <c r="X83" s="17">
        <v>3.0105</v>
      </c>
      <c r="Y83" s="17">
        <v>2.66</v>
      </c>
      <c r="Z83" s="17">
        <v>4.4365000000000006</v>
      </c>
      <c r="AA83" s="17">
        <v>3.311</v>
      </c>
      <c r="AB83" s="23">
        <f t="shared" si="29"/>
        <v>0.006507088078085058</v>
      </c>
      <c r="AC83" s="23">
        <f t="shared" si="30"/>
        <v>0.038082402772429726</v>
      </c>
      <c r="AD83" s="23">
        <f t="shared" si="31"/>
        <v>0.11189358372456963</v>
      </c>
      <c r="AE83" s="23">
        <f t="shared" si="32"/>
        <v>0.08165462858657478</v>
      </c>
      <c r="AF83" s="23">
        <f t="shared" si="33"/>
        <v>0.1299619050316514</v>
      </c>
      <c r="AG83" s="23">
        <f t="shared" si="34"/>
        <v>0.22223874161847135</v>
      </c>
      <c r="AH83" s="23">
        <f t="shared" si="35"/>
        <v>0.09953281334589859</v>
      </c>
      <c r="AI83" s="23">
        <f t="shared" si="36"/>
        <v>0.06715480160456237</v>
      </c>
      <c r="AJ83" s="23">
        <f t="shared" si="37"/>
        <v>0.15707912655552944</v>
      </c>
      <c r="AK83" s="23">
        <f t="shared" si="38"/>
        <v>0.1329468212714914</v>
      </c>
      <c r="AL83" s="23">
        <f t="shared" si="39"/>
        <v>0.21340099569494217</v>
      </c>
      <c r="AM83" s="23">
        <f t="shared" si="40"/>
        <v>0.16391089108910892</v>
      </c>
      <c r="AN83" s="24">
        <f t="shared" si="41"/>
        <v>0.11869698328110957</v>
      </c>
      <c r="AO83" s="24">
        <f t="shared" si="42"/>
        <v>0.12249082716229331</v>
      </c>
      <c r="AQ83" s="49">
        <v>10172</v>
      </c>
      <c r="AR83" s="50" t="s">
        <v>168</v>
      </c>
      <c r="AS83" s="51">
        <f t="shared" si="43"/>
        <v>0.11336053649941795</v>
      </c>
      <c r="AU83" s="4">
        <v>10352</v>
      </c>
      <c r="AV83" s="4" t="s">
        <v>216</v>
      </c>
      <c r="AW83" s="63">
        <f>VLOOKUP($AU83,'TRL CSP'!$B$5:$DS$138,103,FALSE)</f>
        <v>34.424</v>
      </c>
      <c r="AX83" s="66">
        <f>VLOOKUP($AU83,'TRL CSP'!$B$5:$DS$138,115,FALSE)</f>
        <v>36.189</v>
      </c>
      <c r="AY83" s="63">
        <v>6.041</v>
      </c>
      <c r="AZ83" s="66">
        <v>3.136</v>
      </c>
      <c r="BA83" s="67">
        <f t="shared" si="44"/>
        <v>0.17548803160585638</v>
      </c>
      <c r="BB83" s="71">
        <f t="shared" si="45"/>
        <v>0.08665616623835973</v>
      </c>
    </row>
    <row r="84" spans="2:54" ht="15">
      <c r="B84" s="4">
        <v>10094</v>
      </c>
      <c r="C84" s="4" t="s">
        <v>217</v>
      </c>
      <c r="D84" s="17">
        <v>3.6275</v>
      </c>
      <c r="E84" s="17">
        <v>3.921</v>
      </c>
      <c r="F84" s="17">
        <v>4.295999999999999</v>
      </c>
      <c r="G84" s="17">
        <v>4.3425</v>
      </c>
      <c r="H84" s="17">
        <v>4.269</v>
      </c>
      <c r="I84" s="17">
        <v>4.1635</v>
      </c>
      <c r="J84" s="17">
        <v>3.7695</v>
      </c>
      <c r="K84" s="17">
        <v>3.229</v>
      </c>
      <c r="L84" s="17">
        <v>3.0454999999999997</v>
      </c>
      <c r="M84" s="17">
        <v>3.7249999999999996</v>
      </c>
      <c r="N84" s="17">
        <v>3.605</v>
      </c>
      <c r="O84" s="17">
        <v>3.3785</v>
      </c>
      <c r="P84" s="17">
        <v>0.5365</v>
      </c>
      <c r="Q84" s="17">
        <v>0.0525</v>
      </c>
      <c r="R84" s="17">
        <v>0.181</v>
      </c>
      <c r="S84" s="17">
        <v>0.4415</v>
      </c>
      <c r="T84" s="17">
        <v>0.219</v>
      </c>
      <c r="U84" s="17">
        <v>0.47650000000000003</v>
      </c>
      <c r="V84" s="17">
        <v>0.4565</v>
      </c>
      <c r="W84" s="17">
        <v>0.3325</v>
      </c>
      <c r="X84" s="17">
        <v>0.1875</v>
      </c>
      <c r="Y84" s="17">
        <v>0.54</v>
      </c>
      <c r="Z84" s="17">
        <v>0.5145</v>
      </c>
      <c r="AA84" s="17">
        <v>0.558</v>
      </c>
      <c r="AB84" s="23">
        <f t="shared" si="29"/>
        <v>0.14789800137835976</v>
      </c>
      <c r="AC84" s="23">
        <f t="shared" si="30"/>
        <v>0.013389441469013007</v>
      </c>
      <c r="AD84" s="23">
        <f t="shared" si="31"/>
        <v>0.04213221601489758</v>
      </c>
      <c r="AE84" s="23">
        <f t="shared" si="32"/>
        <v>0.10166954519286125</v>
      </c>
      <c r="AF84" s="23">
        <f t="shared" si="33"/>
        <v>0.05130007027406887</v>
      </c>
      <c r="AG84" s="23">
        <f t="shared" si="34"/>
        <v>0.11444697970457549</v>
      </c>
      <c r="AH84" s="23">
        <f t="shared" si="35"/>
        <v>0.1211035946411991</v>
      </c>
      <c r="AI84" s="23">
        <f t="shared" si="36"/>
        <v>0.10297305667389285</v>
      </c>
      <c r="AJ84" s="23">
        <f t="shared" si="37"/>
        <v>0.0615662452799212</v>
      </c>
      <c r="AK84" s="23">
        <f t="shared" si="38"/>
        <v>0.14496644295302016</v>
      </c>
      <c r="AL84" s="23">
        <f t="shared" si="39"/>
        <v>0.14271844660194175</v>
      </c>
      <c r="AM84" s="23">
        <f t="shared" si="40"/>
        <v>0.16516205416605004</v>
      </c>
      <c r="AN84" s="24">
        <f t="shared" si="41"/>
        <v>0.1007771745291501</v>
      </c>
      <c r="AO84" s="24">
        <f t="shared" si="42"/>
        <v>0.10266184647444654</v>
      </c>
      <c r="AQ84" s="49">
        <v>10112</v>
      </c>
      <c r="AR84" s="50" t="s">
        <v>159</v>
      </c>
      <c r="AS84" s="51">
        <f t="shared" si="43"/>
        <v>0.11346536916989614</v>
      </c>
      <c r="AU84" s="4">
        <v>10094</v>
      </c>
      <c r="AV84" s="4" t="s">
        <v>217</v>
      </c>
      <c r="AW84" s="63">
        <f>VLOOKUP($AU84,'TRL CSP'!$B$5:$DS$138,103,FALSE)</f>
        <v>4.221</v>
      </c>
      <c r="AX84" s="66">
        <f>VLOOKUP($AU84,'TRL CSP'!$B$5:$DS$138,115,FALSE)</f>
        <v>4.317</v>
      </c>
      <c r="AY84" s="63">
        <v>0.312</v>
      </c>
      <c r="AZ84" s="66">
        <v>0.126</v>
      </c>
      <c r="BA84" s="67">
        <f t="shared" si="44"/>
        <v>0.07391613361762615</v>
      </c>
      <c r="BB84" s="71">
        <f t="shared" si="45"/>
        <v>0.02918693537178596</v>
      </c>
    </row>
    <row r="85" spans="2:54" ht="15">
      <c r="B85" s="4">
        <v>10360</v>
      </c>
      <c r="C85" s="4" t="s">
        <v>218</v>
      </c>
      <c r="D85" s="17">
        <v>5.8855</v>
      </c>
      <c r="E85" s="17">
        <v>6.6075</v>
      </c>
      <c r="F85" s="17">
        <v>8.059000000000001</v>
      </c>
      <c r="G85" s="17">
        <v>7.9955</v>
      </c>
      <c r="H85" s="17">
        <v>8.057500000000001</v>
      </c>
      <c r="I85" s="17">
        <v>6.787</v>
      </c>
      <c r="J85" s="17">
        <v>7.685</v>
      </c>
      <c r="K85" s="17">
        <v>12.065999999999999</v>
      </c>
      <c r="L85" s="17">
        <v>17.053</v>
      </c>
      <c r="M85" s="17">
        <v>15.916</v>
      </c>
      <c r="N85" s="17">
        <v>14.716000000000001</v>
      </c>
      <c r="O85" s="17">
        <v>11.818000000000001</v>
      </c>
      <c r="P85" s="17">
        <v>0.258</v>
      </c>
      <c r="Q85" s="17">
        <v>0.28</v>
      </c>
      <c r="R85" s="17">
        <v>0.7525</v>
      </c>
      <c r="S85" s="17">
        <v>1.0935000000000001</v>
      </c>
      <c r="T85" s="17">
        <v>0.6805</v>
      </c>
      <c r="U85" s="17">
        <v>0.662</v>
      </c>
      <c r="V85" s="17">
        <v>0.744</v>
      </c>
      <c r="W85" s="17">
        <v>1.2309999999999999</v>
      </c>
      <c r="X85" s="17">
        <v>1.7625</v>
      </c>
      <c r="Y85" s="17">
        <v>1.178</v>
      </c>
      <c r="Z85" s="17">
        <v>1.9125</v>
      </c>
      <c r="AA85" s="17">
        <v>1.5125</v>
      </c>
      <c r="AB85" s="23">
        <f t="shared" si="29"/>
        <v>0.04383654744711579</v>
      </c>
      <c r="AC85" s="23">
        <f t="shared" si="30"/>
        <v>0.04237608777903897</v>
      </c>
      <c r="AD85" s="23">
        <f t="shared" si="31"/>
        <v>0.09337386772552424</v>
      </c>
      <c r="AE85" s="23">
        <f t="shared" si="32"/>
        <v>0.13676442999187044</v>
      </c>
      <c r="AF85" s="23">
        <f t="shared" si="33"/>
        <v>0.08445547626434997</v>
      </c>
      <c r="AG85" s="23">
        <f t="shared" si="34"/>
        <v>0.09753941358479447</v>
      </c>
      <c r="AH85" s="23">
        <f t="shared" si="35"/>
        <v>0.09681197137280417</v>
      </c>
      <c r="AI85" s="23">
        <f t="shared" si="36"/>
        <v>0.10202221117188795</v>
      </c>
      <c r="AJ85" s="23">
        <f t="shared" si="37"/>
        <v>0.10335424851932211</v>
      </c>
      <c r="AK85" s="23">
        <f t="shared" si="38"/>
        <v>0.07401357124905755</v>
      </c>
      <c r="AL85" s="23">
        <f t="shared" si="39"/>
        <v>0.12996058711606415</v>
      </c>
      <c r="AM85" s="23">
        <f t="shared" si="40"/>
        <v>0.12798273819597222</v>
      </c>
      <c r="AN85" s="24">
        <f t="shared" si="41"/>
        <v>0.0943742625348168</v>
      </c>
      <c r="AO85" s="24">
        <f t="shared" si="42"/>
        <v>0.09743855566820687</v>
      </c>
      <c r="AQ85" s="49">
        <v>10259</v>
      </c>
      <c r="AR85" s="50" t="s">
        <v>197</v>
      </c>
      <c r="AS85" s="51">
        <f t="shared" si="43"/>
        <v>0.11395126942207619</v>
      </c>
      <c r="AU85" s="4">
        <v>10360</v>
      </c>
      <c r="AV85" s="4" t="s">
        <v>218</v>
      </c>
      <c r="AW85" s="63">
        <f>VLOOKUP($AU85,'TRL CSP'!$B$5:$DS$138,103,FALSE)</f>
        <v>8.15</v>
      </c>
      <c r="AX85" s="66">
        <f>VLOOKUP($AU85,'TRL CSP'!$B$5:$DS$138,115,FALSE)</f>
        <v>7.965</v>
      </c>
      <c r="AY85" s="63">
        <v>0.988</v>
      </c>
      <c r="AZ85" s="66">
        <v>0.373</v>
      </c>
      <c r="BA85" s="67">
        <f t="shared" si="44"/>
        <v>0.12122699386503066</v>
      </c>
      <c r="BB85" s="71">
        <f t="shared" si="45"/>
        <v>0.046829880728185815</v>
      </c>
    </row>
    <row r="86" spans="2:54" ht="15">
      <c r="B86" s="4">
        <v>10363</v>
      </c>
      <c r="C86" s="4" t="s">
        <v>219</v>
      </c>
      <c r="D86" s="17">
        <v>121.34649999999999</v>
      </c>
      <c r="E86" s="17">
        <v>137.84199999999998</v>
      </c>
      <c r="F86" s="17">
        <v>162.5915</v>
      </c>
      <c r="G86" s="17">
        <v>144.466</v>
      </c>
      <c r="H86" s="17">
        <v>164.63549999999998</v>
      </c>
      <c r="I86" s="17">
        <v>156.074</v>
      </c>
      <c r="J86" s="17">
        <v>129.512</v>
      </c>
      <c r="K86" s="17">
        <v>107.357</v>
      </c>
      <c r="L86" s="17">
        <v>117.63749999999999</v>
      </c>
      <c r="M86" s="17">
        <v>121.0565</v>
      </c>
      <c r="N86" s="17">
        <v>120.7</v>
      </c>
      <c r="O86" s="17">
        <v>106.543</v>
      </c>
      <c r="P86" s="17">
        <v>2.572</v>
      </c>
      <c r="Q86" s="17">
        <v>2.8015</v>
      </c>
      <c r="R86" s="17">
        <v>19.6445</v>
      </c>
      <c r="S86" s="17">
        <v>4.448</v>
      </c>
      <c r="T86" s="17">
        <v>7.4195</v>
      </c>
      <c r="U86" s="17">
        <v>20.741</v>
      </c>
      <c r="V86" s="17">
        <v>9.5215</v>
      </c>
      <c r="W86" s="17">
        <v>6.3485000000000005</v>
      </c>
      <c r="X86" s="17">
        <v>19.805</v>
      </c>
      <c r="Y86" s="17">
        <v>10.119</v>
      </c>
      <c r="Z86" s="17">
        <v>16.567</v>
      </c>
      <c r="AA86" s="17">
        <v>13.352</v>
      </c>
      <c r="AB86" s="23">
        <f t="shared" si="29"/>
        <v>0.021195502136443986</v>
      </c>
      <c r="AC86" s="23">
        <f t="shared" si="30"/>
        <v>0.02032399413821622</v>
      </c>
      <c r="AD86" s="23">
        <f t="shared" si="31"/>
        <v>0.12082119914017646</v>
      </c>
      <c r="AE86" s="23">
        <f t="shared" si="32"/>
        <v>0.03078925145016821</v>
      </c>
      <c r="AF86" s="23">
        <f t="shared" si="33"/>
        <v>0.04506622204810021</v>
      </c>
      <c r="AG86" s="23">
        <f t="shared" si="34"/>
        <v>0.1328920896497815</v>
      </c>
      <c r="AH86" s="23">
        <f t="shared" si="35"/>
        <v>0.07351828402001359</v>
      </c>
      <c r="AI86" s="23">
        <f t="shared" si="36"/>
        <v>0.05913447655951638</v>
      </c>
      <c r="AJ86" s="23">
        <f t="shared" si="37"/>
        <v>0.16835617893953886</v>
      </c>
      <c r="AK86" s="23">
        <f t="shared" si="38"/>
        <v>0.08358906791456881</v>
      </c>
      <c r="AL86" s="23">
        <f t="shared" si="39"/>
        <v>0.13725766362883182</v>
      </c>
      <c r="AM86" s="23">
        <f t="shared" si="40"/>
        <v>0.12532029321494606</v>
      </c>
      <c r="AN86" s="24">
        <f t="shared" si="41"/>
        <v>0.08485535190335851</v>
      </c>
      <c r="AO86" s="24">
        <f t="shared" si="42"/>
        <v>0.0880267880459004</v>
      </c>
      <c r="AQ86" s="49">
        <v>10244</v>
      </c>
      <c r="AR86" s="50" t="s">
        <v>188</v>
      </c>
      <c r="AS86" s="51">
        <f t="shared" si="43"/>
        <v>0.11552033434388977</v>
      </c>
      <c r="AU86" s="4">
        <v>10363</v>
      </c>
      <c r="AV86" s="4" t="s">
        <v>219</v>
      </c>
      <c r="AW86" s="63">
        <f>VLOOKUP($AU86,'TRL CSP'!$B$5:$DS$138,103,FALSE)</f>
        <v>167.558</v>
      </c>
      <c r="AX86" s="66">
        <f>VLOOKUP($AU86,'TRL CSP'!$B$5:$DS$138,115,FALSE)</f>
        <v>161.713</v>
      </c>
      <c r="AY86" s="63">
        <v>13.928</v>
      </c>
      <c r="AZ86" s="66">
        <v>0.911</v>
      </c>
      <c r="BA86" s="67">
        <f t="shared" si="44"/>
        <v>0.083123455758603</v>
      </c>
      <c r="BB86" s="71">
        <f t="shared" si="45"/>
        <v>0.0056334370149586</v>
      </c>
    </row>
    <row r="87" spans="2:54" ht="15">
      <c r="B87" s="4">
        <v>10379</v>
      </c>
      <c r="C87" s="4" t="s">
        <v>220</v>
      </c>
      <c r="D87" s="17">
        <v>6.3295</v>
      </c>
      <c r="E87" s="17">
        <v>7.5495</v>
      </c>
      <c r="F87" s="17">
        <v>8.896</v>
      </c>
      <c r="G87" s="17">
        <v>8.1945</v>
      </c>
      <c r="H87" s="17">
        <v>9.527999999999999</v>
      </c>
      <c r="I87" s="17">
        <v>8.2255</v>
      </c>
      <c r="J87" s="17">
        <v>7.199999999999999</v>
      </c>
      <c r="K87" s="17">
        <v>5.1754999999999995</v>
      </c>
      <c r="L87" s="17">
        <v>5.515000000000001</v>
      </c>
      <c r="M87" s="17">
        <v>5.645</v>
      </c>
      <c r="N87" s="17">
        <v>5.773</v>
      </c>
      <c r="O87" s="17">
        <v>5.0585</v>
      </c>
      <c r="P87" s="17">
        <v>0</v>
      </c>
      <c r="Q87" s="17">
        <v>0</v>
      </c>
      <c r="R87" s="17">
        <v>0.7090000000000001</v>
      </c>
      <c r="S87" s="17">
        <v>0.1285</v>
      </c>
      <c r="T87" s="17">
        <v>0.6925</v>
      </c>
      <c r="U87" s="17">
        <v>0.908</v>
      </c>
      <c r="V87" s="17">
        <v>0.7775000000000001</v>
      </c>
      <c r="W87" s="17">
        <v>0.20500000000000002</v>
      </c>
      <c r="X87" s="17">
        <v>1.3635000000000002</v>
      </c>
      <c r="Y87" s="17">
        <v>0.9875</v>
      </c>
      <c r="Z87" s="17">
        <v>1.302</v>
      </c>
      <c r="AA87" s="17">
        <v>0.586</v>
      </c>
      <c r="AB87" s="23">
        <f t="shared" si="29"/>
        <v>0</v>
      </c>
      <c r="AC87" s="23">
        <f t="shared" si="30"/>
        <v>0</v>
      </c>
      <c r="AD87" s="23">
        <f t="shared" si="31"/>
        <v>0.07969874100719425</v>
      </c>
      <c r="AE87" s="23">
        <f t="shared" si="32"/>
        <v>0.015681249618646653</v>
      </c>
      <c r="AF87" s="23">
        <f t="shared" si="33"/>
        <v>0.07268052057094879</v>
      </c>
      <c r="AG87" s="23">
        <f t="shared" si="34"/>
        <v>0.11038842623548721</v>
      </c>
      <c r="AH87" s="23">
        <f t="shared" si="35"/>
        <v>0.10798611111111113</v>
      </c>
      <c r="AI87" s="23">
        <f t="shared" si="36"/>
        <v>0.0396096995459376</v>
      </c>
      <c r="AJ87" s="23">
        <f t="shared" si="37"/>
        <v>0.2472348141432457</v>
      </c>
      <c r="AK87" s="23">
        <f t="shared" si="38"/>
        <v>0.17493356953055803</v>
      </c>
      <c r="AL87" s="23">
        <f t="shared" si="39"/>
        <v>0.2255326520006929</v>
      </c>
      <c r="AM87" s="23">
        <f t="shared" si="40"/>
        <v>0.11584461796975386</v>
      </c>
      <c r="AN87" s="24">
        <f t="shared" si="41"/>
        <v>0.099132533477798</v>
      </c>
      <c r="AO87" s="24">
        <f t="shared" si="42"/>
        <v>0.09965240000679552</v>
      </c>
      <c r="AQ87" s="49">
        <v>10246</v>
      </c>
      <c r="AR87" s="50" t="s">
        <v>189</v>
      </c>
      <c r="AS87" s="51">
        <f t="shared" si="43"/>
        <v>0.11648254840257065</v>
      </c>
      <c r="AU87" s="4">
        <v>10379</v>
      </c>
      <c r="AV87" s="4" t="s">
        <v>220</v>
      </c>
      <c r="AW87" s="63">
        <f>VLOOKUP($AU87,'TRL CSP'!$B$5:$DS$138,103,FALSE)</f>
        <v>9.25</v>
      </c>
      <c r="AX87" s="66">
        <f>VLOOKUP($AU87,'TRL CSP'!$B$5:$DS$138,115,FALSE)</f>
        <v>9.806</v>
      </c>
      <c r="AY87" s="63">
        <v>0.73</v>
      </c>
      <c r="AZ87" s="66">
        <v>0.655</v>
      </c>
      <c r="BA87" s="67">
        <f t="shared" si="44"/>
        <v>0.07891891891891892</v>
      </c>
      <c r="BB87" s="71">
        <f t="shared" si="45"/>
        <v>0.06679583928207221</v>
      </c>
    </row>
    <row r="88" spans="2:54" ht="15">
      <c r="B88" s="4">
        <v>10095</v>
      </c>
      <c r="C88" s="4" t="s">
        <v>221</v>
      </c>
      <c r="D88" s="17">
        <v>5.3454999999999995</v>
      </c>
      <c r="E88" s="17">
        <v>5.615</v>
      </c>
      <c r="F88" s="17">
        <v>5.801</v>
      </c>
      <c r="G88" s="17">
        <v>5.8015</v>
      </c>
      <c r="H88" s="17">
        <v>6.1129999999999995</v>
      </c>
      <c r="I88" s="17">
        <v>5.8445</v>
      </c>
      <c r="J88" s="17">
        <v>5.5565</v>
      </c>
      <c r="K88" s="17">
        <v>5.439</v>
      </c>
      <c r="L88" s="17">
        <v>5.284</v>
      </c>
      <c r="M88" s="17">
        <v>5.3435</v>
      </c>
      <c r="N88" s="17">
        <v>5.3345</v>
      </c>
      <c r="O88" s="17">
        <v>5.1530000000000005</v>
      </c>
      <c r="P88" s="17">
        <v>0.5545</v>
      </c>
      <c r="Q88" s="17">
        <v>0.328</v>
      </c>
      <c r="R88" s="17">
        <v>0.7515000000000001</v>
      </c>
      <c r="S88" s="17">
        <v>0.472</v>
      </c>
      <c r="T88" s="17">
        <v>0.44099999999999995</v>
      </c>
      <c r="U88" s="17">
        <v>0.404</v>
      </c>
      <c r="V88" s="17">
        <v>0.3825</v>
      </c>
      <c r="W88" s="17">
        <v>0.259</v>
      </c>
      <c r="X88" s="17">
        <v>0.2485</v>
      </c>
      <c r="Y88" s="17">
        <v>0.2635</v>
      </c>
      <c r="Z88" s="17">
        <v>0.303</v>
      </c>
      <c r="AA88" s="17">
        <v>0.34099999999999997</v>
      </c>
      <c r="AB88" s="23">
        <f t="shared" si="29"/>
        <v>0.10373211112150407</v>
      </c>
      <c r="AC88" s="23">
        <f t="shared" si="30"/>
        <v>0.05841495992876224</v>
      </c>
      <c r="AD88" s="23">
        <f t="shared" si="31"/>
        <v>0.12954662989139804</v>
      </c>
      <c r="AE88" s="23">
        <f t="shared" si="32"/>
        <v>0.08135826941308281</v>
      </c>
      <c r="AF88" s="23">
        <f t="shared" si="33"/>
        <v>0.07214133813185016</v>
      </c>
      <c r="AG88" s="23">
        <f t="shared" si="34"/>
        <v>0.06912481820515015</v>
      </c>
      <c r="AH88" s="23">
        <f t="shared" si="35"/>
        <v>0.0688382974894268</v>
      </c>
      <c r="AI88" s="23">
        <f t="shared" si="36"/>
        <v>0.04761904761904762</v>
      </c>
      <c r="AJ88" s="23">
        <f t="shared" si="37"/>
        <v>0.04702876608629826</v>
      </c>
      <c r="AK88" s="23">
        <f t="shared" si="38"/>
        <v>0.04931224852624685</v>
      </c>
      <c r="AL88" s="23">
        <f t="shared" si="39"/>
        <v>0.056800074983597335</v>
      </c>
      <c r="AM88" s="23">
        <f t="shared" si="40"/>
        <v>0.0661750436638851</v>
      </c>
      <c r="AN88" s="24">
        <f t="shared" si="41"/>
        <v>0.07084096708835412</v>
      </c>
      <c r="AO88" s="24">
        <f t="shared" si="42"/>
        <v>0.07250144517212098</v>
      </c>
      <c r="AQ88" s="49">
        <v>10097</v>
      </c>
      <c r="AR88" s="50" t="s">
        <v>225</v>
      </c>
      <c r="AS88" s="51">
        <f t="shared" si="43"/>
        <v>0.11649016165304608</v>
      </c>
      <c r="AU88" s="4">
        <v>10095</v>
      </c>
      <c r="AV88" s="4" t="s">
        <v>221</v>
      </c>
      <c r="AW88" s="63">
        <f>VLOOKUP($AU88,'TRL CSP'!$B$5:$DS$138,103,FALSE)</f>
        <v>6.202</v>
      </c>
      <c r="AX88" s="66">
        <f>VLOOKUP($AU88,'TRL CSP'!$B$5:$DS$138,115,FALSE)</f>
        <v>6.024</v>
      </c>
      <c r="AY88" s="63">
        <v>0.571</v>
      </c>
      <c r="AZ88" s="66">
        <v>0.311</v>
      </c>
      <c r="BA88" s="67">
        <f t="shared" si="44"/>
        <v>0.09206707513705256</v>
      </c>
      <c r="BB88" s="71">
        <f t="shared" si="45"/>
        <v>0.05162682602921647</v>
      </c>
    </row>
    <row r="89" spans="2:54" ht="15">
      <c r="B89" s="4">
        <v>10369</v>
      </c>
      <c r="C89" s="4" t="s">
        <v>222</v>
      </c>
      <c r="D89" s="17">
        <v>16.7345</v>
      </c>
      <c r="E89" s="17">
        <v>15.944</v>
      </c>
      <c r="F89" s="17">
        <v>17.348</v>
      </c>
      <c r="G89" s="17">
        <v>16.1405</v>
      </c>
      <c r="H89" s="17">
        <v>19.063</v>
      </c>
      <c r="I89" s="17">
        <v>17.168</v>
      </c>
      <c r="J89" s="17">
        <v>14.712</v>
      </c>
      <c r="K89" s="17">
        <v>27.713</v>
      </c>
      <c r="L89" s="17">
        <v>32.0125</v>
      </c>
      <c r="M89" s="17">
        <v>34.3475</v>
      </c>
      <c r="N89" s="17">
        <v>35.6895</v>
      </c>
      <c r="O89" s="17">
        <v>31.227</v>
      </c>
      <c r="P89" s="17">
        <v>2.436</v>
      </c>
      <c r="Q89" s="17">
        <v>0.269</v>
      </c>
      <c r="R89" s="17">
        <v>0.8105</v>
      </c>
      <c r="S89" s="17">
        <v>0.3065</v>
      </c>
      <c r="T89" s="17">
        <v>2.2765</v>
      </c>
      <c r="U89" s="17">
        <v>2.254</v>
      </c>
      <c r="V89" s="17">
        <v>0.126</v>
      </c>
      <c r="W89" s="17">
        <v>3.7960000000000003</v>
      </c>
      <c r="X89" s="17">
        <v>4.752</v>
      </c>
      <c r="Y89" s="17">
        <v>1.342</v>
      </c>
      <c r="Z89" s="17">
        <v>3.2605</v>
      </c>
      <c r="AA89" s="17">
        <v>6.333</v>
      </c>
      <c r="AB89" s="23">
        <f t="shared" si="29"/>
        <v>0.1455675401117452</v>
      </c>
      <c r="AC89" s="23">
        <f t="shared" si="30"/>
        <v>0.016871550426492726</v>
      </c>
      <c r="AD89" s="23">
        <f t="shared" si="31"/>
        <v>0.046720083006686654</v>
      </c>
      <c r="AE89" s="23">
        <f t="shared" si="32"/>
        <v>0.018989498466590253</v>
      </c>
      <c r="AF89" s="23">
        <f t="shared" si="33"/>
        <v>0.11941981849656404</v>
      </c>
      <c r="AG89" s="23">
        <f t="shared" si="34"/>
        <v>0.13129077353215285</v>
      </c>
      <c r="AH89" s="23">
        <f t="shared" si="35"/>
        <v>0.008564437194127243</v>
      </c>
      <c r="AI89" s="23">
        <f t="shared" si="36"/>
        <v>0.13697542669505286</v>
      </c>
      <c r="AJ89" s="23">
        <f t="shared" si="37"/>
        <v>0.1484420148379539</v>
      </c>
      <c r="AK89" s="23">
        <f t="shared" si="38"/>
        <v>0.03907125700560449</v>
      </c>
      <c r="AL89" s="23">
        <f t="shared" si="39"/>
        <v>0.09135740203701367</v>
      </c>
      <c r="AM89" s="23">
        <f t="shared" si="40"/>
        <v>0.20280526467480064</v>
      </c>
      <c r="AN89" s="24">
        <f t="shared" si="41"/>
        <v>0.09217292220706537</v>
      </c>
      <c r="AO89" s="24">
        <f t="shared" si="42"/>
        <v>0.09481684445917549</v>
      </c>
      <c r="AQ89" s="49">
        <v>10015</v>
      </c>
      <c r="AR89" s="50" t="s">
        <v>144</v>
      </c>
      <c r="AS89" s="51">
        <f t="shared" si="43"/>
        <v>0.116793022199615</v>
      </c>
      <c r="AU89" s="4">
        <v>10369</v>
      </c>
      <c r="AV89" s="4" t="s">
        <v>222</v>
      </c>
      <c r="AW89" s="63">
        <f>VLOOKUP($AU89,'TRL CSP'!$B$5:$DS$138,103,FALSE)</f>
        <v>19.008</v>
      </c>
      <c r="AX89" s="66">
        <f>VLOOKUP($AU89,'TRL CSP'!$B$5:$DS$138,115,FALSE)</f>
        <v>19.118</v>
      </c>
      <c r="AY89" s="63">
        <v>2.873</v>
      </c>
      <c r="AZ89" s="66">
        <v>1.68</v>
      </c>
      <c r="BA89" s="67">
        <f t="shared" si="44"/>
        <v>0.15114688552188554</v>
      </c>
      <c r="BB89" s="71">
        <f t="shared" si="45"/>
        <v>0.08787530076367821</v>
      </c>
    </row>
    <row r="90" spans="2:54" ht="15">
      <c r="B90" s="4">
        <v>10371</v>
      </c>
      <c r="C90" s="4" t="s">
        <v>223</v>
      </c>
      <c r="D90" s="17">
        <v>13.568</v>
      </c>
      <c r="E90" s="17">
        <v>15.778</v>
      </c>
      <c r="F90" s="17">
        <v>18.429499999999997</v>
      </c>
      <c r="G90" s="17">
        <v>16.9285</v>
      </c>
      <c r="H90" s="17">
        <v>18.6385</v>
      </c>
      <c r="I90" s="17">
        <v>16.5885</v>
      </c>
      <c r="J90" s="17">
        <v>14.0795</v>
      </c>
      <c r="K90" s="17">
        <v>12.1555</v>
      </c>
      <c r="L90" s="17">
        <v>13.352</v>
      </c>
      <c r="M90" s="17">
        <v>13.821000000000002</v>
      </c>
      <c r="N90" s="17">
        <v>14.215</v>
      </c>
      <c r="O90" s="17">
        <v>12.2085</v>
      </c>
      <c r="P90" s="17">
        <v>0</v>
      </c>
      <c r="Q90" s="17">
        <v>0</v>
      </c>
      <c r="R90" s="17">
        <v>0</v>
      </c>
      <c r="S90" s="17">
        <v>0</v>
      </c>
      <c r="T90" s="17">
        <v>0.675</v>
      </c>
      <c r="U90" s="17">
        <v>0.4895</v>
      </c>
      <c r="V90" s="17">
        <v>0.187</v>
      </c>
      <c r="W90" s="17">
        <v>0.056</v>
      </c>
      <c r="X90" s="17">
        <v>2.065</v>
      </c>
      <c r="Y90" s="17">
        <v>1.734</v>
      </c>
      <c r="Z90" s="17">
        <v>2.0780000000000003</v>
      </c>
      <c r="AA90" s="17">
        <v>0.2695</v>
      </c>
      <c r="AB90" s="23">
        <f t="shared" si="29"/>
        <v>0</v>
      </c>
      <c r="AC90" s="23">
        <f t="shared" si="30"/>
        <v>0</v>
      </c>
      <c r="AD90" s="23">
        <f t="shared" si="31"/>
        <v>0</v>
      </c>
      <c r="AE90" s="23">
        <f t="shared" si="32"/>
        <v>0</v>
      </c>
      <c r="AF90" s="23">
        <f t="shared" si="33"/>
        <v>0.036215360678166164</v>
      </c>
      <c r="AG90" s="23">
        <f t="shared" si="34"/>
        <v>0.029508394369593394</v>
      </c>
      <c r="AH90" s="23">
        <f t="shared" si="35"/>
        <v>0.013281721652047303</v>
      </c>
      <c r="AI90" s="23">
        <f t="shared" si="36"/>
        <v>0.004606968039159228</v>
      </c>
      <c r="AJ90" s="23">
        <f t="shared" si="37"/>
        <v>0.15465847813061712</v>
      </c>
      <c r="AK90" s="23">
        <f t="shared" si="38"/>
        <v>0.12546125461254612</v>
      </c>
      <c r="AL90" s="23">
        <f t="shared" si="39"/>
        <v>0.1461836088638762</v>
      </c>
      <c r="AM90" s="23">
        <f t="shared" si="40"/>
        <v>0.022074783961993694</v>
      </c>
      <c r="AN90" s="24">
        <f t="shared" si="41"/>
        <v>0.0443325475256666</v>
      </c>
      <c r="AO90" s="24">
        <f t="shared" si="42"/>
        <v>0.04474665172969339</v>
      </c>
      <c r="AQ90" s="49">
        <v>10086</v>
      </c>
      <c r="AR90" s="50" t="s">
        <v>206</v>
      </c>
      <c r="AS90" s="51">
        <f t="shared" si="43"/>
        <v>0.11690394674934629</v>
      </c>
      <c r="AU90" s="4">
        <v>10371</v>
      </c>
      <c r="AV90" s="4" t="s">
        <v>223</v>
      </c>
      <c r="AW90" s="63">
        <f>VLOOKUP($AU90,'TRL CSP'!$B$5:$DS$138,103,FALSE)</f>
        <v>18.065</v>
      </c>
      <c r="AX90" s="66">
        <f>VLOOKUP($AU90,'TRL CSP'!$B$5:$DS$138,115,FALSE)</f>
        <v>19.212</v>
      </c>
      <c r="AY90" s="63">
        <v>0.744</v>
      </c>
      <c r="AZ90" s="66">
        <v>0.606</v>
      </c>
      <c r="BA90" s="67">
        <f t="shared" si="44"/>
        <v>0.04118461112648768</v>
      </c>
      <c r="BB90" s="71">
        <f t="shared" si="45"/>
        <v>0.03154278575890069</v>
      </c>
    </row>
    <row r="91" spans="2:54" ht="15">
      <c r="B91" s="4">
        <v>10376</v>
      </c>
      <c r="C91" s="4" t="s">
        <v>224</v>
      </c>
      <c r="D91" s="17">
        <v>72.3485</v>
      </c>
      <c r="E91" s="17">
        <v>86.9845</v>
      </c>
      <c r="F91" s="17">
        <v>103.1635</v>
      </c>
      <c r="G91" s="17">
        <v>96.755</v>
      </c>
      <c r="H91" s="17">
        <v>114.3245</v>
      </c>
      <c r="I91" s="17">
        <v>106.263</v>
      </c>
      <c r="J91" s="17">
        <v>88.364</v>
      </c>
      <c r="K91" s="17">
        <v>72.89099999999999</v>
      </c>
      <c r="L91" s="17">
        <v>58.664500000000004</v>
      </c>
      <c r="M91" s="17">
        <v>55.263000000000005</v>
      </c>
      <c r="N91" s="17">
        <v>53.9105</v>
      </c>
      <c r="O91" s="17">
        <v>70.85849999999999</v>
      </c>
      <c r="P91" s="17">
        <v>0.8345</v>
      </c>
      <c r="Q91" s="17">
        <v>1.217</v>
      </c>
      <c r="R91" s="17">
        <v>6.9110000000000005</v>
      </c>
      <c r="S91" s="17">
        <v>4.187</v>
      </c>
      <c r="T91" s="17">
        <v>7.5685</v>
      </c>
      <c r="U91" s="17">
        <v>16.305</v>
      </c>
      <c r="V91" s="17">
        <v>6.085500000000001</v>
      </c>
      <c r="W91" s="17">
        <v>4.3485</v>
      </c>
      <c r="X91" s="17">
        <v>3.3905000000000003</v>
      </c>
      <c r="Y91" s="17">
        <v>2.6944999999999997</v>
      </c>
      <c r="Z91" s="17">
        <v>2.746</v>
      </c>
      <c r="AA91" s="17">
        <v>10.8845</v>
      </c>
      <c r="AB91" s="23">
        <f t="shared" si="29"/>
        <v>0.011534447846188933</v>
      </c>
      <c r="AC91" s="23">
        <f t="shared" si="30"/>
        <v>0.013990998396266004</v>
      </c>
      <c r="AD91" s="23">
        <f t="shared" si="31"/>
        <v>0.06699074769661752</v>
      </c>
      <c r="AE91" s="23">
        <f t="shared" si="32"/>
        <v>0.04327424939279624</v>
      </c>
      <c r="AF91" s="23">
        <f t="shared" si="33"/>
        <v>0.06620190772756496</v>
      </c>
      <c r="AG91" s="23">
        <f t="shared" si="34"/>
        <v>0.15344004968803815</v>
      </c>
      <c r="AH91" s="23">
        <f t="shared" si="35"/>
        <v>0.06886854375084876</v>
      </c>
      <c r="AI91" s="23">
        <f t="shared" si="36"/>
        <v>0.059657570893525955</v>
      </c>
      <c r="AJ91" s="23">
        <f t="shared" si="37"/>
        <v>0.057794748101492384</v>
      </c>
      <c r="AK91" s="23">
        <f t="shared" si="38"/>
        <v>0.04875775835550005</v>
      </c>
      <c r="AL91" s="23">
        <f t="shared" si="39"/>
        <v>0.050936274009701264</v>
      </c>
      <c r="AM91" s="23">
        <f t="shared" si="40"/>
        <v>0.1536089530543266</v>
      </c>
      <c r="AN91" s="24">
        <f t="shared" si="41"/>
        <v>0.06625468740940556</v>
      </c>
      <c r="AO91" s="24">
        <f t="shared" si="42"/>
        <v>0.07039554295455226</v>
      </c>
      <c r="AQ91" s="49">
        <v>10352</v>
      </c>
      <c r="AR91" s="50" t="s">
        <v>216</v>
      </c>
      <c r="AS91" s="51">
        <f t="shared" si="43"/>
        <v>0.11869698328110957</v>
      </c>
      <c r="AU91" s="4">
        <v>10376</v>
      </c>
      <c r="AV91" s="4" t="s">
        <v>224</v>
      </c>
      <c r="AW91" s="63">
        <f>VLOOKUP($AU91,'TRL CSP'!$B$5:$DS$138,103,FALSE)</f>
        <v>117.152</v>
      </c>
      <c r="AX91" s="66">
        <f>VLOOKUP($AU91,'TRL CSP'!$B$5:$DS$138,115,FALSE)</f>
        <v>111.497</v>
      </c>
      <c r="AY91" s="63">
        <v>13.577</v>
      </c>
      <c r="AZ91" s="66">
        <v>1.56</v>
      </c>
      <c r="BA91" s="67">
        <f t="shared" si="44"/>
        <v>0.11589217426932533</v>
      </c>
      <c r="BB91" s="71">
        <f t="shared" si="45"/>
        <v>0.013991407840569701</v>
      </c>
    </row>
    <row r="92" spans="2:54" ht="15">
      <c r="B92" s="4">
        <v>10097</v>
      </c>
      <c r="C92" s="4" t="s">
        <v>225</v>
      </c>
      <c r="D92" s="17">
        <v>2.84</v>
      </c>
      <c r="E92" s="17">
        <v>3.245</v>
      </c>
      <c r="F92" s="17">
        <v>3.71</v>
      </c>
      <c r="G92" s="17">
        <v>3.665</v>
      </c>
      <c r="H92" s="17">
        <v>4.29</v>
      </c>
      <c r="I92" s="17">
        <v>3.99</v>
      </c>
      <c r="J92" s="17">
        <v>3.035</v>
      </c>
      <c r="K92" s="17">
        <v>2.415</v>
      </c>
      <c r="L92" s="17">
        <v>1.875</v>
      </c>
      <c r="M92" s="17">
        <v>1.82</v>
      </c>
      <c r="N92" s="17">
        <v>1.865</v>
      </c>
      <c r="O92" s="17">
        <v>2.335</v>
      </c>
      <c r="P92" s="17">
        <v>0.257</v>
      </c>
      <c r="Q92" s="17">
        <v>0.257</v>
      </c>
      <c r="R92" s="17">
        <v>0.305</v>
      </c>
      <c r="S92" s="17">
        <v>0.1185</v>
      </c>
      <c r="T92" s="17">
        <v>0.4495</v>
      </c>
      <c r="U92" s="17">
        <v>0.6960000000000001</v>
      </c>
      <c r="V92" s="17">
        <v>0.385</v>
      </c>
      <c r="W92" s="17">
        <v>0.38149999999999995</v>
      </c>
      <c r="X92" s="17">
        <v>0.22949999999999998</v>
      </c>
      <c r="Y92" s="17">
        <v>0.1765</v>
      </c>
      <c r="Z92" s="17">
        <v>0.292</v>
      </c>
      <c r="AA92" s="17">
        <v>0.40549999999999997</v>
      </c>
      <c r="AB92" s="23">
        <f t="shared" si="29"/>
        <v>0.09049295774647888</v>
      </c>
      <c r="AC92" s="23">
        <f t="shared" si="30"/>
        <v>0.07919876733436056</v>
      </c>
      <c r="AD92" s="23">
        <f t="shared" si="31"/>
        <v>0.08221024258760108</v>
      </c>
      <c r="AE92" s="23">
        <f t="shared" si="32"/>
        <v>0.03233287858117326</v>
      </c>
      <c r="AF92" s="23">
        <f t="shared" si="33"/>
        <v>0.10477855477855479</v>
      </c>
      <c r="AG92" s="23">
        <f t="shared" si="34"/>
        <v>0.17443609022556392</v>
      </c>
      <c r="AH92" s="23">
        <f t="shared" si="35"/>
        <v>0.12685337726523888</v>
      </c>
      <c r="AI92" s="23">
        <f t="shared" si="36"/>
        <v>0.1579710144927536</v>
      </c>
      <c r="AJ92" s="23">
        <f t="shared" si="37"/>
        <v>0.1224</v>
      </c>
      <c r="AK92" s="23">
        <f t="shared" si="38"/>
        <v>0.09697802197802197</v>
      </c>
      <c r="AL92" s="23">
        <f t="shared" si="39"/>
        <v>0.15656836461126006</v>
      </c>
      <c r="AM92" s="23">
        <f t="shared" si="40"/>
        <v>0.17366167023554602</v>
      </c>
      <c r="AN92" s="24">
        <f t="shared" si="41"/>
        <v>0.11649016165304608</v>
      </c>
      <c r="AO92" s="24">
        <f t="shared" si="42"/>
        <v>0.12145853983570998</v>
      </c>
      <c r="AQ92" s="49">
        <v>10074</v>
      </c>
      <c r="AR92" s="50" t="s">
        <v>172</v>
      </c>
      <c r="AS92" s="51">
        <f t="shared" si="43"/>
        <v>0.11875805009933486</v>
      </c>
      <c r="AU92" s="4">
        <v>10097</v>
      </c>
      <c r="AV92" s="4" t="s">
        <v>225</v>
      </c>
      <c r="AW92" s="63">
        <f>VLOOKUP($AU92,'TRL CSP'!$B$5:$DS$138,103,FALSE)</f>
        <v>4.41</v>
      </c>
      <c r="AX92" s="66">
        <f>VLOOKUP($AU92,'TRL CSP'!$B$5:$DS$138,115,FALSE)</f>
        <v>4.17</v>
      </c>
      <c r="AY92" s="63">
        <v>0.725</v>
      </c>
      <c r="AZ92" s="66">
        <v>0.174</v>
      </c>
      <c r="BA92" s="67">
        <f t="shared" si="44"/>
        <v>0.16439909297052152</v>
      </c>
      <c r="BB92" s="71">
        <f t="shared" si="45"/>
        <v>0.04172661870503597</v>
      </c>
    </row>
    <row r="93" spans="2:54" ht="15">
      <c r="B93" s="4">
        <v>10482</v>
      </c>
      <c r="C93" s="4" t="s">
        <v>226</v>
      </c>
      <c r="D93" s="17">
        <v>3.114</v>
      </c>
      <c r="E93" s="17">
        <v>3.3194999999999997</v>
      </c>
      <c r="F93" s="17">
        <v>3.4405</v>
      </c>
      <c r="G93" s="17">
        <v>3.314</v>
      </c>
      <c r="H93" s="17">
        <v>3.3075</v>
      </c>
      <c r="I93" s="17">
        <v>3.3040000000000003</v>
      </c>
      <c r="J93" s="17">
        <v>3.114</v>
      </c>
      <c r="K93" s="17">
        <v>3.1635</v>
      </c>
      <c r="L93" s="17">
        <v>3.5540000000000003</v>
      </c>
      <c r="M93" s="17">
        <v>3.6100000000000003</v>
      </c>
      <c r="N93" s="17">
        <v>3.648</v>
      </c>
      <c r="O93" s="17">
        <v>3.4</v>
      </c>
      <c r="P93" s="17">
        <v>0.0975</v>
      </c>
      <c r="Q93" s="17">
        <v>0.22999999999999998</v>
      </c>
      <c r="R93" s="17">
        <v>0.136</v>
      </c>
      <c r="S93" s="17">
        <v>0.179</v>
      </c>
      <c r="T93" s="17">
        <v>0.12000000000000001</v>
      </c>
      <c r="U93" s="17">
        <v>0.1755</v>
      </c>
      <c r="V93" s="17">
        <v>0.101</v>
      </c>
      <c r="W93" s="17">
        <v>0.2295</v>
      </c>
      <c r="X93" s="17">
        <v>0.397</v>
      </c>
      <c r="Y93" s="17">
        <v>0.3325</v>
      </c>
      <c r="Z93" s="17">
        <v>0.5815</v>
      </c>
      <c r="AA93" s="17">
        <v>0.361</v>
      </c>
      <c r="AB93" s="23">
        <f t="shared" si="29"/>
        <v>0.0313102119460501</v>
      </c>
      <c r="AC93" s="23">
        <f t="shared" si="30"/>
        <v>0.06928754330471457</v>
      </c>
      <c r="AD93" s="23">
        <f t="shared" si="31"/>
        <v>0.03952913820665601</v>
      </c>
      <c r="AE93" s="23">
        <f t="shared" si="32"/>
        <v>0.0540132770066385</v>
      </c>
      <c r="AF93" s="23">
        <f t="shared" si="33"/>
        <v>0.036281179138321996</v>
      </c>
      <c r="AG93" s="23">
        <f t="shared" si="34"/>
        <v>0.053117433414043576</v>
      </c>
      <c r="AH93" s="23">
        <f t="shared" si="35"/>
        <v>0.03243416827231856</v>
      </c>
      <c r="AI93" s="23">
        <f t="shared" si="36"/>
        <v>0.07254623044096728</v>
      </c>
      <c r="AJ93" s="23">
        <f t="shared" si="37"/>
        <v>0.11170512099043331</v>
      </c>
      <c r="AK93" s="23">
        <f t="shared" si="38"/>
        <v>0.09210526315789473</v>
      </c>
      <c r="AL93" s="23">
        <f t="shared" si="39"/>
        <v>0.15940241228070176</v>
      </c>
      <c r="AM93" s="23">
        <f t="shared" si="40"/>
        <v>0.10617647058823529</v>
      </c>
      <c r="AN93" s="24">
        <f t="shared" si="41"/>
        <v>0.07149237072891464</v>
      </c>
      <c r="AO93" s="24">
        <f t="shared" si="42"/>
        <v>0.07281610203826434</v>
      </c>
      <c r="AQ93" s="49">
        <v>10142</v>
      </c>
      <c r="AR93" s="50" t="s">
        <v>164</v>
      </c>
      <c r="AS93" s="51">
        <f t="shared" si="43"/>
        <v>0.12163767210319006</v>
      </c>
      <c r="AU93" s="4">
        <v>10482</v>
      </c>
      <c r="AV93" s="4" t="s">
        <v>226</v>
      </c>
      <c r="AW93" s="63">
        <f>VLOOKUP($AU93,'TRL CSP'!$B$5:$DS$138,103,FALSE)</f>
        <v>3.278</v>
      </c>
      <c r="AX93" s="66">
        <f>VLOOKUP($AU93,'TRL CSP'!$B$5:$DS$138,115,FALSE)</f>
        <v>3.337</v>
      </c>
      <c r="AY93" s="63">
        <v>0.171</v>
      </c>
      <c r="AZ93" s="66">
        <v>0.069</v>
      </c>
      <c r="BA93" s="67">
        <f t="shared" si="44"/>
        <v>0.052165954850518614</v>
      </c>
      <c r="BB93" s="71">
        <f t="shared" si="45"/>
        <v>0.020677255019478574</v>
      </c>
    </row>
    <row r="94" spans="2:54" ht="15">
      <c r="B94" s="4">
        <v>10391</v>
      </c>
      <c r="C94" s="4" t="s">
        <v>227</v>
      </c>
      <c r="D94" s="17">
        <v>37.104</v>
      </c>
      <c r="E94" s="17">
        <v>40.182</v>
      </c>
      <c r="F94" s="17">
        <v>45</v>
      </c>
      <c r="G94" s="17">
        <v>44.209</v>
      </c>
      <c r="H94" s="17">
        <v>45.5745</v>
      </c>
      <c r="I94" s="17">
        <v>42.3625</v>
      </c>
      <c r="J94" s="17">
        <v>44.260999999999996</v>
      </c>
      <c r="K94" s="17">
        <v>48.1815</v>
      </c>
      <c r="L94" s="17">
        <v>58.613</v>
      </c>
      <c r="M94" s="17">
        <v>57.480000000000004</v>
      </c>
      <c r="N94" s="17">
        <v>54.81</v>
      </c>
      <c r="O94" s="17">
        <v>49.331</v>
      </c>
      <c r="P94" s="17">
        <v>1.514</v>
      </c>
      <c r="Q94" s="17">
        <v>0</v>
      </c>
      <c r="R94" s="17">
        <v>1.4204999999999999</v>
      </c>
      <c r="S94" s="17">
        <v>2.088</v>
      </c>
      <c r="T94" s="17">
        <v>0.1815</v>
      </c>
      <c r="U94" s="17">
        <v>0.538</v>
      </c>
      <c r="V94" s="17">
        <v>3.3869999999999996</v>
      </c>
      <c r="W94" s="17">
        <v>3.8775</v>
      </c>
      <c r="X94" s="17">
        <v>4.591</v>
      </c>
      <c r="Y94" s="17">
        <v>3.9905</v>
      </c>
      <c r="Z94" s="17">
        <v>5.529</v>
      </c>
      <c r="AA94" s="17">
        <v>2.3815</v>
      </c>
      <c r="AB94" s="23">
        <f t="shared" si="29"/>
        <v>0.040804225959465285</v>
      </c>
      <c r="AC94" s="23">
        <f t="shared" si="30"/>
        <v>0</v>
      </c>
      <c r="AD94" s="23">
        <f t="shared" si="31"/>
        <v>0.031566666666666666</v>
      </c>
      <c r="AE94" s="23">
        <f t="shared" si="32"/>
        <v>0.047230201995068874</v>
      </c>
      <c r="AF94" s="23">
        <f t="shared" si="33"/>
        <v>0.00398249020834019</v>
      </c>
      <c r="AG94" s="23">
        <f t="shared" si="34"/>
        <v>0.012699911478312188</v>
      </c>
      <c r="AH94" s="23">
        <f t="shared" si="35"/>
        <v>0.07652335012765188</v>
      </c>
      <c r="AI94" s="23">
        <f t="shared" si="36"/>
        <v>0.08047694654587341</v>
      </c>
      <c r="AJ94" s="23">
        <f t="shared" si="37"/>
        <v>0.07832733352669204</v>
      </c>
      <c r="AK94" s="23">
        <f t="shared" si="38"/>
        <v>0.0694241475295755</v>
      </c>
      <c r="AL94" s="23">
        <f t="shared" si="39"/>
        <v>0.10087575259989053</v>
      </c>
      <c r="AM94" s="23">
        <f t="shared" si="40"/>
        <v>0.04827593196975532</v>
      </c>
      <c r="AN94" s="24">
        <f t="shared" si="41"/>
        <v>0.049182246550607656</v>
      </c>
      <c r="AO94" s="24">
        <f t="shared" si="42"/>
        <v>0.04951970900418606</v>
      </c>
      <c r="AQ94" s="49">
        <v>10186</v>
      </c>
      <c r="AR94" s="50" t="s">
        <v>173</v>
      </c>
      <c r="AS94" s="51">
        <f t="shared" si="43"/>
        <v>0.12171782808540875</v>
      </c>
      <c r="AU94" s="4">
        <v>10391</v>
      </c>
      <c r="AV94" s="4" t="s">
        <v>227</v>
      </c>
      <c r="AW94" s="63">
        <f>VLOOKUP($AU94,'TRL CSP'!$B$5:$DS$138,103,FALSE)</f>
        <v>45.194</v>
      </c>
      <c r="AX94" s="66">
        <f>VLOOKUP($AU94,'TRL CSP'!$B$5:$DS$138,115,FALSE)</f>
        <v>45.955</v>
      </c>
      <c r="AY94" s="63">
        <v>0.363</v>
      </c>
      <c r="AZ94" s="66">
        <v>0</v>
      </c>
      <c r="BA94" s="67">
        <f t="shared" si="44"/>
        <v>0.008032039651281143</v>
      </c>
      <c r="BB94" s="71">
        <f t="shared" si="45"/>
        <v>0</v>
      </c>
    </row>
    <row r="95" spans="2:54" ht="15">
      <c r="B95" s="4">
        <v>10406</v>
      </c>
      <c r="C95" s="4" t="s">
        <v>228</v>
      </c>
      <c r="D95" s="17">
        <v>0.79</v>
      </c>
      <c r="E95" s="17">
        <v>1.0425</v>
      </c>
      <c r="F95" s="17">
        <v>1.255</v>
      </c>
      <c r="G95" s="17">
        <v>1.275</v>
      </c>
      <c r="H95" s="17">
        <v>1.2725</v>
      </c>
      <c r="I95" s="17">
        <v>1.1400000000000001</v>
      </c>
      <c r="J95" s="17">
        <v>0.9775</v>
      </c>
      <c r="K95" s="17">
        <v>0.7875</v>
      </c>
      <c r="L95" s="17">
        <v>0.635</v>
      </c>
      <c r="M95" s="17">
        <v>0.635</v>
      </c>
      <c r="N95" s="17">
        <v>0.65</v>
      </c>
      <c r="O95" s="17">
        <v>0.6875</v>
      </c>
      <c r="P95" s="17">
        <v>0.0225</v>
      </c>
      <c r="Q95" s="17">
        <v>0.132</v>
      </c>
      <c r="R95" s="17">
        <v>0.024</v>
      </c>
      <c r="S95" s="17">
        <v>0.1865</v>
      </c>
      <c r="T95" s="17">
        <v>0.10550000000000001</v>
      </c>
      <c r="U95" s="17">
        <v>0.175</v>
      </c>
      <c r="V95" s="17">
        <v>0.053</v>
      </c>
      <c r="W95" s="17">
        <v>0.024</v>
      </c>
      <c r="X95" s="17">
        <v>0.0425</v>
      </c>
      <c r="Y95" s="17">
        <v>0</v>
      </c>
      <c r="Z95" s="17">
        <v>0.006</v>
      </c>
      <c r="AA95" s="17">
        <v>0.032</v>
      </c>
      <c r="AB95" s="23">
        <f t="shared" si="29"/>
        <v>0.028481012658227847</v>
      </c>
      <c r="AC95" s="23">
        <f t="shared" si="30"/>
        <v>0.12661870503597122</v>
      </c>
      <c r="AD95" s="23">
        <f t="shared" si="31"/>
        <v>0.01912350597609562</v>
      </c>
      <c r="AE95" s="23">
        <f t="shared" si="32"/>
        <v>0.14627450980392157</v>
      </c>
      <c r="AF95" s="23">
        <f t="shared" si="33"/>
        <v>0.08290766208251475</v>
      </c>
      <c r="AG95" s="23">
        <f t="shared" si="34"/>
        <v>0.15350877192982454</v>
      </c>
      <c r="AH95" s="23">
        <f t="shared" si="35"/>
        <v>0.05421994884910485</v>
      </c>
      <c r="AI95" s="23">
        <f t="shared" si="36"/>
        <v>0.030476190476190476</v>
      </c>
      <c r="AJ95" s="23">
        <f t="shared" si="37"/>
        <v>0.06692913385826772</v>
      </c>
      <c r="AK95" s="23">
        <f t="shared" si="38"/>
        <v>0</v>
      </c>
      <c r="AL95" s="23">
        <f t="shared" si="39"/>
        <v>0.00923076923076923</v>
      </c>
      <c r="AM95" s="23">
        <f t="shared" si="40"/>
        <v>0.04654545454545455</v>
      </c>
      <c r="AN95" s="24">
        <f t="shared" si="41"/>
        <v>0.0636929720371952</v>
      </c>
      <c r="AO95" s="24">
        <f t="shared" si="42"/>
        <v>0.06761077185052894</v>
      </c>
      <c r="AQ95" s="49">
        <v>10113</v>
      </c>
      <c r="AR95" s="50" t="s">
        <v>48</v>
      </c>
      <c r="AS95" s="51">
        <f t="shared" si="43"/>
        <v>0.12315905405498516</v>
      </c>
      <c r="AU95" s="4">
        <v>10406</v>
      </c>
      <c r="AV95" s="4" t="s">
        <v>228</v>
      </c>
      <c r="AW95" s="63">
        <f>VLOOKUP($AU95,'TRL CSP'!$B$5:$DS$138,103,FALSE)</f>
        <v>1.27</v>
      </c>
      <c r="AX95" s="66">
        <f>VLOOKUP($AU95,'TRL CSP'!$B$5:$DS$138,115,FALSE)</f>
        <v>1.275</v>
      </c>
      <c r="AY95" s="63">
        <v>0.165</v>
      </c>
      <c r="AZ95" s="66">
        <v>0.046</v>
      </c>
      <c r="BA95" s="67">
        <f t="shared" si="44"/>
        <v>0.12992125984251968</v>
      </c>
      <c r="BB95" s="71">
        <f t="shared" si="45"/>
        <v>0.03607843137254902</v>
      </c>
    </row>
    <row r="96" spans="2:54" ht="15">
      <c r="B96" s="4">
        <v>10426</v>
      </c>
      <c r="C96" s="4" t="s">
        <v>229</v>
      </c>
      <c r="D96" s="17">
        <v>17.8825</v>
      </c>
      <c r="E96" s="17">
        <v>22.512500000000003</v>
      </c>
      <c r="F96" s="17">
        <v>24.3575</v>
      </c>
      <c r="G96" s="17">
        <v>24.524</v>
      </c>
      <c r="H96" s="17">
        <v>28.709</v>
      </c>
      <c r="I96" s="17">
        <v>25.662</v>
      </c>
      <c r="J96" s="17">
        <v>18.3745</v>
      </c>
      <c r="K96" s="17">
        <v>15.0205</v>
      </c>
      <c r="L96" s="17">
        <v>16.887500000000003</v>
      </c>
      <c r="M96" s="17">
        <v>16.8755</v>
      </c>
      <c r="N96" s="17">
        <v>18.338</v>
      </c>
      <c r="O96" s="17">
        <v>15.514499999999998</v>
      </c>
      <c r="P96" s="17">
        <v>1.1680000000000001</v>
      </c>
      <c r="Q96" s="17">
        <v>0.4445</v>
      </c>
      <c r="R96" s="17">
        <v>0.817</v>
      </c>
      <c r="S96" s="17">
        <v>0.903</v>
      </c>
      <c r="T96" s="17">
        <v>2.055</v>
      </c>
      <c r="U96" s="17">
        <v>5.1105</v>
      </c>
      <c r="V96" s="17">
        <v>1.5945</v>
      </c>
      <c r="W96" s="17">
        <v>0.19</v>
      </c>
      <c r="X96" s="17">
        <v>0.34550000000000003</v>
      </c>
      <c r="Y96" s="17">
        <v>0.1365</v>
      </c>
      <c r="Z96" s="17">
        <v>0.895</v>
      </c>
      <c r="AA96" s="17">
        <v>0.291</v>
      </c>
      <c r="AB96" s="23">
        <f t="shared" si="29"/>
        <v>0.06531525234167483</v>
      </c>
      <c r="AC96" s="23">
        <f t="shared" si="30"/>
        <v>0.01974458634092171</v>
      </c>
      <c r="AD96" s="23">
        <f t="shared" si="31"/>
        <v>0.03354203017551062</v>
      </c>
      <c r="AE96" s="23">
        <f t="shared" si="32"/>
        <v>0.03682107323438265</v>
      </c>
      <c r="AF96" s="23">
        <f t="shared" si="33"/>
        <v>0.07158034065972343</v>
      </c>
      <c r="AG96" s="23">
        <f t="shared" si="34"/>
        <v>0.1991465980827683</v>
      </c>
      <c r="AH96" s="23">
        <f t="shared" si="35"/>
        <v>0.08677787150670767</v>
      </c>
      <c r="AI96" s="23">
        <f t="shared" si="36"/>
        <v>0.012649379181784893</v>
      </c>
      <c r="AJ96" s="23">
        <f t="shared" si="37"/>
        <v>0.020458919319022946</v>
      </c>
      <c r="AK96" s="23">
        <f t="shared" si="38"/>
        <v>0.008088649225208144</v>
      </c>
      <c r="AL96" s="23">
        <f t="shared" si="39"/>
        <v>0.04880575853419129</v>
      </c>
      <c r="AM96" s="23">
        <f t="shared" si="40"/>
        <v>0.018756647007638017</v>
      </c>
      <c r="AN96" s="24">
        <f t="shared" si="41"/>
        <v>0.051807258800794544</v>
      </c>
      <c r="AO96" s="24">
        <f t="shared" si="42"/>
        <v>0.055722426190115935</v>
      </c>
      <c r="AQ96" s="49">
        <v>10055</v>
      </c>
      <c r="AR96" s="50" t="s">
        <v>141</v>
      </c>
      <c r="AS96" s="51">
        <f t="shared" si="43"/>
        <v>0.12359858586775625</v>
      </c>
      <c r="AU96" s="4">
        <v>10426</v>
      </c>
      <c r="AV96" s="4" t="s">
        <v>229</v>
      </c>
      <c r="AW96" s="63">
        <f>VLOOKUP($AU96,'TRL CSP'!$B$5:$DS$138,103,FALSE)</f>
        <v>27.378</v>
      </c>
      <c r="AX96" s="66">
        <f>VLOOKUP($AU96,'TRL CSP'!$B$5:$DS$138,115,FALSE)</f>
        <v>30.04</v>
      </c>
      <c r="AY96" s="63">
        <v>3.246</v>
      </c>
      <c r="AZ96" s="66">
        <v>0.864</v>
      </c>
      <c r="BA96" s="67">
        <f t="shared" si="44"/>
        <v>0.1185623493315801</v>
      </c>
      <c r="BB96" s="71">
        <f t="shared" si="45"/>
        <v>0.028761651131824235</v>
      </c>
    </row>
    <row r="97" spans="2:54" ht="15">
      <c r="B97" s="4">
        <v>10409</v>
      </c>
      <c r="C97" s="4" t="s">
        <v>230</v>
      </c>
      <c r="D97" s="17">
        <v>22.65</v>
      </c>
      <c r="E97" s="17">
        <v>23.35</v>
      </c>
      <c r="F97" s="17">
        <v>25.6</v>
      </c>
      <c r="G97" s="17">
        <v>26</v>
      </c>
      <c r="H97" s="17">
        <v>26</v>
      </c>
      <c r="I97" s="17">
        <v>25.45</v>
      </c>
      <c r="J97" s="17">
        <v>23.15</v>
      </c>
      <c r="K97" s="17">
        <v>21.15</v>
      </c>
      <c r="L97" s="17">
        <v>21.15</v>
      </c>
      <c r="M97" s="17">
        <v>20.8</v>
      </c>
      <c r="N97" s="17">
        <v>20.2</v>
      </c>
      <c r="O97" s="17">
        <v>20.450000000000003</v>
      </c>
      <c r="P97" s="17">
        <v>0.8175</v>
      </c>
      <c r="Q97" s="17">
        <v>0</v>
      </c>
      <c r="R97" s="17">
        <v>2.2975000000000003</v>
      </c>
      <c r="S97" s="17">
        <v>2.087</v>
      </c>
      <c r="T97" s="17">
        <v>2.1639999999999997</v>
      </c>
      <c r="U97" s="17">
        <v>2.4805</v>
      </c>
      <c r="V97" s="17">
        <v>1.3085</v>
      </c>
      <c r="W97" s="17">
        <v>0.5165</v>
      </c>
      <c r="X97" s="17">
        <v>1.9765000000000001</v>
      </c>
      <c r="Y97" s="17">
        <v>1.6285</v>
      </c>
      <c r="Z97" s="17">
        <v>1.4794999999999998</v>
      </c>
      <c r="AA97" s="17">
        <v>1.577</v>
      </c>
      <c r="AB97" s="23">
        <f t="shared" si="29"/>
        <v>0.03609271523178808</v>
      </c>
      <c r="AC97" s="23">
        <f t="shared" si="30"/>
        <v>0</v>
      </c>
      <c r="AD97" s="23">
        <f t="shared" si="31"/>
        <v>0.08974609375</v>
      </c>
      <c r="AE97" s="23">
        <f t="shared" si="32"/>
        <v>0.08026923076923077</v>
      </c>
      <c r="AF97" s="23">
        <f t="shared" si="33"/>
        <v>0.08323076923076922</v>
      </c>
      <c r="AG97" s="23">
        <f t="shared" si="34"/>
        <v>0.09746561886051082</v>
      </c>
      <c r="AH97" s="23">
        <f t="shared" si="35"/>
        <v>0.05652267818574514</v>
      </c>
      <c r="AI97" s="23">
        <f t="shared" si="36"/>
        <v>0.02442080378250591</v>
      </c>
      <c r="AJ97" s="23">
        <f t="shared" si="37"/>
        <v>0.09345153664302602</v>
      </c>
      <c r="AK97" s="23">
        <f t="shared" si="38"/>
        <v>0.07829326923076924</v>
      </c>
      <c r="AL97" s="23">
        <f t="shared" si="39"/>
        <v>0.07324257425742574</v>
      </c>
      <c r="AM97" s="23">
        <f t="shared" si="40"/>
        <v>0.07711491442542787</v>
      </c>
      <c r="AN97" s="24">
        <f t="shared" si="41"/>
        <v>0.06582085036393322</v>
      </c>
      <c r="AO97" s="24">
        <f t="shared" si="42"/>
        <v>0.0670685466780358</v>
      </c>
      <c r="AQ97" s="49">
        <v>10258</v>
      </c>
      <c r="AR97" s="50" t="s">
        <v>86</v>
      </c>
      <c r="AS97" s="51">
        <f t="shared" si="43"/>
        <v>0.12515868397654362</v>
      </c>
      <c r="AU97" s="4">
        <v>10409</v>
      </c>
      <c r="AV97" s="4" t="s">
        <v>230</v>
      </c>
      <c r="AW97" s="63">
        <f>VLOOKUP($AU97,'TRL CSP'!$B$5:$DS$138,103,FALSE)</f>
        <v>25.6</v>
      </c>
      <c r="AX97" s="66">
        <f>VLOOKUP($AU97,'TRL CSP'!$B$5:$DS$138,115,FALSE)</f>
        <v>26.4</v>
      </c>
      <c r="AY97" s="63">
        <v>2.514</v>
      </c>
      <c r="AZ97" s="66">
        <v>1.814</v>
      </c>
      <c r="BA97" s="67">
        <f t="shared" si="44"/>
        <v>0.09820312499999999</v>
      </c>
      <c r="BB97" s="71">
        <f t="shared" si="45"/>
        <v>0.06871212121212122</v>
      </c>
    </row>
    <row r="98" spans="2:54" ht="15">
      <c r="B98" s="4">
        <v>10408</v>
      </c>
      <c r="C98" s="4" t="s">
        <v>231</v>
      </c>
      <c r="D98" s="17">
        <v>1.9224999999999999</v>
      </c>
      <c r="E98" s="17">
        <v>2.0469999999999997</v>
      </c>
      <c r="F98" s="17">
        <v>2.098</v>
      </c>
      <c r="G98" s="17">
        <v>2.056</v>
      </c>
      <c r="H98" s="17">
        <v>2.2235</v>
      </c>
      <c r="I98" s="17">
        <v>2.077</v>
      </c>
      <c r="J98" s="17">
        <v>1.885</v>
      </c>
      <c r="K98" s="17">
        <v>1.7585000000000002</v>
      </c>
      <c r="L98" s="17">
        <v>1.8170000000000002</v>
      </c>
      <c r="M98" s="17">
        <v>1.6715</v>
      </c>
      <c r="N98" s="17">
        <v>1.8384999999999998</v>
      </c>
      <c r="O98" s="17">
        <v>1.8370000000000002</v>
      </c>
      <c r="P98" s="17">
        <v>0.064</v>
      </c>
      <c r="Q98" s="17">
        <v>0.17350000000000002</v>
      </c>
      <c r="R98" s="17">
        <v>0.1225</v>
      </c>
      <c r="S98" s="17">
        <v>0.127</v>
      </c>
      <c r="T98" s="17">
        <v>0.2455</v>
      </c>
      <c r="U98" s="17">
        <v>0.21200000000000002</v>
      </c>
      <c r="V98" s="17">
        <v>0.091</v>
      </c>
      <c r="W98" s="17">
        <v>0.404</v>
      </c>
      <c r="X98" s="17">
        <v>0.2615</v>
      </c>
      <c r="Y98" s="17">
        <v>0.1685</v>
      </c>
      <c r="Z98" s="17">
        <v>0.25</v>
      </c>
      <c r="AA98" s="17">
        <v>0.2155</v>
      </c>
      <c r="AB98" s="23">
        <f t="shared" si="29"/>
        <v>0.033289986996098836</v>
      </c>
      <c r="AC98" s="23">
        <f t="shared" si="30"/>
        <v>0.08475818270639963</v>
      </c>
      <c r="AD98" s="23">
        <f t="shared" si="31"/>
        <v>0.058388941849380364</v>
      </c>
      <c r="AE98" s="23">
        <f t="shared" si="32"/>
        <v>0.061770428015564205</v>
      </c>
      <c r="AF98" s="23">
        <f t="shared" si="33"/>
        <v>0.1104115133798066</v>
      </c>
      <c r="AG98" s="23">
        <f t="shared" si="34"/>
        <v>0.1020702936928262</v>
      </c>
      <c r="AH98" s="23">
        <f t="shared" si="35"/>
        <v>0.04827586206896552</v>
      </c>
      <c r="AI98" s="23">
        <f t="shared" si="36"/>
        <v>0.2297412567529144</v>
      </c>
      <c r="AJ98" s="23">
        <f t="shared" si="37"/>
        <v>0.14391854705558613</v>
      </c>
      <c r="AK98" s="23">
        <f t="shared" si="38"/>
        <v>0.10080765779240204</v>
      </c>
      <c r="AL98" s="23">
        <f t="shared" si="39"/>
        <v>0.13598041881968997</v>
      </c>
      <c r="AM98" s="23">
        <f t="shared" si="40"/>
        <v>0.11731083287969514</v>
      </c>
      <c r="AN98" s="24">
        <f t="shared" si="41"/>
        <v>0.10222699350077742</v>
      </c>
      <c r="AO98" s="24">
        <f t="shared" si="42"/>
        <v>0.09949020850728889</v>
      </c>
      <c r="AQ98" s="49">
        <v>10065</v>
      </c>
      <c r="AR98" s="50" t="s">
        <v>151</v>
      </c>
      <c r="AS98" s="51">
        <f t="shared" si="43"/>
        <v>0.12885178673733283</v>
      </c>
      <c r="AU98" s="4">
        <v>10408</v>
      </c>
      <c r="AV98" s="4" t="s">
        <v>231</v>
      </c>
      <c r="AW98" s="63">
        <f>VLOOKUP($AU98,'TRL CSP'!$B$5:$DS$138,103,FALSE)</f>
        <v>2.14</v>
      </c>
      <c r="AX98" s="66">
        <f>VLOOKUP($AU98,'TRL CSP'!$B$5:$DS$138,115,FALSE)</f>
        <v>2.307</v>
      </c>
      <c r="AY98" s="63">
        <v>0.166</v>
      </c>
      <c r="AZ98" s="66">
        <v>0.325</v>
      </c>
      <c r="BA98" s="67">
        <f t="shared" si="44"/>
        <v>0.07757009345794393</v>
      </c>
      <c r="BB98" s="71">
        <f t="shared" si="45"/>
        <v>0.14087559601213698</v>
      </c>
    </row>
    <row r="99" spans="2:54" ht="15">
      <c r="B99" s="4">
        <v>10326</v>
      </c>
      <c r="C99" s="4" t="s">
        <v>232</v>
      </c>
      <c r="D99" s="17">
        <v>39.966499999999996</v>
      </c>
      <c r="E99" s="17">
        <v>36.588</v>
      </c>
      <c r="F99" s="17">
        <v>43.105000000000004</v>
      </c>
      <c r="G99" s="17">
        <v>46.00449999999999</v>
      </c>
      <c r="H99" s="17">
        <v>45.914500000000004</v>
      </c>
      <c r="I99" s="17">
        <v>46.298500000000004</v>
      </c>
      <c r="J99" s="17">
        <v>38.924</v>
      </c>
      <c r="K99" s="17">
        <v>42.809</v>
      </c>
      <c r="L99" s="17">
        <v>41.199</v>
      </c>
      <c r="M99" s="17">
        <v>40.413</v>
      </c>
      <c r="N99" s="17">
        <v>36.376999999999995</v>
      </c>
      <c r="O99" s="17">
        <v>40.591499999999996</v>
      </c>
      <c r="P99" s="17">
        <v>1.3645</v>
      </c>
      <c r="Q99" s="17">
        <v>0</v>
      </c>
      <c r="R99" s="17">
        <v>4.9445</v>
      </c>
      <c r="S99" s="17">
        <v>1.633</v>
      </c>
      <c r="T99" s="17">
        <v>2.479</v>
      </c>
      <c r="U99" s="17">
        <v>4.9325</v>
      </c>
      <c r="V99" s="17">
        <v>0.436</v>
      </c>
      <c r="W99" s="17">
        <v>2.708</v>
      </c>
      <c r="X99" s="17">
        <v>2.473</v>
      </c>
      <c r="Y99" s="17">
        <v>2.672</v>
      </c>
      <c r="Z99" s="17">
        <v>0.3335</v>
      </c>
      <c r="AA99" s="17">
        <v>4.981</v>
      </c>
      <c r="AB99" s="23">
        <f t="shared" si="29"/>
        <v>0.03414109316552613</v>
      </c>
      <c r="AC99" s="23">
        <f t="shared" si="30"/>
        <v>0</v>
      </c>
      <c r="AD99" s="23">
        <f t="shared" si="31"/>
        <v>0.1147082705022619</v>
      </c>
      <c r="AE99" s="23">
        <f t="shared" si="32"/>
        <v>0.035496527513612805</v>
      </c>
      <c r="AF99" s="23">
        <f t="shared" si="33"/>
        <v>0.05399165840856374</v>
      </c>
      <c r="AG99" s="23">
        <f t="shared" si="34"/>
        <v>0.1065369288421871</v>
      </c>
      <c r="AH99" s="23">
        <f t="shared" si="35"/>
        <v>0.01120131538382489</v>
      </c>
      <c r="AI99" s="23">
        <f t="shared" si="36"/>
        <v>0.0632577261790745</v>
      </c>
      <c r="AJ99" s="23">
        <f t="shared" si="37"/>
        <v>0.060025728779824754</v>
      </c>
      <c r="AK99" s="23">
        <f t="shared" si="38"/>
        <v>0.06611733848019202</v>
      </c>
      <c r="AL99" s="23">
        <f t="shared" si="39"/>
        <v>0.009167880803804604</v>
      </c>
      <c r="AM99" s="23">
        <f t="shared" si="40"/>
        <v>0.12271041966914256</v>
      </c>
      <c r="AN99" s="24">
        <f t="shared" si="41"/>
        <v>0.05644624064400125</v>
      </c>
      <c r="AO99" s="24">
        <f t="shared" si="42"/>
        <v>0.056490590854717825</v>
      </c>
      <c r="AQ99" s="49">
        <v>10144</v>
      </c>
      <c r="AR99" s="50" t="s">
        <v>165</v>
      </c>
      <c r="AS99" s="51">
        <f t="shared" si="43"/>
        <v>0.12969665725978388</v>
      </c>
      <c r="AU99" s="4">
        <v>10326</v>
      </c>
      <c r="AV99" s="4" t="s">
        <v>232</v>
      </c>
      <c r="AW99" s="63">
        <f>VLOOKUP($AU99,'TRL CSP'!$B$5:$DS$138,103,FALSE)</f>
        <v>46.31</v>
      </c>
      <c r="AX99" s="66">
        <f>VLOOKUP($AU99,'TRL CSP'!$B$5:$DS$138,115,FALSE)</f>
        <v>45.519</v>
      </c>
      <c r="AY99" s="63">
        <v>2.525</v>
      </c>
      <c r="AZ99" s="66">
        <v>2.433</v>
      </c>
      <c r="BA99" s="67">
        <f t="shared" si="44"/>
        <v>0.0545238609371626</v>
      </c>
      <c r="BB99" s="71">
        <f t="shared" si="45"/>
        <v>0.05345020760561524</v>
      </c>
    </row>
    <row r="100" spans="2:54" ht="15">
      <c r="B100" s="4">
        <v>10434</v>
      </c>
      <c r="C100" s="4" t="s">
        <v>233</v>
      </c>
      <c r="D100" s="17">
        <v>31.0735</v>
      </c>
      <c r="E100" s="17">
        <v>37.462</v>
      </c>
      <c r="F100" s="17">
        <v>43.1015</v>
      </c>
      <c r="G100" s="17">
        <v>42.019000000000005</v>
      </c>
      <c r="H100" s="17">
        <v>46.568</v>
      </c>
      <c r="I100" s="17">
        <v>39.298500000000004</v>
      </c>
      <c r="J100" s="17">
        <v>31.229</v>
      </c>
      <c r="K100" s="17">
        <v>34.402</v>
      </c>
      <c r="L100" s="17">
        <v>38.912</v>
      </c>
      <c r="M100" s="17">
        <v>45.713</v>
      </c>
      <c r="N100" s="17">
        <v>47.679500000000004</v>
      </c>
      <c r="O100" s="17">
        <v>35.189</v>
      </c>
      <c r="P100" s="17">
        <v>0.379</v>
      </c>
      <c r="Q100" s="17">
        <v>0</v>
      </c>
      <c r="R100" s="17">
        <v>3.458</v>
      </c>
      <c r="S100" s="17">
        <v>2.722</v>
      </c>
      <c r="T100" s="17">
        <v>4.242</v>
      </c>
      <c r="U100" s="17">
        <v>3.413</v>
      </c>
      <c r="V100" s="17">
        <v>1.7930000000000001</v>
      </c>
      <c r="W100" s="17">
        <v>4.4205000000000005</v>
      </c>
      <c r="X100" s="17">
        <v>4.6295</v>
      </c>
      <c r="Y100" s="17">
        <v>7.661</v>
      </c>
      <c r="Z100" s="17">
        <v>8.542</v>
      </c>
      <c r="AA100" s="17">
        <v>5.54</v>
      </c>
      <c r="AB100" s="23">
        <f aca="true" t="shared" si="46" ref="AB100:AB108">P100/D100</f>
        <v>0.01219688802355705</v>
      </c>
      <c r="AC100" s="23">
        <f aca="true" t="shared" si="47" ref="AC100:AC108">Q100/E100</f>
        <v>0</v>
      </c>
      <c r="AD100" s="23">
        <f aca="true" t="shared" si="48" ref="AD100:AD108">R100/F100</f>
        <v>0.08022922636103152</v>
      </c>
      <c r="AE100" s="23">
        <f aca="true" t="shared" si="49" ref="AE100:AE108">S100/G100</f>
        <v>0.06478021847259573</v>
      </c>
      <c r="AF100" s="23">
        <f aca="true" t="shared" si="50" ref="AF100:AF108">T100/H100</f>
        <v>0.09109259577392201</v>
      </c>
      <c r="AG100" s="23">
        <f aca="true" t="shared" si="51" ref="AG100:AG108">U100/I100</f>
        <v>0.08684809852793363</v>
      </c>
      <c r="AH100" s="23">
        <f aca="true" t="shared" si="52" ref="AH100:AH108">V100/J100</f>
        <v>0.05741458259950687</v>
      </c>
      <c r="AI100" s="23">
        <f aca="true" t="shared" si="53" ref="AI100:AI108">W100/K100</f>
        <v>0.12849543631184235</v>
      </c>
      <c r="AJ100" s="23">
        <f aca="true" t="shared" si="54" ref="AJ100:AJ108">X100/L100</f>
        <v>0.11897358141447369</v>
      </c>
      <c r="AK100" s="23">
        <f aca="true" t="shared" si="55" ref="AK100:AK108">Y100/M100</f>
        <v>0.16758908844311246</v>
      </c>
      <c r="AL100" s="23">
        <f aca="true" t="shared" si="56" ref="AL100:AL108">Z100/N100</f>
        <v>0.1791545632819136</v>
      </c>
      <c r="AM100" s="23">
        <f aca="true" t="shared" si="57" ref="AM100:AM108">AA100/O100</f>
        <v>0.15743556224956662</v>
      </c>
      <c r="AN100" s="24">
        <f t="shared" si="41"/>
        <v>0.09535082012162129</v>
      </c>
      <c r="AO100" s="24">
        <f t="shared" si="42"/>
        <v>0.09599950840667319</v>
      </c>
      <c r="AQ100" s="49">
        <v>10179</v>
      </c>
      <c r="AR100" s="50" t="s">
        <v>171</v>
      </c>
      <c r="AS100" s="51">
        <f t="shared" si="43"/>
        <v>0.12986676493164243</v>
      </c>
      <c r="AU100" s="4">
        <v>10434</v>
      </c>
      <c r="AV100" s="4" t="s">
        <v>233</v>
      </c>
      <c r="AW100" s="63">
        <f>VLOOKUP($AU100,'TRL CSP'!$B$5:$DS$138,103,FALSE)</f>
        <v>44.874</v>
      </c>
      <c r="AX100" s="66">
        <f>VLOOKUP($AU100,'TRL CSP'!$B$5:$DS$138,115,FALSE)</f>
        <v>48.262</v>
      </c>
      <c r="AY100" s="63">
        <v>4.437</v>
      </c>
      <c r="AZ100" s="66">
        <v>4.047</v>
      </c>
      <c r="BA100" s="67">
        <f t="shared" si="44"/>
        <v>0.09887685519454473</v>
      </c>
      <c r="BB100" s="71">
        <f t="shared" si="45"/>
        <v>0.08385479259044382</v>
      </c>
    </row>
    <row r="101" spans="2:54" ht="15">
      <c r="B101" s="4">
        <v>10436</v>
      </c>
      <c r="C101" s="4" t="s">
        <v>234</v>
      </c>
      <c r="D101" s="17">
        <v>19.3335</v>
      </c>
      <c r="E101" s="17">
        <v>23.5135</v>
      </c>
      <c r="F101" s="17">
        <v>27.0565</v>
      </c>
      <c r="G101" s="17">
        <v>26.323999999999998</v>
      </c>
      <c r="H101" s="17">
        <v>30.6385</v>
      </c>
      <c r="I101" s="17">
        <v>28.597499999999997</v>
      </c>
      <c r="J101" s="17">
        <v>21.432000000000002</v>
      </c>
      <c r="K101" s="17">
        <v>27.6355</v>
      </c>
      <c r="L101" s="17">
        <v>33.411</v>
      </c>
      <c r="M101" s="17">
        <v>40.41</v>
      </c>
      <c r="N101" s="17">
        <v>38.1185</v>
      </c>
      <c r="O101" s="17">
        <v>30.005000000000003</v>
      </c>
      <c r="P101" s="17">
        <v>1.4965000000000002</v>
      </c>
      <c r="Q101" s="17">
        <v>0.8105</v>
      </c>
      <c r="R101" s="17">
        <v>1.0875</v>
      </c>
      <c r="S101" s="17">
        <v>1.915</v>
      </c>
      <c r="T101" s="17">
        <v>2.3529999999999998</v>
      </c>
      <c r="U101" s="17">
        <v>5.239</v>
      </c>
      <c r="V101" s="17">
        <v>4.276</v>
      </c>
      <c r="W101" s="17">
        <v>0.152</v>
      </c>
      <c r="X101" s="17">
        <v>2.9585</v>
      </c>
      <c r="Y101" s="17">
        <v>5.4995</v>
      </c>
      <c r="Z101" s="17">
        <v>4.4795</v>
      </c>
      <c r="AA101" s="17">
        <v>3.9095</v>
      </c>
      <c r="AB101" s="23">
        <f t="shared" si="46"/>
        <v>0.07740450513357644</v>
      </c>
      <c r="AC101" s="23">
        <f t="shared" si="47"/>
        <v>0.03446956003997703</v>
      </c>
      <c r="AD101" s="23">
        <f t="shared" si="48"/>
        <v>0.04019366880416905</v>
      </c>
      <c r="AE101" s="23">
        <f t="shared" si="49"/>
        <v>0.07274730284151346</v>
      </c>
      <c r="AF101" s="23">
        <f t="shared" si="50"/>
        <v>0.07679879889681282</v>
      </c>
      <c r="AG101" s="23">
        <f t="shared" si="51"/>
        <v>0.1831978319783198</v>
      </c>
      <c r="AH101" s="23">
        <f t="shared" si="52"/>
        <v>0.19951474430757743</v>
      </c>
      <c r="AI101" s="23">
        <f t="shared" si="53"/>
        <v>0.005500171880371261</v>
      </c>
      <c r="AJ101" s="23">
        <f t="shared" si="54"/>
        <v>0.08854868157193738</v>
      </c>
      <c r="AK101" s="23">
        <f t="shared" si="55"/>
        <v>0.1360925513486761</v>
      </c>
      <c r="AL101" s="23">
        <f t="shared" si="56"/>
        <v>0.11751511733147947</v>
      </c>
      <c r="AM101" s="23">
        <f t="shared" si="57"/>
        <v>0.1302949508415264</v>
      </c>
      <c r="AN101" s="24">
        <f t="shared" si="41"/>
        <v>0.09685649041466138</v>
      </c>
      <c r="AO101" s="24">
        <f t="shared" si="42"/>
        <v>0.09962397857789063</v>
      </c>
      <c r="AQ101" s="49">
        <v>10273</v>
      </c>
      <c r="AR101" s="50" t="s">
        <v>200</v>
      </c>
      <c r="AS101" s="51">
        <f t="shared" si="43"/>
        <v>0.13145458268985796</v>
      </c>
      <c r="AU101" s="4">
        <v>10436</v>
      </c>
      <c r="AV101" s="4" t="s">
        <v>234</v>
      </c>
      <c r="AW101" s="63">
        <f>VLOOKUP($AU101,'TRL CSP'!$B$5:$DS$138,103,FALSE)</f>
        <v>30.034</v>
      </c>
      <c r="AX101" s="66">
        <f>VLOOKUP($AU101,'TRL CSP'!$B$5:$DS$138,115,FALSE)</f>
        <v>31.243</v>
      </c>
      <c r="AY101" s="63">
        <v>3.304</v>
      </c>
      <c r="AZ101" s="66">
        <v>1.402</v>
      </c>
      <c r="BA101" s="67">
        <f t="shared" si="44"/>
        <v>0.1100086568555637</v>
      </c>
      <c r="BB101" s="71">
        <f t="shared" si="45"/>
        <v>0.04487405178760042</v>
      </c>
    </row>
    <row r="102" spans="2:54" ht="15">
      <c r="B102" s="4">
        <v>10440</v>
      </c>
      <c r="C102" s="4" t="s">
        <v>235</v>
      </c>
      <c r="D102" s="17">
        <v>7.021000000000001</v>
      </c>
      <c r="E102" s="17">
        <v>8.649999999999999</v>
      </c>
      <c r="F102" s="17">
        <v>10.8215</v>
      </c>
      <c r="G102" s="17">
        <v>9.751000000000001</v>
      </c>
      <c r="H102" s="17">
        <v>12.1445</v>
      </c>
      <c r="I102" s="17">
        <v>10.8855</v>
      </c>
      <c r="J102" s="17">
        <v>8.5575</v>
      </c>
      <c r="K102" s="17">
        <v>6.188000000000001</v>
      </c>
      <c r="L102" s="17">
        <v>5.0295000000000005</v>
      </c>
      <c r="M102" s="17">
        <v>4.7010000000000005</v>
      </c>
      <c r="N102" s="17">
        <v>4.9990000000000006</v>
      </c>
      <c r="O102" s="17">
        <v>6.3215</v>
      </c>
      <c r="P102" s="17">
        <v>0.078</v>
      </c>
      <c r="Q102" s="17">
        <v>0</v>
      </c>
      <c r="R102" s="17">
        <v>1.0295</v>
      </c>
      <c r="S102" s="17">
        <v>0.0185</v>
      </c>
      <c r="T102" s="17">
        <v>1.2725</v>
      </c>
      <c r="U102" s="17">
        <v>2.0395000000000003</v>
      </c>
      <c r="V102" s="17">
        <v>0.497</v>
      </c>
      <c r="W102" s="17">
        <v>0.14</v>
      </c>
      <c r="X102" s="17">
        <v>0.2645</v>
      </c>
      <c r="Y102" s="17">
        <v>0.4455</v>
      </c>
      <c r="Z102" s="17">
        <v>0.817</v>
      </c>
      <c r="AA102" s="17">
        <v>1.209</v>
      </c>
      <c r="AB102" s="23">
        <f t="shared" si="46"/>
        <v>0.011109528557185585</v>
      </c>
      <c r="AC102" s="23">
        <f t="shared" si="47"/>
        <v>0</v>
      </c>
      <c r="AD102" s="23">
        <f t="shared" si="48"/>
        <v>0.09513468557963314</v>
      </c>
      <c r="AE102" s="23">
        <f t="shared" si="49"/>
        <v>0.0018972413085837348</v>
      </c>
      <c r="AF102" s="23">
        <f t="shared" si="50"/>
        <v>0.10477994153732141</v>
      </c>
      <c r="AG102" s="23">
        <f t="shared" si="51"/>
        <v>0.18735933122043086</v>
      </c>
      <c r="AH102" s="23">
        <f t="shared" si="52"/>
        <v>0.05807770961145195</v>
      </c>
      <c r="AI102" s="23">
        <f t="shared" si="53"/>
        <v>0.02262443438914027</v>
      </c>
      <c r="AJ102" s="23">
        <f t="shared" si="54"/>
        <v>0.05258972064817576</v>
      </c>
      <c r="AK102" s="23">
        <f t="shared" si="55"/>
        <v>0.09476707083599234</v>
      </c>
      <c r="AL102" s="23">
        <f t="shared" si="56"/>
        <v>0.16343268653730744</v>
      </c>
      <c r="AM102" s="23">
        <f t="shared" si="57"/>
        <v>0.19125207624772603</v>
      </c>
      <c r="AN102" s="24">
        <f t="shared" si="41"/>
        <v>0.08191870220607904</v>
      </c>
      <c r="AO102" s="24">
        <f t="shared" si="42"/>
        <v>0.08565989600305036</v>
      </c>
      <c r="AQ102" s="49">
        <v>10197</v>
      </c>
      <c r="AR102" s="50" t="s">
        <v>175</v>
      </c>
      <c r="AS102" s="51">
        <f t="shared" si="43"/>
        <v>0.13267738547733207</v>
      </c>
      <c r="AU102" s="4">
        <v>10440</v>
      </c>
      <c r="AV102" s="4" t="s">
        <v>235</v>
      </c>
      <c r="AW102" s="63">
        <f>VLOOKUP($AU102,'TRL CSP'!$B$5:$DS$138,103,FALSE)</f>
        <v>12.28</v>
      </c>
      <c r="AX102" s="66">
        <f>VLOOKUP($AU102,'TRL CSP'!$B$5:$DS$138,115,FALSE)</f>
        <v>12.009</v>
      </c>
      <c r="AY102" s="63">
        <v>1.838</v>
      </c>
      <c r="AZ102" s="66">
        <v>0.707</v>
      </c>
      <c r="BA102" s="67">
        <f t="shared" si="44"/>
        <v>0.14967426710097723</v>
      </c>
      <c r="BB102" s="71">
        <f t="shared" si="45"/>
        <v>0.05887251228245482</v>
      </c>
    </row>
    <row r="103" spans="2:54" ht="15">
      <c r="B103" s="4">
        <v>10442</v>
      </c>
      <c r="C103" s="4" t="s">
        <v>236</v>
      </c>
      <c r="D103" s="17">
        <v>15.187000000000001</v>
      </c>
      <c r="E103" s="17">
        <v>20.27</v>
      </c>
      <c r="F103" s="17">
        <v>21.765</v>
      </c>
      <c r="G103" s="17">
        <v>21.7375</v>
      </c>
      <c r="H103" s="17">
        <v>25.4575</v>
      </c>
      <c r="I103" s="17">
        <v>24.3115</v>
      </c>
      <c r="J103" s="17">
        <v>16.509999999999998</v>
      </c>
      <c r="K103" s="17">
        <v>16.185000000000002</v>
      </c>
      <c r="L103" s="17">
        <v>19.1435</v>
      </c>
      <c r="M103" s="17">
        <v>20.4745</v>
      </c>
      <c r="N103" s="17">
        <v>21.549</v>
      </c>
      <c r="O103" s="17">
        <v>16.945500000000003</v>
      </c>
      <c r="P103" s="17">
        <v>0.34650000000000003</v>
      </c>
      <c r="Q103" s="17">
        <v>2.4615</v>
      </c>
      <c r="R103" s="17">
        <v>1.9729999999999999</v>
      </c>
      <c r="S103" s="17">
        <v>1.1095000000000002</v>
      </c>
      <c r="T103" s="17">
        <v>2.61</v>
      </c>
      <c r="U103" s="17">
        <v>6.1525</v>
      </c>
      <c r="V103" s="17">
        <v>1.2885</v>
      </c>
      <c r="W103" s="17">
        <v>0.6925</v>
      </c>
      <c r="X103" s="17">
        <v>2.2215</v>
      </c>
      <c r="Y103" s="17">
        <v>1.7525</v>
      </c>
      <c r="Z103" s="17">
        <v>3.334</v>
      </c>
      <c r="AA103" s="17">
        <v>2.0425</v>
      </c>
      <c r="AB103" s="23">
        <f t="shared" si="46"/>
        <v>0.022815565944557845</v>
      </c>
      <c r="AC103" s="23">
        <f t="shared" si="47"/>
        <v>0.12143561914158855</v>
      </c>
      <c r="AD103" s="23">
        <f t="shared" si="48"/>
        <v>0.09065012634964391</v>
      </c>
      <c r="AE103" s="23">
        <f t="shared" si="49"/>
        <v>0.051040828062104665</v>
      </c>
      <c r="AF103" s="23">
        <f t="shared" si="50"/>
        <v>0.10252381420013748</v>
      </c>
      <c r="AG103" s="23">
        <f t="shared" si="51"/>
        <v>0.25306953499372725</v>
      </c>
      <c r="AH103" s="23">
        <f t="shared" si="52"/>
        <v>0.07804360993337373</v>
      </c>
      <c r="AI103" s="23">
        <f t="shared" si="53"/>
        <v>0.04278653073833796</v>
      </c>
      <c r="AJ103" s="23">
        <f t="shared" si="54"/>
        <v>0.11604461044218664</v>
      </c>
      <c r="AK103" s="23">
        <f t="shared" si="55"/>
        <v>0.085594275806491</v>
      </c>
      <c r="AL103" s="23">
        <f t="shared" si="56"/>
        <v>0.15471715624854981</v>
      </c>
      <c r="AM103" s="23">
        <f t="shared" si="57"/>
        <v>0.12053347496385469</v>
      </c>
      <c r="AN103" s="24">
        <f t="shared" si="41"/>
        <v>0.10327126223537945</v>
      </c>
      <c r="AO103" s="24">
        <f t="shared" si="42"/>
        <v>0.10624675602836003</v>
      </c>
      <c r="AQ103" s="49">
        <v>10079</v>
      </c>
      <c r="AR103" s="50" t="s">
        <v>192</v>
      </c>
      <c r="AS103" s="51">
        <f t="shared" si="43"/>
        <v>0.13642632620251818</v>
      </c>
      <c r="AU103" s="4">
        <v>10442</v>
      </c>
      <c r="AV103" s="4" t="s">
        <v>236</v>
      </c>
      <c r="AW103" s="63">
        <f>VLOOKUP($AU103,'TRL CSP'!$B$5:$DS$138,103,FALSE)</f>
        <v>24.358</v>
      </c>
      <c r="AX103" s="66">
        <f>VLOOKUP($AU103,'TRL CSP'!$B$5:$DS$138,115,FALSE)</f>
        <v>26.557</v>
      </c>
      <c r="AY103" s="63">
        <v>3.367</v>
      </c>
      <c r="AZ103" s="66">
        <v>1.853</v>
      </c>
      <c r="BA103" s="67">
        <f t="shared" si="44"/>
        <v>0.1382297397159044</v>
      </c>
      <c r="BB103" s="71">
        <f t="shared" si="45"/>
        <v>0.06977444741499417</v>
      </c>
    </row>
    <row r="104" spans="2:54" ht="15">
      <c r="B104" s="4">
        <v>11680</v>
      </c>
      <c r="C104" s="4" t="s">
        <v>237</v>
      </c>
      <c r="D104" s="17">
        <v>7.4495000000000005</v>
      </c>
      <c r="E104" s="17">
        <v>8.7935</v>
      </c>
      <c r="F104" s="17">
        <v>9.29</v>
      </c>
      <c r="G104" s="17">
        <v>9.2275</v>
      </c>
      <c r="H104" s="17">
        <v>9.2765</v>
      </c>
      <c r="I104" s="17">
        <v>8.444500000000001</v>
      </c>
      <c r="J104" s="17">
        <v>7.265</v>
      </c>
      <c r="K104" s="17">
        <v>7.699</v>
      </c>
      <c r="L104" s="17">
        <v>9.0085</v>
      </c>
      <c r="M104" s="17">
        <v>10.433</v>
      </c>
      <c r="N104" s="17">
        <v>10.863</v>
      </c>
      <c r="O104" s="17">
        <v>9.6095</v>
      </c>
      <c r="P104" s="17">
        <v>0.318</v>
      </c>
      <c r="Q104" s="17">
        <v>0.46399999999999997</v>
      </c>
      <c r="R104" s="17">
        <v>0.309</v>
      </c>
      <c r="S104" s="17">
        <v>0.155</v>
      </c>
      <c r="T104" s="17">
        <v>0.52</v>
      </c>
      <c r="U104" s="17">
        <v>0.6100000000000001</v>
      </c>
      <c r="V104" s="17">
        <v>0.3305</v>
      </c>
      <c r="W104" s="17">
        <v>0.4795</v>
      </c>
      <c r="X104" s="17">
        <v>0.028</v>
      </c>
      <c r="Y104" s="17">
        <v>0.8465</v>
      </c>
      <c r="Z104" s="17">
        <v>0.522</v>
      </c>
      <c r="AA104" s="17">
        <v>1.447</v>
      </c>
      <c r="AB104" s="23">
        <f t="shared" si="46"/>
        <v>0.042687428686489025</v>
      </c>
      <c r="AC104" s="23">
        <f t="shared" si="47"/>
        <v>0.05276624779666799</v>
      </c>
      <c r="AD104" s="23">
        <f t="shared" si="48"/>
        <v>0.03326157158234661</v>
      </c>
      <c r="AE104" s="23">
        <f t="shared" si="49"/>
        <v>0.01679761582227039</v>
      </c>
      <c r="AF104" s="23">
        <f t="shared" si="50"/>
        <v>0.05605562442731633</v>
      </c>
      <c r="AG104" s="23">
        <f t="shared" si="51"/>
        <v>0.07223636686600746</v>
      </c>
      <c r="AH104" s="23">
        <f t="shared" si="52"/>
        <v>0.04549208534067447</v>
      </c>
      <c r="AI104" s="23">
        <f t="shared" si="53"/>
        <v>0.06228081569034939</v>
      </c>
      <c r="AJ104" s="23">
        <f t="shared" si="54"/>
        <v>0.0031081756119220737</v>
      </c>
      <c r="AK104" s="23">
        <f t="shared" si="55"/>
        <v>0.08113677753282852</v>
      </c>
      <c r="AL104" s="23">
        <f t="shared" si="56"/>
        <v>0.048053024026512015</v>
      </c>
      <c r="AM104" s="23">
        <f t="shared" si="57"/>
        <v>0.15058015505489358</v>
      </c>
      <c r="AN104" s="24">
        <f t="shared" si="41"/>
        <v>0.05537132403652315</v>
      </c>
      <c r="AO104" s="24">
        <f t="shared" si="42"/>
        <v>0.05672147066476718</v>
      </c>
      <c r="AQ104" s="49">
        <v>10378</v>
      </c>
      <c r="AR104" s="50" t="s">
        <v>161</v>
      </c>
      <c r="AS104" s="51">
        <f t="shared" si="43"/>
        <v>0.14313750405688744</v>
      </c>
      <c r="AU104" s="4">
        <v>11680</v>
      </c>
      <c r="AV104" s="4" t="s">
        <v>237</v>
      </c>
      <c r="AW104" s="63">
        <f>VLOOKUP($AU104,'TRL CSP'!$B$5:$DS$138,103,FALSE)</f>
        <v>9.48</v>
      </c>
      <c r="AX104" s="66">
        <f>VLOOKUP($AU104,'TRL CSP'!$B$5:$DS$138,115,FALSE)</f>
        <v>9.073</v>
      </c>
      <c r="AY104" s="63">
        <v>0.685</v>
      </c>
      <c r="AZ104" s="66">
        <v>0.355</v>
      </c>
      <c r="BA104" s="67">
        <f t="shared" si="44"/>
        <v>0.07225738396624473</v>
      </c>
      <c r="BB104" s="71">
        <f t="shared" si="45"/>
        <v>0.03912708034828612</v>
      </c>
    </row>
    <row r="105" spans="2:54" ht="15">
      <c r="B105" s="4">
        <v>10446</v>
      </c>
      <c r="C105" s="4" t="s">
        <v>238</v>
      </c>
      <c r="D105" s="17">
        <v>98.327</v>
      </c>
      <c r="E105" s="17">
        <v>102.55199999999999</v>
      </c>
      <c r="F105" s="17">
        <v>107.31649999999999</v>
      </c>
      <c r="G105" s="17">
        <v>106.3725</v>
      </c>
      <c r="H105" s="17">
        <v>108.195</v>
      </c>
      <c r="I105" s="17">
        <v>104.9555</v>
      </c>
      <c r="J105" s="17">
        <v>96.8415</v>
      </c>
      <c r="K105" s="17">
        <v>91.5655</v>
      </c>
      <c r="L105" s="17">
        <v>99.8555</v>
      </c>
      <c r="M105" s="17">
        <v>102.6135</v>
      </c>
      <c r="N105" s="17">
        <v>104.685</v>
      </c>
      <c r="O105" s="17">
        <v>101.331</v>
      </c>
      <c r="P105" s="17">
        <v>7.8255</v>
      </c>
      <c r="Q105" s="17">
        <v>5.1725</v>
      </c>
      <c r="R105" s="17">
        <v>7.7509999999999994</v>
      </c>
      <c r="S105" s="17">
        <v>8.5325</v>
      </c>
      <c r="T105" s="17">
        <v>8.0955</v>
      </c>
      <c r="U105" s="17">
        <v>9.2845</v>
      </c>
      <c r="V105" s="17">
        <v>4.4395</v>
      </c>
      <c r="W105" s="17">
        <v>5.657</v>
      </c>
      <c r="X105" s="17">
        <v>6.329</v>
      </c>
      <c r="Y105" s="17">
        <v>7.6979999999999995</v>
      </c>
      <c r="Z105" s="17">
        <v>10.335999999999999</v>
      </c>
      <c r="AA105" s="17">
        <v>12.081</v>
      </c>
      <c r="AB105" s="23">
        <f t="shared" si="46"/>
        <v>0.07958648184120333</v>
      </c>
      <c r="AC105" s="23">
        <f t="shared" si="47"/>
        <v>0.050437826663546306</v>
      </c>
      <c r="AD105" s="23">
        <f t="shared" si="48"/>
        <v>0.07222561302316047</v>
      </c>
      <c r="AE105" s="23">
        <f t="shared" si="49"/>
        <v>0.08021340102000048</v>
      </c>
      <c r="AF105" s="23">
        <f t="shared" si="50"/>
        <v>0.07482323582420629</v>
      </c>
      <c r="AG105" s="23">
        <f t="shared" si="51"/>
        <v>0.08846130026535055</v>
      </c>
      <c r="AH105" s="23">
        <f t="shared" si="52"/>
        <v>0.045842949561913024</v>
      </c>
      <c r="AI105" s="23">
        <f t="shared" si="53"/>
        <v>0.06178091093261108</v>
      </c>
      <c r="AJ105" s="23">
        <f t="shared" si="54"/>
        <v>0.06338158639233692</v>
      </c>
      <c r="AK105" s="23">
        <f t="shared" si="55"/>
        <v>0.07501936879650338</v>
      </c>
      <c r="AL105" s="23">
        <f t="shared" si="56"/>
        <v>0.0987342981324927</v>
      </c>
      <c r="AM105" s="23">
        <f t="shared" si="57"/>
        <v>0.1192231400065133</v>
      </c>
      <c r="AN105" s="24">
        <f t="shared" si="41"/>
        <v>0.07581084270498649</v>
      </c>
      <c r="AO105" s="24">
        <f t="shared" si="42"/>
        <v>0.07435355498529206</v>
      </c>
      <c r="AQ105" s="49">
        <v>10203</v>
      </c>
      <c r="AR105" s="50" t="s">
        <v>179</v>
      </c>
      <c r="AS105" s="51">
        <f t="shared" si="43"/>
        <v>0.14934771245473877</v>
      </c>
      <c r="AU105" s="4">
        <v>10446</v>
      </c>
      <c r="AV105" s="4" t="s">
        <v>238</v>
      </c>
      <c r="AW105" s="63">
        <f>VLOOKUP($AU105,'TRL CSP'!$B$5:$DS$138,103,FALSE)</f>
        <v>108.85</v>
      </c>
      <c r="AX105" s="66">
        <f>VLOOKUP($AU105,'TRL CSP'!$B$5:$DS$138,115,FALSE)</f>
        <v>107.54</v>
      </c>
      <c r="AY105" s="63">
        <v>6.241</v>
      </c>
      <c r="AZ105" s="66">
        <v>9.95</v>
      </c>
      <c r="BA105" s="67">
        <f t="shared" si="44"/>
        <v>0.05733578318787322</v>
      </c>
      <c r="BB105" s="71">
        <f t="shared" si="45"/>
        <v>0.09252371210712292</v>
      </c>
    </row>
    <row r="106" spans="2:54" ht="15">
      <c r="B106" s="4">
        <v>10451</v>
      </c>
      <c r="C106" s="4" t="s">
        <v>239</v>
      </c>
      <c r="D106" s="17">
        <v>28.0505</v>
      </c>
      <c r="E106" s="17">
        <v>28.3035</v>
      </c>
      <c r="F106" s="17">
        <v>28.622500000000002</v>
      </c>
      <c r="G106" s="17">
        <v>28.91</v>
      </c>
      <c r="H106" s="17">
        <v>28.942</v>
      </c>
      <c r="I106" s="17">
        <v>28.727</v>
      </c>
      <c r="J106" s="17">
        <v>28.4685</v>
      </c>
      <c r="K106" s="17">
        <v>28.322000000000003</v>
      </c>
      <c r="L106" s="17">
        <v>28.628</v>
      </c>
      <c r="M106" s="17">
        <v>28.772</v>
      </c>
      <c r="N106" s="17">
        <v>29.978</v>
      </c>
      <c r="O106" s="17">
        <v>29.794</v>
      </c>
      <c r="P106" s="17">
        <v>1.373</v>
      </c>
      <c r="Q106" s="17">
        <v>1.5865</v>
      </c>
      <c r="R106" s="17">
        <v>1.5165</v>
      </c>
      <c r="S106" s="17">
        <v>1.597</v>
      </c>
      <c r="T106" s="17">
        <v>0</v>
      </c>
      <c r="U106" s="17">
        <v>0</v>
      </c>
      <c r="V106" s="17">
        <v>1.588</v>
      </c>
      <c r="W106" s="17">
        <v>1.6355</v>
      </c>
      <c r="X106" s="17">
        <v>1.6709999999999998</v>
      </c>
      <c r="Y106" s="17">
        <v>1.952</v>
      </c>
      <c r="Z106" s="17">
        <v>1.8675000000000002</v>
      </c>
      <c r="AA106" s="17">
        <v>3.3810000000000002</v>
      </c>
      <c r="AB106" s="23">
        <f t="shared" si="46"/>
        <v>0.04894743409208392</v>
      </c>
      <c r="AC106" s="23">
        <f t="shared" si="47"/>
        <v>0.05605313830444998</v>
      </c>
      <c r="AD106" s="23">
        <f t="shared" si="48"/>
        <v>0.05298279325705301</v>
      </c>
      <c r="AE106" s="23">
        <f t="shared" si="49"/>
        <v>0.05524040124524386</v>
      </c>
      <c r="AF106" s="23">
        <f t="shared" si="50"/>
        <v>0</v>
      </c>
      <c r="AG106" s="23">
        <f t="shared" si="51"/>
        <v>0</v>
      </c>
      <c r="AH106" s="23">
        <f t="shared" si="52"/>
        <v>0.055780950875529096</v>
      </c>
      <c r="AI106" s="23">
        <f t="shared" si="53"/>
        <v>0.05774662806298989</v>
      </c>
      <c r="AJ106" s="23">
        <f t="shared" si="54"/>
        <v>0.05836942853150761</v>
      </c>
      <c r="AK106" s="23">
        <f t="shared" si="55"/>
        <v>0.0678437369664952</v>
      </c>
      <c r="AL106" s="23">
        <f t="shared" si="56"/>
        <v>0.06229568350123424</v>
      </c>
      <c r="AM106" s="23">
        <f t="shared" si="57"/>
        <v>0.11347922400483319</v>
      </c>
      <c r="AN106" s="24">
        <f t="shared" si="41"/>
        <v>0.05239495157011834</v>
      </c>
      <c r="AO106" s="24">
        <f t="shared" si="42"/>
        <v>0.05239495157011834</v>
      </c>
      <c r="AQ106" s="49">
        <v>10078</v>
      </c>
      <c r="AR106" s="50" t="s">
        <v>191</v>
      </c>
      <c r="AS106" s="51">
        <f t="shared" si="43"/>
        <v>0.15482108280384893</v>
      </c>
      <c r="AU106" s="4">
        <v>10451</v>
      </c>
      <c r="AV106" s="4" t="s">
        <v>239</v>
      </c>
      <c r="AW106" s="63">
        <f>VLOOKUP($AU106,'TRL CSP'!$B$5:$DS$138,103,FALSE)</f>
        <v>28.841</v>
      </c>
      <c r="AX106" s="66">
        <f>VLOOKUP($AU106,'TRL CSP'!$B$5:$DS$138,115,FALSE)</f>
        <v>29.043</v>
      </c>
      <c r="AY106" s="63">
        <v>0</v>
      </c>
      <c r="AZ106" s="66">
        <v>0</v>
      </c>
      <c r="BA106" s="67">
        <f t="shared" si="44"/>
        <v>0</v>
      </c>
      <c r="BB106" s="71">
        <f t="shared" si="45"/>
        <v>0</v>
      </c>
    </row>
    <row r="107" spans="2:54" ht="15">
      <c r="B107" s="4">
        <v>10502</v>
      </c>
      <c r="C107" s="4" t="s">
        <v>240</v>
      </c>
      <c r="D107" s="17">
        <v>20.616</v>
      </c>
      <c r="E107" s="17">
        <v>16.823500000000003</v>
      </c>
      <c r="F107" s="17">
        <v>17.404</v>
      </c>
      <c r="G107" s="17">
        <v>16.991999999999997</v>
      </c>
      <c r="H107" s="17">
        <v>20.119</v>
      </c>
      <c r="I107" s="17">
        <v>17.9625</v>
      </c>
      <c r="J107" s="17">
        <v>18.778</v>
      </c>
      <c r="K107" s="17">
        <v>27.165</v>
      </c>
      <c r="L107" s="17">
        <v>30.3295</v>
      </c>
      <c r="M107" s="17">
        <v>33.649</v>
      </c>
      <c r="N107" s="17">
        <v>33.079</v>
      </c>
      <c r="O107" s="17">
        <v>28.061500000000002</v>
      </c>
      <c r="P107" s="17">
        <v>2.1</v>
      </c>
      <c r="Q107" s="17">
        <v>1.3695000000000002</v>
      </c>
      <c r="R107" s="17">
        <v>0.641</v>
      </c>
      <c r="S107" s="17">
        <v>0.1</v>
      </c>
      <c r="T107" s="17">
        <v>2.4299999999999997</v>
      </c>
      <c r="U107" s="17">
        <v>2.1445</v>
      </c>
      <c r="V107" s="17">
        <v>2.508</v>
      </c>
      <c r="W107" s="17">
        <v>3.2145</v>
      </c>
      <c r="X107" s="17">
        <v>1.0945</v>
      </c>
      <c r="Y107" s="17">
        <v>2.652</v>
      </c>
      <c r="Z107" s="17">
        <v>2.9215</v>
      </c>
      <c r="AA107" s="17">
        <v>3.4234999999999998</v>
      </c>
      <c r="AB107" s="23">
        <f t="shared" si="46"/>
        <v>0.10186263096623982</v>
      </c>
      <c r="AC107" s="23">
        <f t="shared" si="47"/>
        <v>0.08140398846851131</v>
      </c>
      <c r="AD107" s="23">
        <f t="shared" si="48"/>
        <v>0.036830613652034015</v>
      </c>
      <c r="AE107" s="23">
        <f t="shared" si="49"/>
        <v>0.005885122410546141</v>
      </c>
      <c r="AF107" s="23">
        <f t="shared" si="50"/>
        <v>0.12078135096177742</v>
      </c>
      <c r="AG107" s="23">
        <f t="shared" si="51"/>
        <v>0.11938761308281141</v>
      </c>
      <c r="AH107" s="23">
        <f t="shared" si="52"/>
        <v>0.13356054957929492</v>
      </c>
      <c r="AI107" s="23">
        <f t="shared" si="53"/>
        <v>0.11833241303147433</v>
      </c>
      <c r="AJ107" s="23">
        <f t="shared" si="54"/>
        <v>0.03608697802469543</v>
      </c>
      <c r="AK107" s="23">
        <f t="shared" si="55"/>
        <v>0.07881363487770811</v>
      </c>
      <c r="AL107" s="23">
        <f t="shared" si="56"/>
        <v>0.08831887300099761</v>
      </c>
      <c r="AM107" s="23">
        <f t="shared" si="57"/>
        <v>0.12199989309195872</v>
      </c>
      <c r="AN107" s="24">
        <f t="shared" si="41"/>
        <v>0.08693863842900411</v>
      </c>
      <c r="AO107" s="24">
        <f t="shared" si="42"/>
        <v>0.08642752032409518</v>
      </c>
      <c r="AQ107" s="49">
        <v>10109</v>
      </c>
      <c r="AR107" s="50" t="s">
        <v>157</v>
      </c>
      <c r="AS107" s="51">
        <f t="shared" si="43"/>
        <v>0.15558703105364866</v>
      </c>
      <c r="AU107" s="4">
        <v>10502</v>
      </c>
      <c r="AV107" s="4" t="s">
        <v>240</v>
      </c>
      <c r="AW107" s="63">
        <f>VLOOKUP($AU107,'TRL CSP'!$B$5:$DS$138,103,FALSE)</f>
        <v>18.221</v>
      </c>
      <c r="AX107" s="66">
        <f>VLOOKUP($AU107,'TRL CSP'!$B$5:$DS$138,115,FALSE)</f>
        <v>22.017</v>
      </c>
      <c r="AY107" s="63">
        <v>2.089</v>
      </c>
      <c r="AZ107" s="66">
        <v>2.771</v>
      </c>
      <c r="BA107" s="67">
        <f t="shared" si="44"/>
        <v>0.11464793370287031</v>
      </c>
      <c r="BB107" s="71">
        <f t="shared" si="45"/>
        <v>0.12585729209247398</v>
      </c>
    </row>
    <row r="108" spans="3:54" ht="14.4" thickBot="1">
      <c r="C108" s="18" t="s">
        <v>245</v>
      </c>
      <c r="D108" s="68">
        <f>SUM(D4:D107)</f>
        <v>4265.897999999999</v>
      </c>
      <c r="E108" s="68">
        <f>SUM(E4:E107)</f>
        <v>4805.833499999998</v>
      </c>
      <c r="F108" s="68">
        <f aca="true" t="shared" si="58" ref="F108:AA108">SUM(F4:F107)</f>
        <v>5411.311500000002</v>
      </c>
      <c r="G108" s="68">
        <f t="shared" si="58"/>
        <v>5181.510500000001</v>
      </c>
      <c r="H108" s="68">
        <f t="shared" si="58"/>
        <v>5914.326</v>
      </c>
      <c r="I108" s="68">
        <f t="shared" si="58"/>
        <v>5383.8409999999985</v>
      </c>
      <c r="J108" s="68">
        <f t="shared" si="58"/>
        <v>4496.312000000001</v>
      </c>
      <c r="K108" s="68">
        <f t="shared" si="58"/>
        <v>4205.0465</v>
      </c>
      <c r="L108" s="68">
        <f t="shared" si="58"/>
        <v>4288.050999999999</v>
      </c>
      <c r="M108" s="68">
        <f t="shared" si="58"/>
        <v>4561.401999999999</v>
      </c>
      <c r="N108" s="68">
        <f t="shared" si="58"/>
        <v>4634.636</v>
      </c>
      <c r="O108" s="68">
        <f t="shared" si="58"/>
        <v>4206.994999999998</v>
      </c>
      <c r="P108" s="68">
        <f t="shared" si="58"/>
        <v>229.38400000000001</v>
      </c>
      <c r="Q108" s="68">
        <f t="shared" si="58"/>
        <v>167.30450000000005</v>
      </c>
      <c r="R108" s="68">
        <f t="shared" si="58"/>
        <v>443.96700000000004</v>
      </c>
      <c r="S108" s="68">
        <f t="shared" si="58"/>
        <v>274.456</v>
      </c>
      <c r="T108" s="68">
        <f t="shared" si="58"/>
        <v>541.4774999999998</v>
      </c>
      <c r="U108" s="68">
        <f t="shared" si="58"/>
        <v>785.2405000000001</v>
      </c>
      <c r="V108" s="68">
        <f t="shared" si="58"/>
        <v>421.466</v>
      </c>
      <c r="W108" s="68">
        <f t="shared" si="58"/>
        <v>352.03149999999994</v>
      </c>
      <c r="X108" s="68">
        <f t="shared" si="58"/>
        <v>421.77049999999997</v>
      </c>
      <c r="Y108" s="68">
        <f t="shared" si="58"/>
        <v>440.90599999999995</v>
      </c>
      <c r="Z108" s="68">
        <f t="shared" si="58"/>
        <v>650.172</v>
      </c>
      <c r="AA108" s="68">
        <f t="shared" si="58"/>
        <v>511.5385</v>
      </c>
      <c r="AB108" s="69">
        <f t="shared" si="46"/>
        <v>0.05377156228301756</v>
      </c>
      <c r="AC108" s="69">
        <f t="shared" si="47"/>
        <v>0.0348127957408429</v>
      </c>
      <c r="AD108" s="69">
        <f t="shared" si="48"/>
        <v>0.0820442511949275</v>
      </c>
      <c r="AE108" s="69">
        <f t="shared" si="49"/>
        <v>0.05296833809368908</v>
      </c>
      <c r="AF108" s="69">
        <f t="shared" si="50"/>
        <v>0.09155354304108361</v>
      </c>
      <c r="AG108" s="69">
        <f t="shared" si="51"/>
        <v>0.14585135407973607</v>
      </c>
      <c r="AH108" s="69">
        <f t="shared" si="52"/>
        <v>0.09373593291568733</v>
      </c>
      <c r="AI108" s="69">
        <f t="shared" si="53"/>
        <v>0.08371643452694279</v>
      </c>
      <c r="AJ108" s="69">
        <f t="shared" si="54"/>
        <v>0.09835948779527112</v>
      </c>
      <c r="AK108" s="69">
        <f t="shared" si="55"/>
        <v>0.09666019351067939</v>
      </c>
      <c r="AL108" s="69">
        <f t="shared" si="56"/>
        <v>0.14028545068048492</v>
      </c>
      <c r="AM108" s="69">
        <f t="shared" si="57"/>
        <v>0.12159237175228405</v>
      </c>
      <c r="AN108" s="70">
        <f t="shared" si="41"/>
        <v>0.09127930963455387</v>
      </c>
      <c r="AO108" s="70">
        <f t="shared" si="42"/>
        <v>0.09336353429557635</v>
      </c>
      <c r="AQ108" s="52">
        <v>10062</v>
      </c>
      <c r="AR108" s="53" t="s">
        <v>148</v>
      </c>
      <c r="AS108" s="54">
        <f t="shared" si="43"/>
        <v>0.16974722018681063</v>
      </c>
      <c r="AV108" s="4" t="s">
        <v>245</v>
      </c>
      <c r="AW108" s="63">
        <f>SUM(AW4:AW107)</f>
        <v>5818.087999999999</v>
      </c>
      <c r="AX108" s="66">
        <f>SUM(AX4:AX107)</f>
        <v>6010.991000000002</v>
      </c>
      <c r="AY108" s="63">
        <v>678.1810000000003</v>
      </c>
      <c r="AZ108" s="66">
        <v>404.77400000000006</v>
      </c>
      <c r="BA108" s="67">
        <f>AY108/AW108</f>
        <v>0.11656423897335351</v>
      </c>
      <c r="BB108" s="71">
        <f>AZ108/AX108</f>
        <v>0.06733897954596836</v>
      </c>
    </row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42"/>
  <sheetViews>
    <sheetView workbookViewId="0" topLeftCell="A1"/>
  </sheetViews>
  <sheetFormatPr defaultColWidth="9.140625" defaultRowHeight="15"/>
  <cols>
    <col min="1" max="1" width="8.8515625" style="4" customWidth="1"/>
    <col min="2" max="2" width="8.7109375" style="4" customWidth="1"/>
    <col min="3" max="3" width="18.00390625" style="4" bestFit="1" customWidth="1"/>
    <col min="4" max="16" width="9.7109375" style="4" customWidth="1"/>
    <col min="17" max="16384" width="8.8515625" style="4" customWidth="1"/>
  </cols>
  <sheetData>
    <row r="3" ht="15">
      <c r="B3" s="18" t="s">
        <v>312</v>
      </c>
    </row>
    <row r="4" spans="2:16" ht="15">
      <c r="B4" s="37" t="s">
        <v>293</v>
      </c>
      <c r="C4" s="37" t="s">
        <v>294</v>
      </c>
      <c r="D4" s="37" t="s">
        <v>264</v>
      </c>
      <c r="E4" s="37" t="s">
        <v>265</v>
      </c>
      <c r="F4" s="37" t="s">
        <v>266</v>
      </c>
      <c r="G4" s="37" t="s">
        <v>267</v>
      </c>
      <c r="H4" s="37" t="s">
        <v>268</v>
      </c>
      <c r="I4" s="37" t="s">
        <v>269</v>
      </c>
      <c r="J4" s="37" t="s">
        <v>270</v>
      </c>
      <c r="K4" s="37" t="s">
        <v>271</v>
      </c>
      <c r="L4" s="37" t="s">
        <v>272</v>
      </c>
      <c r="M4" s="37" t="s">
        <v>273</v>
      </c>
      <c r="N4" s="37" t="s">
        <v>274</v>
      </c>
      <c r="O4" s="37" t="s">
        <v>275</v>
      </c>
      <c r="P4" s="37" t="s">
        <v>243</v>
      </c>
    </row>
    <row r="5" spans="2:16" ht="15">
      <c r="B5" s="4">
        <v>10024</v>
      </c>
      <c r="C5" s="4" t="s">
        <v>295</v>
      </c>
      <c r="D5" s="72">
        <v>-6.215556603773592</v>
      </c>
      <c r="E5" s="72">
        <v>-4.436749999999989</v>
      </c>
      <c r="F5" s="72">
        <v>-18.738499999999988</v>
      </c>
      <c r="G5" s="72">
        <v>-40.75555769230766</v>
      </c>
      <c r="H5" s="72">
        <v>34.482333333333315</v>
      </c>
      <c r="I5" s="72">
        <v>12.927971698113168</v>
      </c>
      <c r="J5" s="72">
        <v>-50.202098039215684</v>
      </c>
      <c r="K5" s="72">
        <v>41.941711538461504</v>
      </c>
      <c r="L5" s="72">
        <v>53.2979313725491</v>
      </c>
      <c r="M5" s="72">
        <v>76.12830392156866</v>
      </c>
      <c r="N5" s="72">
        <v>112.4730370370371</v>
      </c>
      <c r="O5" s="72">
        <v>45.21350000000001</v>
      </c>
      <c r="P5" s="72">
        <f>AVERAGE(D5:O5)</f>
        <v>21.343027213813826</v>
      </c>
    </row>
    <row r="6" spans="2:16" ht="15">
      <c r="B6" s="4">
        <v>10103</v>
      </c>
      <c r="C6" s="4" t="s">
        <v>296</v>
      </c>
      <c r="D6" s="72">
        <v>300.49333018867935</v>
      </c>
      <c r="E6" s="72">
        <v>312.7895000000001</v>
      </c>
      <c r="F6" s="72">
        <v>405.33525</v>
      </c>
      <c r="G6" s="72">
        <v>319.4594807692308</v>
      </c>
      <c r="H6" s="72">
        <v>487.75278125</v>
      </c>
      <c r="I6" s="72">
        <v>435.32938679245274</v>
      </c>
      <c r="J6" s="72">
        <v>270.7155686274509</v>
      </c>
      <c r="K6" s="72">
        <v>166.58912499999997</v>
      </c>
      <c r="L6" s="72">
        <v>352.02228431372555</v>
      </c>
      <c r="M6" s="72">
        <v>376.9504411764706</v>
      </c>
      <c r="N6" s="72">
        <v>435.5707314814815</v>
      </c>
      <c r="O6" s="72">
        <v>319.8273958333334</v>
      </c>
      <c r="P6" s="72">
        <f aca="true" t="shared" si="0" ref="P6:P21">AVERAGE(D6:O6)</f>
        <v>348.5696062860687</v>
      </c>
    </row>
    <row r="7" spans="2:16" ht="15">
      <c r="B7" s="4">
        <v>10105</v>
      </c>
      <c r="C7" s="4" t="s">
        <v>297</v>
      </c>
      <c r="D7" s="72">
        <v>24.60712264150942</v>
      </c>
      <c r="E7" s="72">
        <v>21.632999999999996</v>
      </c>
      <c r="F7" s="72">
        <v>16.728999999999985</v>
      </c>
      <c r="G7" s="72">
        <v>7.846923076923062</v>
      </c>
      <c r="H7" s="72">
        <v>18.81858333333335</v>
      </c>
      <c r="I7" s="72">
        <v>9.845113207547158</v>
      </c>
      <c r="J7" s="72">
        <v>6.038647058823528</v>
      </c>
      <c r="K7" s="72">
        <v>-12.457711538461552</v>
      </c>
      <c r="L7" s="72">
        <v>-17.65590196078432</v>
      </c>
      <c r="M7" s="72">
        <v>-0.9254019607843134</v>
      </c>
      <c r="N7" s="72">
        <v>2.0506481481481558</v>
      </c>
      <c r="O7" s="72">
        <v>6.361500000000007</v>
      </c>
      <c r="P7" s="72">
        <f t="shared" si="0"/>
        <v>6.90762683385454</v>
      </c>
    </row>
    <row r="8" spans="2:16" ht="15">
      <c r="B8" s="4">
        <v>10123</v>
      </c>
      <c r="C8" s="4" t="s">
        <v>298</v>
      </c>
      <c r="D8" s="72">
        <v>77.88480188679245</v>
      </c>
      <c r="E8" s="72">
        <v>55.11725000000001</v>
      </c>
      <c r="F8" s="72">
        <v>34.75599999999997</v>
      </c>
      <c r="G8" s="72">
        <v>-21.360634615384583</v>
      </c>
      <c r="H8" s="72">
        <v>35.18792708333342</v>
      </c>
      <c r="I8" s="72">
        <v>-3.9776226415094698</v>
      </c>
      <c r="J8" s="72">
        <v>-62.051950980392235</v>
      </c>
      <c r="K8" s="72">
        <v>-112.75960576923086</v>
      </c>
      <c r="L8" s="72">
        <v>-116.07971568627454</v>
      </c>
      <c r="M8" s="72">
        <v>-33.332245098039266</v>
      </c>
      <c r="N8" s="72">
        <v>7.6583240740740735</v>
      </c>
      <c r="O8" s="72">
        <v>-10.184614583333428</v>
      </c>
      <c r="P8" s="72">
        <f t="shared" si="0"/>
        <v>-12.428507194163705</v>
      </c>
    </row>
    <row r="9" spans="2:16" ht="15">
      <c r="B9" s="4">
        <v>10157</v>
      </c>
      <c r="C9" s="4" t="s">
        <v>299</v>
      </c>
      <c r="D9" s="72">
        <v>41.01457547169811</v>
      </c>
      <c r="E9" s="72">
        <v>39.7</v>
      </c>
      <c r="F9" s="72">
        <v>47.80399999999999</v>
      </c>
      <c r="G9" s="72">
        <v>35.92179807692308</v>
      </c>
      <c r="H9" s="72">
        <v>49.60238541666668</v>
      </c>
      <c r="I9" s="72">
        <v>40.37811320754717</v>
      </c>
      <c r="J9" s="72">
        <v>31.18120588235294</v>
      </c>
      <c r="K9" s="72">
        <v>15.638807692307694</v>
      </c>
      <c r="L9" s="72">
        <v>18.645078431372553</v>
      </c>
      <c r="M9" s="72">
        <v>25.52046078431374</v>
      </c>
      <c r="N9" s="72">
        <v>33.50629629629631</v>
      </c>
      <c r="O9" s="72">
        <v>22.313020833333326</v>
      </c>
      <c r="P9" s="72">
        <f t="shared" si="0"/>
        <v>33.4354785077343</v>
      </c>
    </row>
    <row r="10" spans="2:16" ht="15">
      <c r="B10" s="4">
        <v>10170</v>
      </c>
      <c r="C10" s="4" t="s">
        <v>300</v>
      </c>
      <c r="D10" s="72">
        <v>40.86266037735848</v>
      </c>
      <c r="E10" s="72">
        <v>77.03050000000002</v>
      </c>
      <c r="F10" s="72">
        <v>93.77474999999998</v>
      </c>
      <c r="G10" s="72">
        <v>34.37337500000001</v>
      </c>
      <c r="H10" s="72">
        <v>75.83789583333339</v>
      </c>
      <c r="I10" s="72">
        <v>62.242943396226394</v>
      </c>
      <c r="J10" s="72">
        <v>11.865882352941128</v>
      </c>
      <c r="K10" s="72">
        <v>-30.694028846153827</v>
      </c>
      <c r="L10" s="72">
        <v>2.179735294117677</v>
      </c>
      <c r="M10" s="72">
        <v>26.308411764705852</v>
      </c>
      <c r="N10" s="72">
        <v>40.574564814814835</v>
      </c>
      <c r="O10" s="72">
        <v>11.319854166666687</v>
      </c>
      <c r="P10" s="72">
        <f t="shared" si="0"/>
        <v>37.13971201283422</v>
      </c>
    </row>
    <row r="11" spans="2:16" ht="15">
      <c r="B11" s="4">
        <v>10183</v>
      </c>
      <c r="C11" s="4" t="s">
        <v>301</v>
      </c>
      <c r="D11" s="72">
        <v>-0.23352830188679263</v>
      </c>
      <c r="E11" s="72">
        <v>-6.557000000000002</v>
      </c>
      <c r="F11" s="72">
        <v>-10.05550000000001</v>
      </c>
      <c r="G11" s="72">
        <v>-24.605740384615387</v>
      </c>
      <c r="H11" s="72">
        <v>11.646250000000009</v>
      </c>
      <c r="I11" s="72">
        <v>-6.308075471698103</v>
      </c>
      <c r="J11" s="72">
        <v>-22.63627450980391</v>
      </c>
      <c r="K11" s="72">
        <v>16.33609615384617</v>
      </c>
      <c r="L11" s="72">
        <v>28.174764705882325</v>
      </c>
      <c r="M11" s="72">
        <v>47.90947058823531</v>
      </c>
      <c r="N11" s="72">
        <v>63.75012037037038</v>
      </c>
      <c r="O11" s="72">
        <v>38.32466666666667</v>
      </c>
      <c r="P11" s="72">
        <f t="shared" si="0"/>
        <v>11.312104151416387</v>
      </c>
    </row>
    <row r="12" spans="2:16" ht="15">
      <c r="B12" s="4">
        <v>10191</v>
      </c>
      <c r="C12" s="4" t="s">
        <v>302</v>
      </c>
      <c r="D12" s="72">
        <v>10.5725086290755</v>
      </c>
      <c r="E12" s="72">
        <v>11.101103288499985</v>
      </c>
      <c r="F12" s="72">
        <v>10.668800787500004</v>
      </c>
      <c r="G12" s="72">
        <v>-7.36778697811539</v>
      </c>
      <c r="H12" s="72">
        <v>29.08987380299999</v>
      </c>
      <c r="I12" s="72">
        <v>9.940449117622649</v>
      </c>
      <c r="J12" s="72">
        <v>-17.379891772068618</v>
      </c>
      <c r="K12" s="72">
        <v>-43.00473110773078</v>
      </c>
      <c r="L12" s="72">
        <v>-58.49537914578431</v>
      </c>
      <c r="M12" s="72">
        <v>-47.770349312980386</v>
      </c>
      <c r="N12" s="72">
        <v>-34.10808189783333</v>
      </c>
      <c r="O12" s="72">
        <v>-12.543846450333348</v>
      </c>
      <c r="P12" s="72">
        <f t="shared" si="0"/>
        <v>-12.441444253262334</v>
      </c>
    </row>
    <row r="13" spans="2:16" ht="15">
      <c r="B13" s="4">
        <v>10204</v>
      </c>
      <c r="C13" s="4" t="s">
        <v>303</v>
      </c>
      <c r="D13" s="72">
        <v>10.415556603773581</v>
      </c>
      <c r="E13" s="72">
        <v>12.323000000000008</v>
      </c>
      <c r="F13" s="72">
        <v>15.599250000000012</v>
      </c>
      <c r="G13" s="72">
        <v>14.666153846153833</v>
      </c>
      <c r="H13" s="72">
        <v>17.406239583333317</v>
      </c>
      <c r="I13" s="72">
        <v>10.98298113207548</v>
      </c>
      <c r="J13" s="72">
        <v>-2.653617647058823</v>
      </c>
      <c r="K13" s="72">
        <v>-17.341201923076923</v>
      </c>
      <c r="L13" s="72">
        <v>-15.216264705882338</v>
      </c>
      <c r="M13" s="72">
        <v>14.082598039215696</v>
      </c>
      <c r="N13" s="72">
        <v>16.803046296296287</v>
      </c>
      <c r="O13" s="72">
        <v>9.900020833333329</v>
      </c>
      <c r="P13" s="72">
        <f t="shared" si="0"/>
        <v>7.247313504846955</v>
      </c>
    </row>
    <row r="14" spans="2:16" ht="15">
      <c r="B14" s="4">
        <v>10237</v>
      </c>
      <c r="C14" s="4" t="s">
        <v>304</v>
      </c>
      <c r="D14" s="72">
        <v>14.056770939783036</v>
      </c>
      <c r="E14" s="72">
        <v>18.288109794999997</v>
      </c>
      <c r="F14" s="72">
        <v>29.134238170000003</v>
      </c>
      <c r="G14" s="72">
        <v>1.783113133076938</v>
      </c>
      <c r="H14" s="72">
        <v>46.22645453000001</v>
      </c>
      <c r="I14" s="72">
        <v>18.615120942990558</v>
      </c>
      <c r="J14" s="72">
        <v>-9.641451221127454</v>
      </c>
      <c r="K14" s="72">
        <v>-38.80591142376923</v>
      </c>
      <c r="L14" s="72">
        <v>-52.255811737362734</v>
      </c>
      <c r="M14" s="72">
        <v>-18.281788578999993</v>
      </c>
      <c r="N14" s="72">
        <v>-22.8975104257037</v>
      </c>
      <c r="O14" s="72">
        <v>-13.834378983666653</v>
      </c>
      <c r="P14" s="72">
        <f t="shared" si="0"/>
        <v>-2.3010870716482685</v>
      </c>
    </row>
    <row r="15" spans="2:16" ht="15">
      <c r="B15" s="4">
        <v>10286</v>
      </c>
      <c r="C15" s="4" t="s">
        <v>305</v>
      </c>
      <c r="D15" s="72">
        <v>37.2547358490566</v>
      </c>
      <c r="E15" s="72">
        <v>47.68925</v>
      </c>
      <c r="F15" s="72">
        <v>56.875999999999976</v>
      </c>
      <c r="G15" s="72">
        <v>47.937961538461536</v>
      </c>
      <c r="H15" s="72">
        <v>77.78266666666666</v>
      </c>
      <c r="I15" s="72">
        <v>48.88562264150943</v>
      </c>
      <c r="J15" s="72">
        <v>17.882333333333335</v>
      </c>
      <c r="K15" s="72">
        <v>12.08695192307691</v>
      </c>
      <c r="L15" s="72">
        <v>25.888588235294122</v>
      </c>
      <c r="M15" s="72">
        <v>31.777254901960788</v>
      </c>
      <c r="N15" s="72">
        <v>44.02501851851852</v>
      </c>
      <c r="O15" s="72">
        <v>22.79795833333334</v>
      </c>
      <c r="P15" s="72">
        <f t="shared" si="0"/>
        <v>39.24036182843427</v>
      </c>
    </row>
    <row r="16" spans="2:16" ht="15">
      <c r="B16" s="4">
        <v>10294</v>
      </c>
      <c r="C16" s="4" t="s">
        <v>306</v>
      </c>
      <c r="D16" s="72">
        <v>5.552058601292451</v>
      </c>
      <c r="E16" s="72">
        <v>7.8594281330000015</v>
      </c>
      <c r="F16" s="72">
        <v>12.518469413500014</v>
      </c>
      <c r="G16" s="72">
        <v>4.335256394692308</v>
      </c>
      <c r="H16" s="72">
        <v>20.549579383166673</v>
      </c>
      <c r="I16" s="72">
        <v>14.26658501063207</v>
      </c>
      <c r="J16" s="72">
        <v>1.2082475274607845</v>
      </c>
      <c r="K16" s="72">
        <v>-10.354245221423081</v>
      </c>
      <c r="L16" s="72">
        <v>-16.71492522618627</v>
      </c>
      <c r="M16" s="72">
        <v>-15.53534575657843</v>
      </c>
      <c r="N16" s="72">
        <v>-12.920769909462962</v>
      </c>
      <c r="O16" s="72">
        <v>-1.0842137713333386</v>
      </c>
      <c r="P16" s="72">
        <f t="shared" si="0"/>
        <v>0.8066770482300184</v>
      </c>
    </row>
    <row r="17" spans="2:16" ht="15">
      <c r="B17" s="4">
        <v>10306</v>
      </c>
      <c r="C17" s="4" t="s">
        <v>307</v>
      </c>
      <c r="D17" s="72">
        <v>125.64499999999998</v>
      </c>
      <c r="E17" s="72">
        <v>94.36599999999999</v>
      </c>
      <c r="F17" s="72">
        <v>108.292</v>
      </c>
      <c r="G17" s="72">
        <v>98.44196033653847</v>
      </c>
      <c r="H17" s="72">
        <v>92.971</v>
      </c>
      <c r="I17" s="72">
        <v>82.88843396226414</v>
      </c>
      <c r="J17" s="72">
        <v>86.837</v>
      </c>
      <c r="K17" s="72">
        <v>119.311</v>
      </c>
      <c r="L17" s="72">
        <v>114.5615</v>
      </c>
      <c r="M17" s="72">
        <v>106.05850000000001</v>
      </c>
      <c r="N17" s="72">
        <v>104.9145</v>
      </c>
      <c r="O17" s="72">
        <v>96.437</v>
      </c>
      <c r="P17" s="72">
        <f t="shared" si="0"/>
        <v>102.56032452490022</v>
      </c>
    </row>
    <row r="18" spans="2:16" ht="15">
      <c r="B18" s="4">
        <v>10349</v>
      </c>
      <c r="C18" s="4" t="s">
        <v>308</v>
      </c>
      <c r="D18" s="72">
        <v>818.682245283019</v>
      </c>
      <c r="E18" s="72">
        <v>798.1624999999999</v>
      </c>
      <c r="F18" s="72">
        <v>803.8355000000001</v>
      </c>
      <c r="G18" s="72">
        <v>704.1279999999999</v>
      </c>
      <c r="H18" s="72">
        <v>954.395</v>
      </c>
      <c r="I18" s="72">
        <v>805.4290188679247</v>
      </c>
      <c r="J18" s="72">
        <v>1006.0628627450981</v>
      </c>
      <c r="K18" s="72">
        <v>1088.1955</v>
      </c>
      <c r="L18" s="72">
        <v>1295.6680000000001</v>
      </c>
      <c r="M18" s="72">
        <v>1002.3746470588236</v>
      </c>
      <c r="N18" s="72">
        <v>981.904</v>
      </c>
      <c r="O18" s="72">
        <v>566.9575</v>
      </c>
      <c r="P18" s="72">
        <f t="shared" si="0"/>
        <v>902.1495644962388</v>
      </c>
    </row>
    <row r="19" spans="2:16" ht="15">
      <c r="B19" s="4">
        <v>10354</v>
      </c>
      <c r="C19" s="4" t="s">
        <v>309</v>
      </c>
      <c r="D19" s="72">
        <v>95.97687452602838</v>
      </c>
      <c r="E19" s="72">
        <v>62.7743155820001</v>
      </c>
      <c r="F19" s="72">
        <v>132.52421644800006</v>
      </c>
      <c r="G19" s="72">
        <v>40.03123944088463</v>
      </c>
      <c r="H19" s="72">
        <v>224.46721232949994</v>
      </c>
      <c r="I19" s="72">
        <v>85.89304521066992</v>
      </c>
      <c r="J19" s="72">
        <v>-73.03423784427446</v>
      </c>
      <c r="K19" s="72">
        <v>-258.97879180946154</v>
      </c>
      <c r="L19" s="72">
        <v>-217.13492680443142</v>
      </c>
      <c r="M19" s="72">
        <v>-99.91037404086273</v>
      </c>
      <c r="N19" s="72">
        <v>-18.863109872370387</v>
      </c>
      <c r="O19" s="72">
        <v>-17.956807822999963</v>
      </c>
      <c r="P19" s="72">
        <f t="shared" si="0"/>
        <v>-3.684278721443121</v>
      </c>
    </row>
    <row r="20" spans="2:16" ht="15">
      <c r="B20" s="4">
        <v>10370</v>
      </c>
      <c r="C20" s="4" t="s">
        <v>310</v>
      </c>
      <c r="D20" s="72">
        <v>244.18514150943395</v>
      </c>
      <c r="E20" s="72">
        <v>267.01750000000004</v>
      </c>
      <c r="F20" s="72">
        <v>281.83500000000004</v>
      </c>
      <c r="G20" s="72">
        <v>216.80408653846155</v>
      </c>
      <c r="H20" s="72">
        <v>330.83333333333337</v>
      </c>
      <c r="I20" s="72">
        <v>224.7169811320755</v>
      </c>
      <c r="J20" s="72">
        <v>120.63725490196077</v>
      </c>
      <c r="K20" s="72">
        <v>10.677884615384642</v>
      </c>
      <c r="L20" s="72">
        <v>54.08455882352939</v>
      </c>
      <c r="M20" s="72">
        <v>116.36274509803923</v>
      </c>
      <c r="N20" s="72">
        <v>168.17476851851848</v>
      </c>
      <c r="O20" s="72">
        <v>141</v>
      </c>
      <c r="P20" s="72">
        <f t="shared" si="0"/>
        <v>181.3607712058948</v>
      </c>
    </row>
    <row r="21" spans="3:16" ht="15">
      <c r="C21" s="4" t="s">
        <v>311</v>
      </c>
      <c r="D21" s="72">
        <v>1840.7542976018394</v>
      </c>
      <c r="E21" s="72">
        <v>1814.8577067984988</v>
      </c>
      <c r="F21" s="72">
        <v>2020.8884748189994</v>
      </c>
      <c r="G21" s="72">
        <v>1431.6396284809225</v>
      </c>
      <c r="H21" s="72">
        <v>2507.049515879</v>
      </c>
      <c r="I21" s="72">
        <v>1852.0560682064424</v>
      </c>
      <c r="J21" s="72">
        <v>1314.8294804154802</v>
      </c>
      <c r="K21" s="72">
        <v>946.3808492837697</v>
      </c>
      <c r="L21" s="72">
        <v>1450.9695159097637</v>
      </c>
      <c r="M21" s="72">
        <v>1607.7173285850886</v>
      </c>
      <c r="N21" s="72">
        <v>1922.615583450185</v>
      </c>
      <c r="O21" s="72">
        <v>1224.8485550549995</v>
      </c>
      <c r="P21" s="72">
        <f t="shared" si="0"/>
        <v>1661.217250373749</v>
      </c>
    </row>
    <row r="22" spans="4:16" ht="15"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  <row r="23" spans="4:16" ht="15"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</row>
    <row r="24" spans="2:16" ht="15">
      <c r="B24" s="18" t="s">
        <v>313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</row>
    <row r="25" spans="2:16" ht="15">
      <c r="B25" s="37" t="s">
        <v>293</v>
      </c>
      <c r="C25" s="37" t="s">
        <v>294</v>
      </c>
      <c r="D25" s="73" t="s">
        <v>264</v>
      </c>
      <c r="E25" s="73" t="s">
        <v>265</v>
      </c>
      <c r="F25" s="73" t="s">
        <v>266</v>
      </c>
      <c r="G25" s="73" t="s">
        <v>267</v>
      </c>
      <c r="H25" s="73" t="s">
        <v>268</v>
      </c>
      <c r="I25" s="73" t="s">
        <v>269</v>
      </c>
      <c r="J25" s="73" t="s">
        <v>270</v>
      </c>
      <c r="K25" s="73" t="s">
        <v>271</v>
      </c>
      <c r="L25" s="73" t="s">
        <v>272</v>
      </c>
      <c r="M25" s="73" t="s">
        <v>273</v>
      </c>
      <c r="N25" s="73" t="s">
        <v>274</v>
      </c>
      <c r="O25" s="73" t="s">
        <v>275</v>
      </c>
      <c r="P25" s="73" t="s">
        <v>243</v>
      </c>
    </row>
    <row r="26" spans="2:16" ht="15">
      <c r="B26" s="4">
        <v>10024</v>
      </c>
      <c r="C26" s="4" t="s">
        <v>295</v>
      </c>
      <c r="D26" s="72">
        <v>-15.059637248934871</v>
      </c>
      <c r="E26" s="72">
        <v>-13.35084708737862</v>
      </c>
      <c r="F26" s="72">
        <v>-28.184731182795677</v>
      </c>
      <c r="G26" s="72">
        <v>-49.88055231596356</v>
      </c>
      <c r="H26" s="72">
        <v>25.539702380952374</v>
      </c>
      <c r="I26" s="72">
        <v>4.070082061504836</v>
      </c>
      <c r="J26" s="72">
        <v>-59.2708202614379</v>
      </c>
      <c r="K26" s="72">
        <v>32.033114764267964</v>
      </c>
      <c r="L26" s="72">
        <v>43.445875816993556</v>
      </c>
      <c r="M26" s="72">
        <v>66.83529854522459</v>
      </c>
      <c r="N26" s="72">
        <v>103.4743864994027</v>
      </c>
      <c r="O26" s="72">
        <v>36.38366666666669</v>
      </c>
      <c r="P26" s="72">
        <f>AVERAGE(D26:O26)</f>
        <v>12.169628219875174</v>
      </c>
    </row>
    <row r="27" spans="2:16" ht="15">
      <c r="B27" s="4">
        <v>10103</v>
      </c>
      <c r="C27" s="4" t="s">
        <v>296</v>
      </c>
      <c r="D27" s="72">
        <v>59.737953844593335</v>
      </c>
      <c r="E27" s="72">
        <v>71.94345284327332</v>
      </c>
      <c r="F27" s="72">
        <v>163.80568010752685</v>
      </c>
      <c r="G27" s="72">
        <v>78.34388937138135</v>
      </c>
      <c r="H27" s="72">
        <v>246.87034077380952</v>
      </c>
      <c r="I27" s="72">
        <v>194.5554971558444</v>
      </c>
      <c r="J27" s="72">
        <v>29.67112418300647</v>
      </c>
      <c r="K27" s="72">
        <v>54.46546908602147</v>
      </c>
      <c r="L27" s="72">
        <v>129.97089542483667</v>
      </c>
      <c r="M27" s="72">
        <v>150.61845192915874</v>
      </c>
      <c r="N27" s="72">
        <v>209.6164304062127</v>
      </c>
      <c r="O27" s="72">
        <v>79.0898958333334</v>
      </c>
      <c r="P27" s="72">
        <f aca="true" t="shared" si="1" ref="P27:P42">AVERAGE(D27:O27)</f>
        <v>122.39075674658318</v>
      </c>
    </row>
    <row r="28" spans="2:16" ht="15">
      <c r="B28" s="4">
        <v>10105</v>
      </c>
      <c r="C28" s="4" t="s">
        <v>297</v>
      </c>
      <c r="D28" s="72">
        <v>24.60712264150942</v>
      </c>
      <c r="E28" s="72">
        <v>21.632999999999996</v>
      </c>
      <c r="F28" s="72">
        <v>16.728999999999985</v>
      </c>
      <c r="G28" s="72">
        <v>7.846923076923062</v>
      </c>
      <c r="H28" s="72">
        <v>18.81858333333335</v>
      </c>
      <c r="I28" s="72">
        <v>9.845113207547158</v>
      </c>
      <c r="J28" s="72">
        <v>6.038647058823528</v>
      </c>
      <c r="K28" s="72">
        <v>-12.457711538461552</v>
      </c>
      <c r="L28" s="72">
        <v>-17.65590196078432</v>
      </c>
      <c r="M28" s="72">
        <v>-0.9254019607843134</v>
      </c>
      <c r="N28" s="72">
        <v>2.0506481481481558</v>
      </c>
      <c r="O28" s="72">
        <v>6.361500000000007</v>
      </c>
      <c r="P28" s="72">
        <f t="shared" si="1"/>
        <v>6.90762683385454</v>
      </c>
    </row>
    <row r="29" spans="2:16" ht="15">
      <c r="B29" s="4">
        <v>10123</v>
      </c>
      <c r="C29" s="4" t="s">
        <v>298</v>
      </c>
      <c r="D29" s="72">
        <v>45.98937177926556</v>
      </c>
      <c r="E29" s="72">
        <v>5.478900485436903</v>
      </c>
      <c r="F29" s="72">
        <v>-18.3367419354839</v>
      </c>
      <c r="G29" s="72">
        <v>-73.71009698097598</v>
      </c>
      <c r="H29" s="72">
        <v>-16.172936011904675</v>
      </c>
      <c r="I29" s="72">
        <v>-51.6663844180909</v>
      </c>
      <c r="J29" s="72">
        <v>-106.81514542483669</v>
      </c>
      <c r="K29" s="72">
        <v>-151.85906813482225</v>
      </c>
      <c r="L29" s="72">
        <v>-157.1276323529412</v>
      </c>
      <c r="M29" s="72">
        <v>-66.72875047438336</v>
      </c>
      <c r="N29" s="72">
        <v>-23.031192054958186</v>
      </c>
      <c r="O29" s="72">
        <v>-41.99155902777787</v>
      </c>
      <c r="P29" s="72">
        <f t="shared" si="1"/>
        <v>-54.66426954595604</v>
      </c>
    </row>
    <row r="30" spans="2:16" ht="15">
      <c r="B30" s="4">
        <v>10157</v>
      </c>
      <c r="C30" s="4" t="s">
        <v>299</v>
      </c>
      <c r="D30" s="72">
        <v>-1.168031383140601</v>
      </c>
      <c r="E30" s="72">
        <v>-3.148387656033286</v>
      </c>
      <c r="F30" s="72">
        <v>4.243803091397837</v>
      </c>
      <c r="G30" s="72">
        <v>-8.09629264888337</v>
      </c>
      <c r="H30" s="72">
        <v>4.782998511904779</v>
      </c>
      <c r="I30" s="72">
        <v>-2.028024746692388</v>
      </c>
      <c r="J30" s="72">
        <v>-13.551355923202614</v>
      </c>
      <c r="K30" s="72">
        <v>-26.281328060380474</v>
      </c>
      <c r="L30" s="72">
        <v>-24.11303129084967</v>
      </c>
      <c r="M30" s="72">
        <v>-18.25726569418088</v>
      </c>
      <c r="N30" s="72">
        <v>-10.51247050477896</v>
      </c>
      <c r="O30" s="72">
        <v>-20.710606944444443</v>
      </c>
      <c r="P30" s="72">
        <f t="shared" si="1"/>
        <v>-9.903332770773673</v>
      </c>
    </row>
    <row r="31" spans="2:16" ht="15">
      <c r="B31" s="4">
        <v>10170</v>
      </c>
      <c r="C31" s="4" t="s">
        <v>300</v>
      </c>
      <c r="D31" s="72">
        <v>4.384165753702568</v>
      </c>
      <c r="E31" s="72">
        <v>28.3404861303745</v>
      </c>
      <c r="F31" s="72">
        <v>44.12690053763439</v>
      </c>
      <c r="G31" s="72">
        <v>-13.242888440860206</v>
      </c>
      <c r="H31" s="72">
        <v>35.81855059523815</v>
      </c>
      <c r="I31" s="72">
        <v>26.964343127047393</v>
      </c>
      <c r="J31" s="72">
        <v>-30.962589869281096</v>
      </c>
      <c r="K31" s="72">
        <v>-103.67386755583125</v>
      </c>
      <c r="L31" s="72">
        <v>-59.19318137254899</v>
      </c>
      <c r="M31" s="72">
        <v>-6.594814041745764</v>
      </c>
      <c r="N31" s="72">
        <v>18.46838201911591</v>
      </c>
      <c r="O31" s="72">
        <v>-19.391256944444425</v>
      </c>
      <c r="P31" s="72">
        <f t="shared" si="1"/>
        <v>-6.246314171799902</v>
      </c>
    </row>
    <row r="32" spans="2:16" ht="15">
      <c r="B32" s="4">
        <v>10183</v>
      </c>
      <c r="C32" s="4" t="s">
        <v>301</v>
      </c>
      <c r="D32" s="72">
        <v>-8.35036163522013</v>
      </c>
      <c r="E32" s="72">
        <v>-14.726769070735095</v>
      </c>
      <c r="F32" s="72">
        <v>-18.623946236559153</v>
      </c>
      <c r="G32" s="72">
        <v>-32.93225113730357</v>
      </c>
      <c r="H32" s="72">
        <v>3.4550119047619106</v>
      </c>
      <c r="I32" s="72">
        <v>-14.436124596866344</v>
      </c>
      <c r="J32" s="72">
        <v>-30.92046895424836</v>
      </c>
      <c r="K32" s="72">
        <v>7.420875723738641</v>
      </c>
      <c r="L32" s="72">
        <v>19.301681372548988</v>
      </c>
      <c r="M32" s="72">
        <v>39.456615749525625</v>
      </c>
      <c r="N32" s="72">
        <v>55.51769563918758</v>
      </c>
      <c r="O32" s="72">
        <v>30.218249999999998</v>
      </c>
      <c r="P32" s="72">
        <f t="shared" si="1"/>
        <v>2.9483507299025065</v>
      </c>
    </row>
    <row r="33" spans="2:16" ht="15">
      <c r="B33" s="4">
        <v>10191</v>
      </c>
      <c r="C33" s="4" t="s">
        <v>302</v>
      </c>
      <c r="D33" s="72">
        <v>9.864841962408823</v>
      </c>
      <c r="E33" s="72">
        <v>10.393927837737145</v>
      </c>
      <c r="F33" s="72">
        <v>9.961134120833327</v>
      </c>
      <c r="G33" s="72">
        <v>-8.075453644782067</v>
      </c>
      <c r="H33" s="72">
        <v>28.38220713633331</v>
      </c>
      <c r="I33" s="72">
        <v>9.232978727313082</v>
      </c>
      <c r="J33" s="72">
        <v>-18.087558438735297</v>
      </c>
      <c r="K33" s="72">
        <v>-43.71239777439745</v>
      </c>
      <c r="L33" s="72">
        <v>-59.20304581245099</v>
      </c>
      <c r="M33" s="72">
        <v>-48.47801597964706</v>
      </c>
      <c r="N33" s="72">
        <v>-34.815748564500005</v>
      </c>
      <c r="O33" s="72">
        <v>-13.251513117000027</v>
      </c>
      <c r="P33" s="72">
        <f t="shared" si="1"/>
        <v>-13.149053628907268</v>
      </c>
    </row>
    <row r="34" spans="2:16" ht="15">
      <c r="B34" s="4">
        <v>10204</v>
      </c>
      <c r="C34" s="4" t="s">
        <v>303</v>
      </c>
      <c r="D34" s="72">
        <v>-4.492373503753301</v>
      </c>
      <c r="E34" s="72">
        <v>-5.555640776699022</v>
      </c>
      <c r="F34" s="72">
        <v>-12.367147849462352</v>
      </c>
      <c r="G34" s="72">
        <v>-11.752528949545091</v>
      </c>
      <c r="H34" s="72">
        <v>-8.095992559523825</v>
      </c>
      <c r="I34" s="72">
        <v>-8.55874161355036</v>
      </c>
      <c r="J34" s="72">
        <v>-18.23278431372549</v>
      </c>
      <c r="K34" s="72">
        <v>-22.529373966087675</v>
      </c>
      <c r="L34" s="72">
        <v>-19.621820261437893</v>
      </c>
      <c r="M34" s="72">
        <v>5.566469006957632</v>
      </c>
      <c r="N34" s="72">
        <v>3.5382613500597273</v>
      </c>
      <c r="O34" s="72">
        <v>-5.545812500000004</v>
      </c>
      <c r="P34" s="72">
        <f t="shared" si="1"/>
        <v>-8.970623828063971</v>
      </c>
    </row>
    <row r="35" spans="2:16" ht="15">
      <c r="B35" s="4">
        <v>10237</v>
      </c>
      <c r="C35" s="4" t="s">
        <v>304</v>
      </c>
      <c r="D35" s="72">
        <v>13.399512875266907</v>
      </c>
      <c r="E35" s="72">
        <v>17.530828241601938</v>
      </c>
      <c r="F35" s="72">
        <v>27.72294784741936</v>
      </c>
      <c r="G35" s="72">
        <v>0.3906400147973681</v>
      </c>
      <c r="H35" s="72">
        <v>45.19669262523811</v>
      </c>
      <c r="I35" s="72">
        <v>17.668956743798095</v>
      </c>
      <c r="J35" s="72">
        <v>-11.070617887794121</v>
      </c>
      <c r="K35" s="72">
        <v>-41.05322325172622</v>
      </c>
      <c r="L35" s="72">
        <v>-54.18358951514051</v>
      </c>
      <c r="M35" s="72">
        <v>-19.402756320935477</v>
      </c>
      <c r="N35" s="72">
        <v>-23.65288676978972</v>
      </c>
      <c r="O35" s="72">
        <v>-14.417712316999987</v>
      </c>
      <c r="P35" s="72">
        <f t="shared" si="1"/>
        <v>-3.489267309522022</v>
      </c>
    </row>
    <row r="36" spans="2:16" ht="15">
      <c r="B36" s="4">
        <v>10286</v>
      </c>
      <c r="C36" s="4" t="s">
        <v>305</v>
      </c>
      <c r="D36" s="72">
        <v>10.470026171637247</v>
      </c>
      <c r="E36" s="72">
        <v>18.21282350901526</v>
      </c>
      <c r="F36" s="72">
        <v>22.259301075268795</v>
      </c>
      <c r="G36" s="72">
        <v>18.15594003308519</v>
      </c>
      <c r="H36" s="72">
        <v>52.60303571428571</v>
      </c>
      <c r="I36" s="72">
        <v>27.599027082962994</v>
      </c>
      <c r="J36" s="72">
        <v>-2.6178333333333335</v>
      </c>
      <c r="K36" s="72">
        <v>-18.693053453267176</v>
      </c>
      <c r="L36" s="72">
        <v>-11.001161764705884</v>
      </c>
      <c r="M36" s="72">
        <v>-4.621702087286522</v>
      </c>
      <c r="N36" s="72">
        <v>6.5702819593787325</v>
      </c>
      <c r="O36" s="72">
        <v>-1.747347222222217</v>
      </c>
      <c r="P36" s="72">
        <f t="shared" si="1"/>
        <v>9.765778140401567</v>
      </c>
    </row>
    <row r="37" spans="2:16" ht="15">
      <c r="B37" s="4">
        <v>10294</v>
      </c>
      <c r="C37" s="4" t="s">
        <v>306</v>
      </c>
      <c r="D37" s="72">
        <v>5.552058601292451</v>
      </c>
      <c r="E37" s="72">
        <v>7.8594281330000015</v>
      </c>
      <c r="F37" s="72">
        <v>12.518469413500014</v>
      </c>
      <c r="G37" s="72">
        <v>4.335256394692308</v>
      </c>
      <c r="H37" s="72">
        <v>20.549579383166673</v>
      </c>
      <c r="I37" s="72">
        <v>14.26658501063207</v>
      </c>
      <c r="J37" s="72">
        <v>1.2082475274607845</v>
      </c>
      <c r="K37" s="72">
        <v>-10.354245221423081</v>
      </c>
      <c r="L37" s="72">
        <v>-16.71492522618627</v>
      </c>
      <c r="M37" s="72">
        <v>-15.53534575657843</v>
      </c>
      <c r="N37" s="72">
        <v>-12.920769909462962</v>
      </c>
      <c r="O37" s="72">
        <v>-1.0842137713333386</v>
      </c>
      <c r="P37" s="72">
        <f t="shared" si="1"/>
        <v>0.8066770482300184</v>
      </c>
    </row>
    <row r="38" spans="2:16" ht="15">
      <c r="B38" s="4">
        <v>10306</v>
      </c>
      <c r="C38" s="4" t="s">
        <v>307</v>
      </c>
      <c r="D38" s="72">
        <v>27.692715053763422</v>
      </c>
      <c r="E38" s="72">
        <v>20.123281553398044</v>
      </c>
      <c r="F38" s="72">
        <v>21.07089784946237</v>
      </c>
      <c r="G38" s="72">
        <v>24.894917325785784</v>
      </c>
      <c r="H38" s="72">
        <v>22.792428571428573</v>
      </c>
      <c r="I38" s="72">
        <v>13.957747555803849</v>
      </c>
      <c r="J38" s="72">
        <v>-16.968555555555554</v>
      </c>
      <c r="K38" s="72">
        <v>4.253204301075272</v>
      </c>
      <c r="L38" s="72">
        <v>4.205944444444441</v>
      </c>
      <c r="M38" s="72">
        <v>17.303123655913993</v>
      </c>
      <c r="N38" s="72">
        <v>17.813693548387107</v>
      </c>
      <c r="O38" s="72">
        <v>19.060611111111115</v>
      </c>
      <c r="P38" s="72">
        <f t="shared" si="1"/>
        <v>14.683334117918202</v>
      </c>
    </row>
    <row r="39" spans="2:16" ht="15">
      <c r="B39" s="4">
        <v>10349</v>
      </c>
      <c r="C39" s="4" t="s">
        <v>308</v>
      </c>
      <c r="D39" s="72">
        <v>216.7716270034491</v>
      </c>
      <c r="E39" s="72">
        <v>368.555703883495</v>
      </c>
      <c r="F39" s="72">
        <v>259.0391290322582</v>
      </c>
      <c r="G39" s="72">
        <v>258.9082419354838</v>
      </c>
      <c r="H39" s="72">
        <v>551.1115178571429</v>
      </c>
      <c r="I39" s="72">
        <v>413.04880352472145</v>
      </c>
      <c r="J39" s="72">
        <v>297.28091830065364</v>
      </c>
      <c r="K39" s="72">
        <v>185.89442473118288</v>
      </c>
      <c r="L39" s="72">
        <v>214.49022222222243</v>
      </c>
      <c r="M39" s="72">
        <v>272.51174383301714</v>
      </c>
      <c r="N39" s="72">
        <v>313.52093548387097</v>
      </c>
      <c r="O39" s="72">
        <v>109.77277777777778</v>
      </c>
      <c r="P39" s="72">
        <f t="shared" si="1"/>
        <v>288.40883713210627</v>
      </c>
    </row>
    <row r="40" spans="2:16" ht="15">
      <c r="B40" s="4">
        <v>10354</v>
      </c>
      <c r="C40" s="4" t="s">
        <v>309</v>
      </c>
      <c r="D40" s="72">
        <v>71.53735839699613</v>
      </c>
      <c r="E40" s="72">
        <v>19.714676192263624</v>
      </c>
      <c r="F40" s="72">
        <v>74.74061429746243</v>
      </c>
      <c r="G40" s="72">
        <v>-7.034620774169127</v>
      </c>
      <c r="H40" s="72">
        <v>188.56691471045232</v>
      </c>
      <c r="I40" s="72">
        <v>58.35603309761474</v>
      </c>
      <c r="J40" s="72">
        <v>-98.82451562205223</v>
      </c>
      <c r="K40" s="72">
        <v>-285.93846922881636</v>
      </c>
      <c r="L40" s="72">
        <v>-238.61548235998697</v>
      </c>
      <c r="M40" s="72">
        <v>-120.39021275054016</v>
      </c>
      <c r="N40" s="72">
        <v>-38.72332492613383</v>
      </c>
      <c r="O40" s="72">
        <v>-37.5762522674444</v>
      </c>
      <c r="P40" s="72">
        <f t="shared" si="1"/>
        <v>-34.515606769529484</v>
      </c>
    </row>
    <row r="41" spans="2:16" ht="15">
      <c r="B41" s="4">
        <v>10370</v>
      </c>
      <c r="C41" s="4" t="s">
        <v>310</v>
      </c>
      <c r="D41" s="72">
        <v>15.335679143842555</v>
      </c>
      <c r="E41" s="72">
        <v>47.5764459084605</v>
      </c>
      <c r="F41" s="72">
        <v>71.78325268817207</v>
      </c>
      <c r="G41" s="72">
        <v>-0.4727951819685643</v>
      </c>
      <c r="H41" s="72">
        <v>135.3683035714286</v>
      </c>
      <c r="I41" s="72">
        <v>81.8542624241347</v>
      </c>
      <c r="J41" s="72">
        <v>-24.275939542483684</v>
      </c>
      <c r="K41" s="72">
        <v>-137.40074441687344</v>
      </c>
      <c r="L41" s="72">
        <v>-97.55780228758172</v>
      </c>
      <c r="M41" s="72">
        <v>-21.611717267552166</v>
      </c>
      <c r="N41" s="72">
        <v>4.438209378733518</v>
      </c>
      <c r="O41" s="72">
        <v>-15.33263888888888</v>
      </c>
      <c r="P41" s="72">
        <f t="shared" si="1"/>
        <v>4.975376294118625</v>
      </c>
    </row>
    <row r="42" spans="3:16" ht="15">
      <c r="C42" s="4" t="s">
        <v>311</v>
      </c>
      <c r="D42" s="72">
        <v>476.2720294566782</v>
      </c>
      <c r="E42" s="72">
        <v>600.5813101272088</v>
      </c>
      <c r="F42" s="72">
        <v>650.4885628566335</v>
      </c>
      <c r="G42" s="72">
        <v>187.6783280776965</v>
      </c>
      <c r="H42" s="72">
        <v>1355.5869384980476</v>
      </c>
      <c r="I42" s="72">
        <v>794.7301543437238</v>
      </c>
      <c r="J42" s="72">
        <v>-97.39924805674218</v>
      </c>
      <c r="K42" s="72">
        <v>-569.8863939958001</v>
      </c>
      <c r="L42" s="72">
        <v>-343.57295492356957</v>
      </c>
      <c r="M42" s="72">
        <v>229.74572038616407</v>
      </c>
      <c r="N42" s="72">
        <v>591.3525317028734</v>
      </c>
      <c r="O42" s="72">
        <v>109.83778838833291</v>
      </c>
      <c r="P42" s="72">
        <f t="shared" si="1"/>
        <v>332.11789723843725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DD31854991AD4BA4C85146A4F301F7" ma:contentTypeVersion="1" ma:contentTypeDescription="Create a new document." ma:contentTypeScope="" ma:versionID="b7c4b2e3b9b8896dcda76054026a1f9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ED01B1F-C7BA-41F1-BE1A-C2460F0F9B7D}"/>
</file>

<file path=customXml/itemProps2.xml><?xml version="1.0" encoding="utf-8"?>
<ds:datastoreItem xmlns:ds="http://schemas.openxmlformats.org/officeDocument/2006/customXml" ds:itemID="{981A7984-73E4-4F13-B0BF-E1FD4F5A2E25}"/>
</file>

<file path=customXml/itemProps3.xml><?xml version="1.0" encoding="utf-8"?>
<ds:datastoreItem xmlns:ds="http://schemas.openxmlformats.org/officeDocument/2006/customXml" ds:itemID="{1515C68A-6E7F-415A-9A46-C3608E6A23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Traetow,Emily G (BPA) - PSR-6</dc:creator>
  <cp:keywords/>
  <dc:description/>
  <cp:lastModifiedBy>Traetow,Emily G (BPA) - PSR-6</cp:lastModifiedBy>
  <dcterms:created xsi:type="dcterms:W3CDTF">2021-08-18T14:27:52Z</dcterms:created>
  <dcterms:modified xsi:type="dcterms:W3CDTF">2021-08-19T15:53:26Z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0x010100C9DD31854991AD4BA4C85146A4F301F7</vt:lpwstr>
  </property>
  <property fmtid="{D5CDD505-2E9C-101B-9397-08002B2CF9AE}" pid="3" name="Order">
    <vt:r8>2000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